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firstSheet="1" activeTab="2"/>
  </bookViews>
  <sheets>
    <sheet name="2ndTallying" sheetId="4" state="hidden" r:id="rId1"/>
    <sheet name="Testing" sheetId="3" r:id="rId2"/>
    <sheet name="Tally" sheetId="1" r:id="rId3"/>
    <sheet name="No. sentences tally"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76" i="1" l="1"/>
  <c r="I875" i="1"/>
  <c r="I874" i="1"/>
  <c r="I873" i="1"/>
  <c r="F881" i="1"/>
  <c r="E881" i="1"/>
  <c r="D881" i="1"/>
  <c r="C881" i="1"/>
  <c r="B881" i="1"/>
  <c r="I864" i="1"/>
  <c r="I863" i="1"/>
  <c r="I862" i="1"/>
  <c r="I861" i="1"/>
  <c r="F868" i="1"/>
  <c r="E868" i="1"/>
  <c r="D868" i="1"/>
  <c r="C868" i="1"/>
  <c r="B868" i="1"/>
  <c r="I851" i="1"/>
  <c r="I850" i="1"/>
  <c r="I849" i="1"/>
  <c r="I848" i="1"/>
  <c r="F856" i="1"/>
  <c r="E856" i="1"/>
  <c r="D856" i="1"/>
  <c r="C856" i="1"/>
  <c r="B856" i="1"/>
  <c r="I837" i="1"/>
  <c r="I836" i="1"/>
  <c r="I835" i="1"/>
  <c r="I834" i="1"/>
  <c r="F841" i="1"/>
  <c r="E841" i="1"/>
  <c r="D841" i="1"/>
  <c r="C841" i="1"/>
  <c r="B841" i="1"/>
  <c r="I826" i="1"/>
  <c r="I825" i="1"/>
  <c r="I824" i="1"/>
  <c r="I823" i="1"/>
  <c r="F829" i="1"/>
  <c r="E829" i="1"/>
  <c r="D829" i="1"/>
  <c r="C829" i="1"/>
  <c r="B829" i="1"/>
  <c r="I811" i="1"/>
  <c r="I810" i="1"/>
  <c r="I809" i="1"/>
  <c r="I808" i="1"/>
  <c r="F817" i="1"/>
  <c r="E817" i="1"/>
  <c r="D817" i="1"/>
  <c r="C817" i="1"/>
  <c r="B817" i="1"/>
  <c r="I799" i="1"/>
  <c r="I798" i="1"/>
  <c r="I797" i="1"/>
  <c r="I796" i="1"/>
  <c r="F803" i="1"/>
  <c r="E803" i="1"/>
  <c r="D803" i="1"/>
  <c r="C803" i="1"/>
  <c r="B803" i="1"/>
  <c r="I786" i="1"/>
  <c r="I785" i="1"/>
  <c r="I784" i="1"/>
  <c r="I783" i="1"/>
  <c r="F791" i="1"/>
  <c r="E791" i="1"/>
  <c r="D791" i="1"/>
  <c r="C791" i="1"/>
  <c r="B791" i="1"/>
  <c r="I775" i="1"/>
  <c r="I774" i="1"/>
  <c r="I773" i="1"/>
  <c r="I772" i="1"/>
  <c r="F779" i="1"/>
  <c r="E779" i="1"/>
  <c r="D779" i="1"/>
  <c r="C779" i="1"/>
  <c r="B779" i="1"/>
  <c r="I758" i="1"/>
  <c r="I757" i="1"/>
  <c r="I756" i="1"/>
  <c r="I755" i="1"/>
  <c r="F767" i="1"/>
  <c r="E767" i="1"/>
  <c r="D767" i="1"/>
  <c r="C767" i="1"/>
  <c r="B767" i="1"/>
  <c r="I739" i="1"/>
  <c r="I738" i="1"/>
  <c r="I737" i="1"/>
  <c r="I736" i="1"/>
  <c r="F747" i="1"/>
  <c r="E747" i="1"/>
  <c r="D747" i="1"/>
  <c r="C747" i="1"/>
  <c r="B747" i="1"/>
  <c r="I710" i="1"/>
  <c r="I709" i="1"/>
  <c r="I708" i="1"/>
  <c r="I707" i="1"/>
  <c r="F721" i="1"/>
  <c r="E721" i="1"/>
  <c r="D721" i="1"/>
  <c r="C721" i="1"/>
  <c r="B721" i="1"/>
  <c r="I690" i="1"/>
  <c r="I689" i="1"/>
  <c r="I688" i="1"/>
  <c r="I687" i="1"/>
  <c r="F697" i="1"/>
  <c r="E697" i="1"/>
  <c r="D697" i="1"/>
  <c r="C697" i="1"/>
  <c r="B697" i="1"/>
  <c r="I664" i="1"/>
  <c r="I663" i="1"/>
  <c r="I662" i="1"/>
  <c r="I661" i="1"/>
  <c r="F674" i="1"/>
  <c r="E674" i="1"/>
  <c r="D674" i="1"/>
  <c r="C674" i="1"/>
  <c r="B674" i="1"/>
  <c r="I639" i="1"/>
  <c r="I638" i="1"/>
  <c r="I637" i="1"/>
  <c r="I636" i="1"/>
  <c r="F648" i="1"/>
  <c r="E648" i="1"/>
  <c r="D648" i="1"/>
  <c r="C648" i="1"/>
  <c r="B648" i="1"/>
  <c r="I611" i="1" l="1"/>
  <c r="I610" i="1"/>
  <c r="I609" i="1"/>
  <c r="I608" i="1"/>
  <c r="F622" i="1"/>
  <c r="E622" i="1"/>
  <c r="D622" i="1"/>
  <c r="C622" i="1"/>
  <c r="B622" i="1"/>
  <c r="I586" i="1"/>
  <c r="I585" i="1"/>
  <c r="I584" i="1"/>
  <c r="I583" i="1"/>
  <c r="F598" i="1"/>
  <c r="E598" i="1"/>
  <c r="D598" i="1"/>
  <c r="C598" i="1"/>
  <c r="B598" i="1"/>
  <c r="I559" i="1"/>
  <c r="I558" i="1"/>
  <c r="I557" i="1"/>
  <c r="I556" i="1"/>
  <c r="F570" i="1"/>
  <c r="E570" i="1"/>
  <c r="D570" i="1"/>
  <c r="C570" i="1"/>
  <c r="B570" i="1"/>
  <c r="I531" i="1"/>
  <c r="I530" i="1"/>
  <c r="I529" i="1"/>
  <c r="I528" i="1"/>
  <c r="F542" i="1"/>
  <c r="E542" i="1"/>
  <c r="D542" i="1"/>
  <c r="C542" i="1"/>
  <c r="B542" i="1"/>
  <c r="I505" i="1"/>
  <c r="I504" i="1"/>
  <c r="I503" i="1"/>
  <c r="I502" i="1"/>
  <c r="F516" i="1"/>
  <c r="E516" i="1"/>
  <c r="D516" i="1"/>
  <c r="C516" i="1"/>
  <c r="B516" i="1"/>
  <c r="I481" i="1"/>
  <c r="I480" i="1"/>
  <c r="I479" i="1"/>
  <c r="I478" i="1"/>
  <c r="F490" i="1"/>
  <c r="E490" i="1"/>
  <c r="D490" i="1"/>
  <c r="C490" i="1"/>
  <c r="B490" i="1"/>
  <c r="I449" i="1"/>
  <c r="I448" i="1"/>
  <c r="I447" i="1"/>
  <c r="I446" i="1"/>
  <c r="F462" i="1"/>
  <c r="E462" i="1"/>
  <c r="D462" i="1"/>
  <c r="C462" i="1"/>
  <c r="B462" i="1"/>
  <c r="I426" i="1"/>
  <c r="I425" i="1"/>
  <c r="I424" i="1"/>
  <c r="I423" i="1"/>
  <c r="F436" i="1"/>
  <c r="E436" i="1"/>
  <c r="D436" i="1"/>
  <c r="C436" i="1"/>
  <c r="B436" i="1"/>
  <c r="I401" i="1"/>
  <c r="I400" i="1"/>
  <c r="I399" i="1"/>
  <c r="I398" i="1"/>
  <c r="F412" i="1"/>
  <c r="E412" i="1"/>
  <c r="D412" i="1"/>
  <c r="C412" i="1"/>
  <c r="B412" i="1"/>
  <c r="I375" i="1"/>
  <c r="I374" i="1"/>
  <c r="I373" i="1"/>
  <c r="I372" i="1"/>
  <c r="F386" i="1"/>
  <c r="E386" i="1"/>
  <c r="D386" i="1"/>
  <c r="C386" i="1"/>
  <c r="B386" i="1"/>
  <c r="I351" i="1"/>
  <c r="I350" i="1"/>
  <c r="I349" i="1"/>
  <c r="I348" i="1"/>
  <c r="F358" i="1"/>
  <c r="E358" i="1"/>
  <c r="D358" i="1"/>
  <c r="C358" i="1"/>
  <c r="B358" i="1"/>
  <c r="I336" i="1"/>
  <c r="I335" i="1"/>
  <c r="I334" i="1"/>
  <c r="I333" i="1"/>
  <c r="F341" i="1"/>
  <c r="E341" i="1"/>
  <c r="D341" i="1"/>
  <c r="C341" i="1"/>
  <c r="B341" i="1"/>
  <c r="I322" i="1"/>
  <c r="I321" i="1"/>
  <c r="I320" i="1"/>
  <c r="I319" i="1"/>
  <c r="F328" i="1"/>
  <c r="E328" i="1"/>
  <c r="D328" i="1"/>
  <c r="C328" i="1"/>
  <c r="B328" i="1"/>
  <c r="I306" i="1"/>
  <c r="I305" i="1"/>
  <c r="I304" i="1"/>
  <c r="I303" i="1"/>
  <c r="F312" i="1"/>
  <c r="E312" i="1"/>
  <c r="D312" i="1"/>
  <c r="C312" i="1"/>
  <c r="B312" i="1"/>
  <c r="I286" i="1"/>
  <c r="I285" i="1"/>
  <c r="I284" i="1"/>
  <c r="I283" i="1"/>
  <c r="F291" i="1"/>
  <c r="E291" i="1"/>
  <c r="D291" i="1"/>
  <c r="C291" i="1"/>
  <c r="B291" i="1"/>
  <c r="F276" i="1"/>
  <c r="E276" i="1"/>
  <c r="I269" i="1" s="1"/>
  <c r="D276" i="1"/>
  <c r="C276" i="1"/>
  <c r="I266" i="1" s="1"/>
  <c r="B276" i="1"/>
  <c r="I247" i="1"/>
  <c r="F253" i="1"/>
  <c r="E253" i="1"/>
  <c r="I249" i="1" s="1"/>
  <c r="D253" i="1"/>
  <c r="C253" i="1"/>
  <c r="I246" i="1" s="1"/>
  <c r="I248" i="1" s="1"/>
  <c r="B253" i="1"/>
  <c r="F240" i="1"/>
  <c r="E240" i="1"/>
  <c r="I233" i="1" s="1"/>
  <c r="D240" i="1"/>
  <c r="C240" i="1"/>
  <c r="I231" i="1" s="1"/>
  <c r="B240" i="1"/>
  <c r="F224" i="1"/>
  <c r="I222" i="1" s="1"/>
  <c r="E224" i="1"/>
  <c r="D224" i="1"/>
  <c r="C224" i="1"/>
  <c r="I220" i="1" s="1"/>
  <c r="B224" i="1"/>
  <c r="I219" i="1" l="1"/>
  <c r="I221" i="1" s="1"/>
  <c r="I267" i="1"/>
  <c r="I268" i="1" s="1"/>
  <c r="I230" i="1"/>
  <c r="I232" i="1" s="1"/>
  <c r="F212" i="1"/>
  <c r="E212" i="1"/>
  <c r="I207" i="1" s="1"/>
  <c r="D212" i="1"/>
  <c r="C212" i="1"/>
  <c r="I204" i="1" s="1"/>
  <c r="B212" i="1"/>
  <c r="I192" i="1"/>
  <c r="F198" i="1"/>
  <c r="I194" i="1" s="1"/>
  <c r="E198" i="1"/>
  <c r="D198" i="1"/>
  <c r="C198" i="1"/>
  <c r="I191" i="1" s="1"/>
  <c r="I193" i="1" s="1"/>
  <c r="B198" i="1"/>
  <c r="F186" i="1"/>
  <c r="E186" i="1"/>
  <c r="I181" i="1" s="1"/>
  <c r="D186" i="1"/>
  <c r="C186" i="1"/>
  <c r="I179" i="1" s="1"/>
  <c r="B186" i="1"/>
  <c r="F174" i="1"/>
  <c r="I170" i="1" s="1"/>
  <c r="E174" i="1"/>
  <c r="D174" i="1"/>
  <c r="C174" i="1"/>
  <c r="I169" i="1" s="1"/>
  <c r="B174" i="1"/>
  <c r="F159" i="1"/>
  <c r="E159" i="1"/>
  <c r="I152" i="1" s="1"/>
  <c r="D159" i="1"/>
  <c r="C159" i="1"/>
  <c r="I150" i="1" s="1"/>
  <c r="B159" i="1"/>
  <c r="I138" i="1"/>
  <c r="F145" i="1"/>
  <c r="I140" i="1" s="1"/>
  <c r="E145" i="1"/>
  <c r="D145" i="1"/>
  <c r="C145" i="1"/>
  <c r="I137" i="1" s="1"/>
  <c r="I139" i="1" s="1"/>
  <c r="B145" i="1"/>
  <c r="F133" i="1"/>
  <c r="E133" i="1"/>
  <c r="I129" i="1" s="1"/>
  <c r="D133" i="1"/>
  <c r="C133" i="1"/>
  <c r="I127" i="1" s="1"/>
  <c r="B133" i="1"/>
  <c r="F121" i="1"/>
  <c r="E121" i="1"/>
  <c r="I114" i="1" s="1"/>
  <c r="D121" i="1"/>
  <c r="C121" i="1"/>
  <c r="I111" i="1" s="1"/>
  <c r="B121" i="1"/>
  <c r="F103" i="1"/>
  <c r="E103" i="1"/>
  <c r="D103" i="1"/>
  <c r="C103" i="1"/>
  <c r="B103" i="1"/>
  <c r="F91" i="1"/>
  <c r="E91" i="1"/>
  <c r="D91" i="1"/>
  <c r="C91" i="1"/>
  <c r="I83" i="1" s="1"/>
  <c r="B91" i="1"/>
  <c r="F76" i="1"/>
  <c r="E76" i="1"/>
  <c r="D76" i="1"/>
  <c r="C76" i="1"/>
  <c r="B76" i="1"/>
  <c r="F64" i="1"/>
  <c r="E64" i="1"/>
  <c r="D64" i="1"/>
  <c r="C64" i="1"/>
  <c r="B64" i="1"/>
  <c r="F52" i="1"/>
  <c r="E52" i="1"/>
  <c r="I47" i="1" s="1"/>
  <c r="D52" i="1"/>
  <c r="C52" i="1"/>
  <c r="I44" i="1" s="1"/>
  <c r="B52" i="1"/>
  <c r="F40" i="1"/>
  <c r="I37" i="1" s="1"/>
  <c r="E40" i="1"/>
  <c r="D40" i="1"/>
  <c r="C40" i="1"/>
  <c r="B40" i="1"/>
  <c r="F28" i="1"/>
  <c r="E28" i="1"/>
  <c r="I21" i="1" s="1"/>
  <c r="D28" i="1"/>
  <c r="C28" i="1"/>
  <c r="I19" i="1" s="1"/>
  <c r="B28" i="1"/>
  <c r="G7" i="1"/>
  <c r="F13" i="1"/>
  <c r="E13" i="1"/>
  <c r="I9" i="1" s="1"/>
  <c r="D13" i="1"/>
  <c r="C13" i="1"/>
  <c r="I7" i="1" s="1"/>
  <c r="B13" i="1"/>
  <c r="I171" i="1" l="1"/>
  <c r="I149" i="1"/>
  <c r="I151" i="1" s="1"/>
  <c r="I172" i="1"/>
  <c r="I35" i="1"/>
  <c r="I59" i="1"/>
  <c r="I69" i="1"/>
  <c r="I85" i="1"/>
  <c r="I98" i="1"/>
  <c r="I205" i="1"/>
  <c r="I206" i="1" s="1"/>
  <c r="I178" i="1"/>
  <c r="I180" i="1" s="1"/>
  <c r="I113" i="1"/>
  <c r="I112" i="1"/>
  <c r="I6" i="1"/>
  <c r="I56" i="1"/>
  <c r="I57" i="1"/>
  <c r="I71" i="1"/>
  <c r="I96" i="1"/>
  <c r="I18" i="1"/>
  <c r="I20" i="1" s="1"/>
  <c r="I68" i="1"/>
  <c r="I70" i="1" s="1"/>
  <c r="I126" i="1"/>
  <c r="I128" i="1" s="1"/>
  <c r="I34" i="1"/>
  <c r="I36" i="1" s="1"/>
  <c r="I82" i="1"/>
  <c r="I84" i="1" s="1"/>
  <c r="I45" i="1"/>
  <c r="I46" i="1" s="1"/>
  <c r="I95" i="1"/>
  <c r="I97" i="1" s="1"/>
  <c r="I8" i="1"/>
  <c r="L2" i="1"/>
  <c r="L4" i="1"/>
  <c r="L5" i="1"/>
  <c r="L6" i="1"/>
  <c r="I58" i="1" l="1"/>
  <c r="K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I6" i="4"/>
  <c r="G6" i="4"/>
  <c r="I5" i="4"/>
  <c r="G5" i="4"/>
  <c r="I4" i="4"/>
  <c r="G4" i="4"/>
  <c r="I3" i="4"/>
  <c r="G3" i="4"/>
  <c r="I2" i="4"/>
  <c r="G2" i="4"/>
  <c r="I10" i="4" l="1"/>
  <c r="I12" i="4"/>
  <c r="I11" i="4"/>
  <c r="I7" i="4"/>
  <c r="I8" i="4"/>
  <c r="G3" i="1"/>
  <c r="G4" i="1"/>
  <c r="G5" i="1"/>
  <c r="G6" i="1"/>
  <c r="G8" i="1"/>
  <c r="G9" i="1"/>
  <c r="G10" i="1"/>
  <c r="G11" i="1"/>
  <c r="G12" i="1"/>
  <c r="G15" i="1"/>
  <c r="G16" i="1"/>
  <c r="G17" i="1"/>
  <c r="G18" i="1"/>
  <c r="G19" i="1"/>
  <c r="G20" i="1"/>
  <c r="G21" i="1"/>
  <c r="G22" i="1"/>
  <c r="G23" i="1"/>
  <c r="G24" i="1"/>
  <c r="G25" i="1"/>
  <c r="G26" i="1"/>
  <c r="G27" i="1"/>
  <c r="G30" i="1"/>
  <c r="G31" i="1"/>
  <c r="G32" i="1"/>
  <c r="G33" i="1"/>
  <c r="G34" i="1"/>
  <c r="G35" i="1"/>
  <c r="G36" i="1"/>
  <c r="G37" i="1"/>
  <c r="G38" i="1"/>
  <c r="G39" i="1"/>
  <c r="G42" i="1"/>
  <c r="G43" i="1"/>
  <c r="G44" i="1"/>
  <c r="G45" i="1"/>
  <c r="G46" i="1"/>
  <c r="G47" i="1"/>
  <c r="G48" i="1"/>
  <c r="G49" i="1"/>
  <c r="G50" i="1"/>
  <c r="G51" i="1"/>
  <c r="G54" i="1"/>
  <c r="G55" i="1"/>
  <c r="G56" i="1"/>
  <c r="G57" i="1"/>
  <c r="G58" i="1"/>
  <c r="G59" i="1"/>
  <c r="G60" i="1"/>
  <c r="G61" i="1"/>
  <c r="G62" i="1"/>
  <c r="G63" i="1"/>
  <c r="G66" i="1"/>
  <c r="G67" i="1"/>
  <c r="G68" i="1"/>
  <c r="G69" i="1"/>
  <c r="G70" i="1"/>
  <c r="G71" i="1"/>
  <c r="G72" i="1"/>
  <c r="G73" i="1"/>
  <c r="G74" i="1"/>
  <c r="G75" i="1"/>
  <c r="G78" i="1"/>
  <c r="G79" i="1"/>
  <c r="G80" i="1"/>
  <c r="G81" i="1"/>
  <c r="G82" i="1"/>
  <c r="G83" i="1"/>
  <c r="G84" i="1"/>
  <c r="G85" i="1"/>
  <c r="G86" i="1"/>
  <c r="G87" i="1"/>
  <c r="G88" i="1"/>
  <c r="G89" i="1"/>
  <c r="G90" i="1"/>
  <c r="G93" i="1"/>
  <c r="G94" i="1"/>
  <c r="G95" i="1"/>
  <c r="G96" i="1"/>
  <c r="G97" i="1"/>
  <c r="G98" i="1"/>
  <c r="G99" i="1"/>
  <c r="G100" i="1"/>
  <c r="G101" i="1"/>
  <c r="G102" i="1"/>
  <c r="G105" i="1"/>
  <c r="G106" i="1"/>
  <c r="G107" i="1"/>
  <c r="G108" i="1"/>
  <c r="G109" i="1"/>
  <c r="G110" i="1"/>
  <c r="G111" i="1"/>
  <c r="G112" i="1"/>
  <c r="G113" i="1"/>
  <c r="G114" i="1"/>
  <c r="G115" i="1"/>
  <c r="G116" i="1"/>
  <c r="G117" i="1"/>
  <c r="G118" i="1"/>
  <c r="G119" i="1"/>
  <c r="G120" i="1"/>
  <c r="G123" i="1"/>
  <c r="G124" i="1"/>
  <c r="G125" i="1"/>
  <c r="G126" i="1"/>
  <c r="G127" i="1"/>
  <c r="G128" i="1"/>
  <c r="G129" i="1"/>
  <c r="G130" i="1"/>
  <c r="G131" i="1"/>
  <c r="G132" i="1"/>
  <c r="G135" i="1"/>
  <c r="G136" i="1"/>
  <c r="G137" i="1"/>
  <c r="G138" i="1"/>
  <c r="G139" i="1"/>
  <c r="G140" i="1"/>
  <c r="G141" i="1"/>
  <c r="G142" i="1"/>
  <c r="G143" i="1"/>
  <c r="G144" i="1"/>
  <c r="G147" i="1"/>
  <c r="G148" i="1"/>
  <c r="G149" i="1"/>
  <c r="G150" i="1"/>
  <c r="G151" i="1"/>
  <c r="G152" i="1"/>
  <c r="G153" i="1"/>
  <c r="G154" i="1"/>
  <c r="G155" i="1"/>
  <c r="G156" i="1"/>
  <c r="G157" i="1"/>
  <c r="G158" i="1"/>
  <c r="G161" i="1"/>
  <c r="G162" i="1"/>
  <c r="G163" i="1"/>
  <c r="G164" i="1"/>
  <c r="G165" i="1"/>
  <c r="G166" i="1"/>
  <c r="G167" i="1"/>
  <c r="G168" i="1"/>
  <c r="G169" i="1"/>
  <c r="G170" i="1"/>
  <c r="G171" i="1"/>
  <c r="G172" i="1"/>
  <c r="G173" i="1"/>
  <c r="G176" i="1"/>
  <c r="G177" i="1"/>
  <c r="G178" i="1"/>
  <c r="G179" i="1"/>
  <c r="G180" i="1"/>
  <c r="G181" i="1"/>
  <c r="G182" i="1"/>
  <c r="G183" i="1"/>
  <c r="G184" i="1"/>
  <c r="G185" i="1"/>
  <c r="G188" i="1"/>
  <c r="G189" i="1"/>
  <c r="G190" i="1"/>
  <c r="G191" i="1"/>
  <c r="G192" i="1"/>
  <c r="G193" i="1"/>
  <c r="G194" i="1"/>
  <c r="G195" i="1"/>
  <c r="G196" i="1"/>
  <c r="G197" i="1"/>
  <c r="G200" i="1"/>
  <c r="G201" i="1"/>
  <c r="G202" i="1"/>
  <c r="G203" i="1"/>
  <c r="G204" i="1"/>
  <c r="G205" i="1"/>
  <c r="G206" i="1"/>
  <c r="G207" i="1"/>
  <c r="G208" i="1"/>
  <c r="G209" i="1"/>
  <c r="G210" i="1"/>
  <c r="G211" i="1"/>
  <c r="G214" i="1"/>
  <c r="G215" i="1"/>
  <c r="G216" i="1"/>
  <c r="G217" i="1"/>
  <c r="G218" i="1"/>
  <c r="G219" i="1"/>
  <c r="G220" i="1"/>
  <c r="G221" i="1"/>
  <c r="G222" i="1"/>
  <c r="G223" i="1"/>
  <c r="G226" i="1"/>
  <c r="G227" i="1"/>
  <c r="G228" i="1"/>
  <c r="G229" i="1"/>
  <c r="G230" i="1"/>
  <c r="G231" i="1"/>
  <c r="G232" i="1"/>
  <c r="G233" i="1"/>
  <c r="G234" i="1"/>
  <c r="G235" i="1"/>
  <c r="G236" i="1"/>
  <c r="G237" i="1"/>
  <c r="G238" i="1"/>
  <c r="G239" i="1"/>
  <c r="G242" i="1"/>
  <c r="G243" i="1"/>
  <c r="G244" i="1"/>
  <c r="G245" i="1"/>
  <c r="G246" i="1"/>
  <c r="G247" i="1"/>
  <c r="G248" i="1"/>
  <c r="G249" i="1"/>
  <c r="G250" i="1"/>
  <c r="G251" i="1"/>
  <c r="G252" i="1"/>
  <c r="G255" i="1"/>
  <c r="G256" i="1"/>
  <c r="G257" i="1"/>
  <c r="G259" i="1"/>
  <c r="G260" i="1"/>
  <c r="G261" i="1"/>
  <c r="G262" i="1"/>
  <c r="G263" i="1"/>
  <c r="G264" i="1"/>
  <c r="G265" i="1"/>
  <c r="G266" i="1"/>
  <c r="G267" i="1"/>
  <c r="G268" i="1"/>
  <c r="G269" i="1"/>
  <c r="G270" i="1"/>
  <c r="G271" i="1"/>
  <c r="G272" i="1"/>
  <c r="G273" i="1"/>
  <c r="G274" i="1"/>
  <c r="G275" i="1"/>
  <c r="G278" i="1"/>
  <c r="G279" i="1"/>
  <c r="G280" i="1"/>
  <c r="G281" i="1"/>
  <c r="G282" i="1"/>
  <c r="G283" i="1"/>
  <c r="G284" i="1"/>
  <c r="G285" i="1"/>
  <c r="G286" i="1"/>
  <c r="G287" i="1"/>
  <c r="G288" i="1"/>
  <c r="G289" i="1"/>
  <c r="G290" i="1"/>
  <c r="G293" i="1"/>
  <c r="G294" i="1"/>
  <c r="G295" i="1"/>
  <c r="G296" i="1"/>
  <c r="G297" i="1"/>
  <c r="G298" i="1"/>
  <c r="G299" i="1"/>
  <c r="G300" i="1"/>
  <c r="G301" i="1"/>
  <c r="G302" i="1"/>
  <c r="G303" i="1"/>
  <c r="G304" i="1"/>
  <c r="G305" i="1"/>
  <c r="G306" i="1"/>
  <c r="G307" i="1"/>
  <c r="G308" i="1"/>
  <c r="G309" i="1"/>
  <c r="G310" i="1"/>
  <c r="G311" i="1"/>
  <c r="G314" i="1"/>
  <c r="G315" i="1"/>
  <c r="G316" i="1"/>
  <c r="G317" i="1"/>
  <c r="G318" i="1"/>
  <c r="G319" i="1"/>
  <c r="G320" i="1"/>
  <c r="G321" i="1"/>
  <c r="G322" i="1"/>
  <c r="G323" i="1"/>
  <c r="G324" i="1"/>
  <c r="G325" i="1"/>
  <c r="G326" i="1"/>
  <c r="G327" i="1"/>
  <c r="G330" i="1"/>
  <c r="G331" i="1"/>
  <c r="G332" i="1"/>
  <c r="G333" i="1"/>
  <c r="G334" i="1"/>
  <c r="G335" i="1"/>
  <c r="G336" i="1"/>
  <c r="G337" i="1"/>
  <c r="G338" i="1"/>
  <c r="G339" i="1"/>
  <c r="G340" i="1"/>
  <c r="G343" i="1"/>
  <c r="G344" i="1"/>
  <c r="G345" i="1"/>
  <c r="G346" i="1"/>
  <c r="G347" i="1"/>
  <c r="G348" i="1"/>
  <c r="G349" i="1"/>
  <c r="G350" i="1"/>
  <c r="G351" i="1"/>
  <c r="G352" i="1"/>
  <c r="G353" i="1"/>
  <c r="G354" i="1"/>
  <c r="G355" i="1"/>
  <c r="G356" i="1"/>
  <c r="G357"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8" i="1"/>
  <c r="G389" i="1"/>
  <c r="G390" i="1"/>
  <c r="G391" i="1"/>
  <c r="G392" i="1"/>
  <c r="G393" i="1"/>
  <c r="G394" i="1"/>
  <c r="G395" i="1"/>
  <c r="G396" i="1"/>
  <c r="G397" i="1"/>
  <c r="G398" i="1"/>
  <c r="G399" i="1"/>
  <c r="G400" i="1"/>
  <c r="G401" i="1"/>
  <c r="G402" i="1"/>
  <c r="G403" i="1"/>
  <c r="G404" i="1"/>
  <c r="G405" i="1"/>
  <c r="G406" i="1"/>
  <c r="G407" i="1"/>
  <c r="G408" i="1"/>
  <c r="G409" i="1"/>
  <c r="G410" i="1"/>
  <c r="G411" i="1"/>
  <c r="G414" i="1"/>
  <c r="G415" i="1"/>
  <c r="G416" i="1"/>
  <c r="G417" i="1"/>
  <c r="G418" i="1"/>
  <c r="G419" i="1"/>
  <c r="G420" i="1"/>
  <c r="G421" i="1"/>
  <c r="G422" i="1"/>
  <c r="G423" i="1"/>
  <c r="G424" i="1"/>
  <c r="G425" i="1"/>
  <c r="G426" i="1"/>
  <c r="G427" i="1"/>
  <c r="G428" i="1"/>
  <c r="G429" i="1"/>
  <c r="G430" i="1"/>
  <c r="G431" i="1"/>
  <c r="G432" i="1"/>
  <c r="G433" i="1"/>
  <c r="G434" i="1"/>
  <c r="G435" i="1"/>
  <c r="G438" i="1"/>
  <c r="G439" i="1"/>
  <c r="G440" i="1"/>
  <c r="G441" i="1"/>
  <c r="G442" i="1"/>
  <c r="G443" i="1"/>
  <c r="G444" i="1"/>
  <c r="G445" i="1"/>
  <c r="G446" i="1"/>
  <c r="G447" i="1"/>
  <c r="G448" i="1"/>
  <c r="G449" i="1"/>
  <c r="G450" i="1"/>
  <c r="G451" i="1"/>
  <c r="G452" i="1"/>
  <c r="G453" i="1"/>
  <c r="G454" i="1"/>
  <c r="G455" i="1"/>
  <c r="G456" i="1"/>
  <c r="G457" i="1"/>
  <c r="G458" i="1"/>
  <c r="G459" i="1"/>
  <c r="G460" i="1"/>
  <c r="G461"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2" i="1"/>
  <c r="G493" i="1"/>
  <c r="G494" i="1"/>
  <c r="G495" i="1"/>
  <c r="G496" i="1"/>
  <c r="G497" i="1"/>
  <c r="G498" i="1"/>
  <c r="G499" i="1"/>
  <c r="G500" i="1"/>
  <c r="G501" i="1"/>
  <c r="G502" i="1"/>
  <c r="G503" i="1"/>
  <c r="G504" i="1"/>
  <c r="G505" i="1"/>
  <c r="G506" i="1"/>
  <c r="G507" i="1"/>
  <c r="G508" i="1"/>
  <c r="G509" i="1"/>
  <c r="G510" i="1"/>
  <c r="G511" i="1"/>
  <c r="G512" i="1"/>
  <c r="G513" i="1"/>
  <c r="G514" i="1"/>
  <c r="G515" i="1"/>
  <c r="G518" i="1"/>
  <c r="G519" i="1"/>
  <c r="G520" i="1"/>
  <c r="G521" i="1"/>
  <c r="G522" i="1"/>
  <c r="G523" i="1"/>
  <c r="G524" i="1"/>
  <c r="G525" i="1"/>
  <c r="G526" i="1"/>
  <c r="G527" i="1"/>
  <c r="G528" i="1"/>
  <c r="G529" i="1"/>
  <c r="G530" i="1"/>
  <c r="G531" i="1"/>
  <c r="G532" i="1"/>
  <c r="G533" i="1"/>
  <c r="G534" i="1"/>
  <c r="G535" i="1"/>
  <c r="G536" i="1"/>
  <c r="G537" i="1"/>
  <c r="G538" i="1"/>
  <c r="G539" i="1"/>
  <c r="G540" i="1"/>
  <c r="G541"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600" i="1"/>
  <c r="G601" i="1"/>
  <c r="G602" i="1"/>
  <c r="G603" i="1"/>
  <c r="G604" i="1"/>
  <c r="G605" i="1"/>
  <c r="G606" i="1"/>
  <c r="G607" i="1"/>
  <c r="G608" i="1"/>
  <c r="G609" i="1"/>
  <c r="G610" i="1"/>
  <c r="G611" i="1"/>
  <c r="G612" i="1"/>
  <c r="G613" i="1"/>
  <c r="G614" i="1"/>
  <c r="G615" i="1"/>
  <c r="G616" i="1"/>
  <c r="G617" i="1"/>
  <c r="G618" i="1"/>
  <c r="G619" i="1"/>
  <c r="G620" i="1"/>
  <c r="G621" i="1"/>
  <c r="G624" i="1"/>
  <c r="G625" i="1"/>
  <c r="G626" i="1"/>
  <c r="G627" i="1"/>
  <c r="G628" i="1"/>
  <c r="G629" i="1"/>
  <c r="G630" i="1"/>
  <c r="G631" i="1"/>
  <c r="G632" i="1"/>
  <c r="G633" i="1"/>
  <c r="G634" i="1"/>
  <c r="G635" i="1"/>
  <c r="G636" i="1"/>
  <c r="G637" i="1"/>
  <c r="G638" i="1"/>
  <c r="G639" i="1"/>
  <c r="G640" i="1"/>
  <c r="G641" i="1"/>
  <c r="G642" i="1"/>
  <c r="G643" i="1"/>
  <c r="G644" i="1"/>
  <c r="G645" i="1"/>
  <c r="G646" i="1"/>
  <c r="G647" i="1"/>
  <c r="G650" i="1"/>
  <c r="G651" i="1"/>
  <c r="G652" i="1"/>
  <c r="G653" i="1"/>
  <c r="G654" i="1"/>
  <c r="G655" i="1"/>
  <c r="G656" i="1"/>
  <c r="G657" i="1"/>
  <c r="G658" i="1"/>
  <c r="G659" i="1"/>
  <c r="G660" i="1"/>
  <c r="G661" i="1"/>
  <c r="G662" i="1"/>
  <c r="G663" i="1"/>
  <c r="G664" i="1"/>
  <c r="G665" i="1"/>
  <c r="G666" i="1"/>
  <c r="G667" i="1"/>
  <c r="G668" i="1"/>
  <c r="G669" i="1"/>
  <c r="G670" i="1"/>
  <c r="G671" i="1"/>
  <c r="G672" i="1"/>
  <c r="G673" i="1"/>
  <c r="G676" i="1"/>
  <c r="G677" i="1"/>
  <c r="G678" i="1"/>
  <c r="G679" i="1"/>
  <c r="G680" i="1"/>
  <c r="G681" i="1"/>
  <c r="G682" i="1"/>
  <c r="G683" i="1"/>
  <c r="G684" i="1"/>
  <c r="G685" i="1"/>
  <c r="G686" i="1"/>
  <c r="G687" i="1"/>
  <c r="G688" i="1"/>
  <c r="G689" i="1"/>
  <c r="G690" i="1"/>
  <c r="G691" i="1"/>
  <c r="G692" i="1"/>
  <c r="G693" i="1"/>
  <c r="G694" i="1"/>
  <c r="G695" i="1"/>
  <c r="G696" i="1"/>
  <c r="G699" i="1"/>
  <c r="G700" i="1"/>
  <c r="G701" i="1"/>
  <c r="G702" i="1"/>
  <c r="G703" i="1"/>
  <c r="G704" i="1"/>
  <c r="G705" i="1"/>
  <c r="G706" i="1"/>
  <c r="G707" i="1"/>
  <c r="G708" i="1"/>
  <c r="G709" i="1"/>
  <c r="G710" i="1"/>
  <c r="G711" i="1"/>
  <c r="G712" i="1"/>
  <c r="G713" i="1"/>
  <c r="G714" i="1"/>
  <c r="G715" i="1"/>
  <c r="G716" i="1"/>
  <c r="G717" i="1"/>
  <c r="G718" i="1"/>
  <c r="G719" i="1"/>
  <c r="G720" i="1"/>
  <c r="G723" i="1"/>
  <c r="G724" i="1"/>
  <c r="G725" i="1"/>
  <c r="G726" i="1"/>
  <c r="G727" i="1"/>
  <c r="G728" i="1"/>
  <c r="G729" i="1"/>
  <c r="G730" i="1"/>
  <c r="G731" i="1"/>
  <c r="G732" i="1"/>
  <c r="G733" i="1"/>
  <c r="G734" i="1"/>
  <c r="G735" i="1"/>
  <c r="G736" i="1"/>
  <c r="G737" i="1"/>
  <c r="G738" i="1"/>
  <c r="G739" i="1"/>
  <c r="G740" i="1"/>
  <c r="G741" i="1"/>
  <c r="G742" i="1"/>
  <c r="G743" i="1"/>
  <c r="G744" i="1"/>
  <c r="G745" i="1"/>
  <c r="G746" i="1"/>
  <c r="G749" i="1"/>
  <c r="G750" i="1"/>
  <c r="G751" i="1"/>
  <c r="G752" i="1"/>
  <c r="G753" i="1"/>
  <c r="G754" i="1"/>
  <c r="G755" i="1"/>
  <c r="G756" i="1"/>
  <c r="G757" i="1"/>
  <c r="G758" i="1"/>
  <c r="G759" i="1"/>
  <c r="G760" i="1"/>
  <c r="G761" i="1"/>
  <c r="G762" i="1"/>
  <c r="G763" i="1"/>
  <c r="G764" i="1"/>
  <c r="G765" i="1"/>
  <c r="G766" i="1"/>
  <c r="G769" i="1"/>
  <c r="G770" i="1"/>
  <c r="G771" i="1"/>
  <c r="G772" i="1"/>
  <c r="G773" i="1"/>
  <c r="G774" i="1"/>
  <c r="G775" i="1"/>
  <c r="G776" i="1"/>
  <c r="G777" i="1"/>
  <c r="G778" i="1"/>
  <c r="G781" i="1"/>
  <c r="G782" i="1"/>
  <c r="G783" i="1"/>
  <c r="G785" i="1"/>
  <c r="G786" i="1"/>
  <c r="G787" i="1"/>
  <c r="G788" i="1"/>
  <c r="G789" i="1"/>
  <c r="G790" i="1"/>
  <c r="G793" i="1"/>
  <c r="G794" i="1"/>
  <c r="G795" i="1"/>
  <c r="G796" i="1"/>
  <c r="G797" i="1"/>
  <c r="G798" i="1"/>
  <c r="G799" i="1"/>
  <c r="G800" i="1"/>
  <c r="G802" i="1"/>
  <c r="G805" i="1"/>
  <c r="G806" i="1"/>
  <c r="G807" i="1"/>
  <c r="G808" i="1"/>
  <c r="G809" i="1"/>
  <c r="G810" i="1"/>
  <c r="G811" i="1"/>
  <c r="G812" i="1"/>
  <c r="G813" i="1"/>
  <c r="G815" i="1"/>
  <c r="G816" i="1"/>
  <c r="G819" i="1"/>
  <c r="G820" i="1"/>
  <c r="G821" i="1"/>
  <c r="G822" i="1"/>
  <c r="G823" i="1"/>
  <c r="G824" i="1"/>
  <c r="G825" i="1"/>
  <c r="G826" i="1"/>
  <c r="G827" i="1"/>
  <c r="G828" i="1"/>
  <c r="G831" i="1"/>
  <c r="G832" i="1"/>
  <c r="G833" i="1"/>
  <c r="G834" i="1"/>
  <c r="G835" i="1"/>
  <c r="G836" i="1"/>
  <c r="G837" i="1"/>
  <c r="G838" i="1"/>
  <c r="G839" i="1"/>
  <c r="G840" i="1"/>
  <c r="G843" i="1"/>
  <c r="G844" i="1"/>
  <c r="G845" i="1"/>
  <c r="G846" i="1"/>
  <c r="G847" i="1"/>
  <c r="G848" i="1"/>
  <c r="G849" i="1"/>
  <c r="G850" i="1"/>
  <c r="G851" i="1"/>
  <c r="G852" i="1"/>
  <c r="G853" i="1"/>
  <c r="G854" i="1"/>
  <c r="G855" i="1"/>
  <c r="G858" i="1"/>
  <c r="G859" i="1"/>
  <c r="G860" i="1"/>
  <c r="G861" i="1"/>
  <c r="G862" i="1"/>
  <c r="G863" i="1"/>
  <c r="G864" i="1"/>
  <c r="G865" i="1"/>
  <c r="G866" i="1"/>
  <c r="G867" i="1"/>
  <c r="G870" i="1"/>
  <c r="G871" i="1"/>
  <c r="G872" i="1"/>
  <c r="G873" i="1"/>
  <c r="G2" i="1"/>
  <c r="G13" i="1" l="1"/>
  <c r="L12" i="1" s="1"/>
  <c r="I9" i="4"/>
  <c r="N874" i="1" l="1"/>
  <c r="F1044" i="3" l="1"/>
  <c r="L10" i="1" l="1"/>
  <c r="O10" i="1" s="1"/>
  <c r="E4" i="2" l="1"/>
  <c r="L3" i="1"/>
  <c r="L11" i="1" s="1"/>
  <c r="L7" i="1" l="1"/>
  <c r="L8" i="1"/>
  <c r="O8" i="1" s="1"/>
  <c r="L9" i="1" l="1"/>
  <c r="O7" i="1"/>
  <c r="O9" i="1" s="1"/>
</calcChain>
</file>

<file path=xl/sharedStrings.xml><?xml version="1.0" encoding="utf-8"?>
<sst xmlns="http://schemas.openxmlformats.org/spreadsheetml/2006/main" count="4031" uniqueCount="2091">
  <si>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</si>
  <si>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</si>
  <si>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</si>
  <si>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</si>
  <si>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</si>
  <si>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</si>
  <si>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</si>
  <si>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</si>
  <si>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</si>
  <si>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</si>
  <si>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</si>
  <si>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</si>
  <si>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</si>
  <si>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</si>
  <si>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</si>
  <si>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</si>
  <si>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</si>
  <si>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</si>
  <si>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</si>
  <si>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</si>
  <si>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</si>
  <si>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</si>
  <si>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</si>
  <si>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</si>
  <si>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</si>
  <si>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</si>
  <si>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</si>
  <si>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</si>
  <si>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</si>
  <si>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</si>
  <si>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</si>
  <si>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</si>
  <si>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</si>
  <si>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</si>
  <si>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</si>
  <si>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</si>
  <si>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</si>
  <si>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</si>
  <si>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</si>
  <si>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</si>
  <si>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</si>
  <si>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</si>
  <si>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</si>
  <si>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</si>
  <si>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</si>
  <si>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</si>
  <si>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</si>
  <si>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</si>
  <si>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</si>
  <si>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</si>
  <si>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</si>
  <si>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</si>
  <si>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</si>
  <si>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</si>
  <si>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</si>
  <si>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</si>
  <si>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</si>
  <si>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</si>
  <si>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</si>
  <si>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</si>
  <si>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</si>
  <si>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</si>
  <si>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</si>
  <si>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</si>
  <si>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</si>
  <si>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</si>
  <si>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</si>
  <si>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</si>
  <si>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</si>
  <si>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</si>
  <si>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</si>
  <si>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</si>
  <si>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</si>
  <si>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</si>
  <si>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</si>
  <si>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</si>
  <si>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</si>
  <si>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</si>
  <si>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</si>
  <si>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</si>
  <si>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</si>
  <si>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</si>
  <si>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</si>
  <si>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</si>
  <si>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</si>
  <si>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</si>
  <si>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</si>
  <si>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</si>
  <si>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</si>
  <si>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</si>
  <si>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</si>
  <si>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</si>
  <si>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</si>
  <si>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</si>
  <si>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</si>
  <si>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</si>
  <si>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</si>
  <si>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</si>
  <si>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</si>
  <si>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</si>
  <si>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</si>
  <si>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</si>
  <si>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</si>
  <si>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</si>
  <si>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</si>
  <si>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</si>
  <si>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</si>
  <si>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</si>
  <si>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</si>
  <si>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</si>
  <si>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</si>
  <si>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</si>
  <si>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</si>
  <si>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</si>
  <si>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</si>
  <si>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</si>
  <si>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</si>
  <si>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</si>
  <si>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</si>
  <si>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</si>
  <si>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</si>
  <si>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</si>
  <si>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</si>
  <si>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</si>
  <si>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</si>
  <si>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</si>
  <si>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</si>
  <si>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</si>
  <si>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</si>
  <si>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</si>
  <si>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</si>
  <si>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</si>
  <si>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</si>
  <si>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</si>
  <si>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</si>
  <si>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</si>
  <si>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</si>
  <si>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</si>
  <si>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</si>
  <si>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</si>
  <si>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</si>
  <si>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</si>
  <si>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</si>
  <si>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</si>
  <si>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</si>
  <si>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</si>
  <si>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</si>
  <si>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</si>
  <si>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</si>
  <si>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</si>
  <si>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</si>
  <si>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</si>
  <si>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</si>
  <si>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</si>
  <si>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</si>
  <si>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</si>
  <si>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</si>
  <si>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</si>
  <si>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</si>
  <si>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</si>
  <si>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</si>
  <si>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</si>
  <si>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</si>
  <si>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</si>
  <si>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</si>
  <si>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</si>
  <si>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</si>
  <si>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</si>
  <si>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</si>
  <si>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</si>
  <si>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</si>
  <si>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</si>
  <si>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</si>
  <si>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</si>
  <si>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</si>
  <si>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</si>
  <si>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</si>
  <si>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</si>
  <si>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</si>
  <si>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</si>
  <si>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</si>
  <si>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</si>
  <si>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</si>
  <si>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</si>
  <si>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</si>
  <si>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</si>
  <si>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</si>
  <si>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</si>
  <si>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</si>
  <si>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</si>
  <si>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</si>
  <si>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</si>
  <si>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</si>
  <si>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</si>
  <si>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</si>
  <si>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</si>
  <si>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</si>
  <si>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</si>
  <si>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</si>
  <si>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</si>
  <si>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</si>
  <si>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</si>
  <si>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</si>
  <si>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</si>
  <si>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</si>
  <si>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</si>
  <si>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</si>
  <si>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</si>
  <si>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</si>
  <si>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</si>
  <si>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</si>
  <si>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</si>
  <si>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</si>
  <si>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</si>
  <si>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</si>
  <si>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</si>
  <si>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</si>
  <si>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</si>
  <si>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</si>
  <si>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</si>
  <si>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</si>
  <si>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</si>
  <si>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</si>
  <si>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</si>
  <si>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</si>
  <si>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</si>
  <si>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</si>
  <si>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</si>
  <si>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</si>
  <si>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</si>
  <si>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</si>
  <si>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</si>
  <si>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</si>
  <si>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</si>
  <si>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</si>
  <si>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</si>
  <si>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</si>
  <si>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</si>
  <si>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</si>
  <si>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</si>
  <si>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</si>
  <si>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</si>
  <si>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</si>
  <si>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</si>
  <si>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</si>
  <si>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</si>
  <si>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</si>
  <si>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</si>
  <si>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</si>
  <si>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</si>
  <si>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</si>
  <si>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</si>
  <si>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</si>
  <si>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</si>
  <si>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</si>
  <si>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</si>
  <si>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</si>
  <si>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</si>
  <si>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</si>
  <si>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</si>
  <si>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</si>
  <si>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</si>
  <si>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</si>
  <si>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</si>
  <si>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</si>
  <si>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</si>
  <si>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</si>
  <si>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</si>
  <si>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</si>
  <si>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</si>
  <si>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</si>
  <si>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</si>
  <si>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</si>
  <si>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</si>
  <si>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</si>
  <si>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</si>
  <si>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</si>
  <si>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</si>
  <si>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</si>
  <si>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</si>
  <si>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</si>
  <si>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</si>
  <si>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</si>
  <si>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</si>
  <si>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</si>
  <si>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</si>
  <si>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</si>
  <si>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</si>
  <si>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</si>
  <si>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</si>
  <si>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</si>
  <si>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</si>
  <si>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</si>
  <si>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</si>
  <si>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</si>
  <si>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</si>
  <si>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</si>
  <si>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</si>
  <si>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</si>
  <si>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</si>
  <si>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</si>
  <si>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</si>
  <si>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</si>
  <si>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</si>
  <si>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</si>
  <si>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</si>
  <si>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</si>
  <si>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</si>
  <si>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</si>
  <si>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</si>
  <si>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</si>
  <si>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</si>
  <si>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</si>
  <si>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</si>
  <si>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</si>
  <si>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</si>
  <si>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</si>
  <si>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</si>
  <si>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</si>
  <si>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</si>
  <si>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</si>
  <si>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</si>
  <si>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</si>
  <si>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</si>
  <si>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</si>
  <si>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</si>
  <si>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</si>
  <si>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</si>
  <si>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</si>
  <si>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</si>
  <si>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</si>
  <si>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</si>
  <si>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</si>
  <si>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</si>
  <si>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</si>
  <si>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</si>
  <si>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</si>
  <si>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</si>
  <si>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</si>
  <si>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</si>
  <si>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</si>
  <si>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</si>
  <si>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</si>
  <si>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</si>
  <si>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</si>
  <si>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</si>
  <si>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</si>
  <si>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</si>
  <si>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</si>
  <si>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</si>
  <si>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</si>
  <si>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</si>
  <si>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</si>
  <si>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</si>
  <si>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</si>
  <si>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</si>
  <si>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</si>
  <si>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</si>
  <si>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</si>
  <si>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</si>
  <si>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</si>
  <si>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</si>
  <si>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</si>
  <si>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</si>
  <si>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</si>
  <si>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</si>
  <si>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</si>
  <si>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</si>
  <si>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</si>
  <si>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</si>
  <si>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</si>
  <si>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</si>
  <si>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</si>
  <si>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</si>
  <si>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</si>
  <si>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</si>
  <si>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</si>
  <si>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</si>
  <si>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</si>
  <si>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</si>
  <si>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</si>
  <si>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</si>
  <si>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</si>
  <si>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</si>
  <si>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</si>
  <si>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</si>
  <si>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</si>
  <si>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</si>
  <si>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</si>
  <si>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</si>
  <si>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</si>
  <si>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</si>
  <si>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</si>
  <si>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</si>
  <si>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</si>
  <si>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</si>
  <si>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</si>
  <si>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</si>
  <si>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</si>
  <si>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</si>
  <si>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</si>
  <si>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</si>
  <si>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</si>
  <si>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</si>
  <si>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</si>
  <si>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</si>
  <si>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</si>
  <si>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</si>
  <si>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</si>
  <si>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</si>
  <si>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</si>
  <si>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</si>
  <si>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</si>
  <si>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</si>
  <si>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</si>
  <si>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</si>
  <si>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</si>
  <si>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</si>
  <si>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</si>
  <si>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</si>
  <si>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</si>
  <si>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</si>
  <si>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</si>
  <si>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</si>
  <si>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</si>
  <si>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</si>
  <si>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</si>
  <si>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</si>
  <si>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</si>
  <si>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</si>
  <si>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</si>
  <si>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</si>
  <si>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</si>
  <si>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</si>
  <si>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</si>
  <si>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</si>
  <si>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</si>
  <si>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</si>
  <si>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</si>
  <si>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</si>
  <si>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</si>
  <si>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</si>
  <si>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</si>
  <si>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</si>
  <si>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</si>
  <si>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</si>
  <si>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</si>
  <si>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</si>
  <si>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</si>
  <si>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</si>
  <si>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</si>
  <si>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</si>
  <si>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</si>
  <si>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</si>
  <si>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</si>
  <si>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</si>
  <si>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</si>
  <si>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</si>
  <si>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</si>
  <si>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</si>
  <si>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</si>
  <si>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</si>
  <si>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</si>
  <si>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</si>
  <si>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</si>
  <si>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</si>
  <si>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</si>
  <si>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</si>
  <si>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</si>
  <si>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</si>
  <si>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</si>
  <si>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</si>
  <si>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</si>
  <si>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</si>
  <si>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</si>
  <si>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</si>
  <si>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</si>
  <si>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</si>
  <si>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</si>
  <si>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</si>
  <si>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</si>
  <si>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</si>
  <si>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</si>
  <si>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</si>
  <si>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</si>
  <si>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</si>
  <si>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</si>
  <si>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</si>
  <si>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</si>
  <si>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</si>
  <si>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</si>
  <si>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</si>
  <si>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</si>
  <si>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</si>
  <si>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</si>
  <si>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</si>
  <si>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</si>
  <si>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</si>
  <si>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</si>
  <si>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</si>
  <si>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</si>
  <si>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</si>
  <si>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</si>
  <si>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</si>
  <si>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</si>
  <si>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</si>
  <si>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</si>
  <si>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</si>
  <si>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</si>
  <si>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</si>
  <si>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</si>
  <si>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</si>
  <si>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</si>
  <si>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</si>
  <si>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</si>
  <si>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</si>
  <si>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</si>
  <si>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</si>
  <si>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</si>
  <si>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</si>
  <si>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</si>
  <si>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</si>
  <si>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</si>
  <si>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</si>
  <si>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</si>
  <si>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</si>
  <si>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</si>
  <si>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</si>
  <si>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</si>
  <si>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</si>
  <si>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</si>
  <si>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</si>
  <si>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</si>
  <si>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</si>
  <si>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</si>
  <si>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</si>
  <si>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</si>
  <si>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</si>
  <si>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</si>
  <si>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</si>
  <si>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</si>
  <si>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</si>
  <si>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</si>
  <si>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</si>
  <si>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</si>
  <si>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</si>
  <si>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</si>
  <si>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</si>
  <si>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</si>
  <si>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</si>
  <si>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</si>
  <si>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</si>
  <si>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</si>
  <si>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</si>
  <si>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</si>
  <si>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</si>
  <si>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</si>
  <si>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</si>
  <si>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</si>
  <si>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</si>
  <si>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</si>
  <si>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</si>
  <si>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</si>
  <si>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</si>
  <si>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</si>
  <si>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</si>
  <si>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</si>
  <si>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</si>
  <si>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</si>
  <si>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</si>
  <si>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</si>
  <si>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</si>
  <si>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</si>
  <si>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</si>
  <si>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</si>
  <si>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</si>
  <si>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</si>
  <si>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</si>
  <si>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</si>
  <si>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</si>
  <si>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</si>
  <si>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</si>
  <si>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</si>
  <si>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</si>
  <si>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</si>
  <si>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</si>
  <si>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</si>
  <si>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</si>
  <si>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</si>
  <si>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</si>
  <si>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</si>
  <si>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</si>
  <si>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</si>
  <si>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</si>
  <si>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</si>
  <si>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</si>
  <si>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</si>
  <si>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</si>
  <si>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</si>
  <si>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</si>
  <si>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</si>
  <si>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</si>
  <si>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</si>
  <si>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</si>
  <si>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</si>
  <si>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</si>
  <si>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</si>
  <si>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</si>
  <si>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</si>
  <si>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</si>
  <si>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</si>
  <si>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</si>
  <si>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</si>
  <si>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</si>
  <si>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</si>
  <si>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</si>
  <si>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</si>
  <si>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</si>
  <si>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</si>
  <si>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</si>
  <si>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</si>
  <si>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</si>
  <si>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</si>
  <si>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</si>
  <si>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</si>
  <si>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</si>
  <si>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</si>
  <si>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</si>
  <si>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</si>
  <si>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</si>
  <si>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</si>
  <si>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</si>
  <si>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</si>
  <si>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</si>
  <si>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</si>
  <si>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</si>
  <si>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</si>
  <si>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</si>
  <si>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</si>
  <si>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</si>
  <si>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</si>
  <si>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</si>
  <si>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</si>
  <si>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</si>
  <si>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</si>
  <si>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</si>
  <si>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</si>
  <si>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</si>
  <si>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</si>
  <si>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</si>
  <si>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</si>
  <si>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</si>
  <si>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</si>
  <si>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</si>
  <si>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</si>
  <si>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</si>
  <si>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</si>
  <si>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</si>
  <si>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</si>
  <si>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</si>
  <si>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</si>
  <si>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</si>
  <si>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</si>
  <si>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</si>
  <si>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</si>
  <si>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</si>
  <si>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</si>
  <si>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</si>
  <si>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</si>
  <si>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</si>
  <si>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</si>
  <si>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</si>
  <si>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</si>
  <si>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</si>
  <si>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</si>
  <si>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</si>
  <si>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</si>
  <si>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</si>
  <si>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</si>
  <si>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</si>
  <si>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</si>
  <si>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</si>
  <si>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</si>
  <si>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</si>
  <si>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</si>
  <si>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</si>
  <si>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</si>
  <si>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</si>
  <si>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</si>
  <si>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</si>
  <si>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</si>
  <si>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</si>
  <si>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</si>
  <si>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</si>
  <si>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</si>
  <si>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</si>
  <si>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</si>
  <si>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</si>
  <si>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</si>
  <si>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</si>
  <si>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</si>
  <si>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</si>
  <si>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</si>
  <si>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</si>
  <si>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</si>
  <si>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</si>
  <si>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</si>
  <si>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</si>
  <si>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</si>
  <si>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</si>
  <si>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</si>
  <si>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</si>
  <si>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</si>
  <si>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</si>
  <si>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</si>
  <si>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</si>
  <si>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</si>
  <si>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</si>
  <si>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</si>
  <si>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</si>
  <si>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</si>
  <si>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</si>
  <si>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</si>
  <si>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</si>
  <si>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</si>
  <si>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</si>
  <si>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</si>
  <si>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</si>
  <si>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</si>
  <si>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</si>
  <si>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</si>
  <si>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</si>
  <si>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</si>
  <si>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</si>
  <si>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</si>
  <si>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</si>
  <si>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</si>
  <si>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</si>
  <si>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</si>
  <si>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</si>
  <si>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</si>
  <si>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</si>
  <si>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</si>
  <si>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</si>
  <si>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</si>
  <si>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</si>
  <si>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</si>
  <si>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</si>
  <si>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</si>
  <si>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</si>
  <si>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</si>
  <si>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</si>
  <si>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</si>
  <si>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</si>
  <si>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</si>
  <si>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</si>
  <si>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</si>
  <si>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</si>
  <si>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</si>
  <si>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</si>
  <si>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</si>
  <si>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</si>
  <si>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</si>
  <si>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</si>
  <si>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</si>
  <si>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</si>
  <si>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</si>
  <si>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</si>
  <si>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</si>
  <si>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</si>
  <si>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</si>
  <si>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</si>
  <si>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</si>
  <si>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</si>
  <si>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</si>
  <si>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</si>
  <si>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</si>
  <si>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</si>
  <si>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</si>
  <si>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</si>
  <si>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</si>
  <si>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</si>
  <si>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</si>
  <si>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</si>
  <si>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</si>
  <si>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</si>
  <si>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</si>
  <si>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</si>
  <si>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</si>
  <si>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</si>
  <si>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</si>
  <si>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</si>
  <si>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</si>
  <si>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</si>
  <si>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</si>
  <si>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</si>
  <si>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</si>
  <si>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</si>
  <si>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</si>
  <si>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</si>
  <si>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</si>
  <si>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</si>
  <si>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</si>
  <si>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</si>
  <si>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</si>
  <si>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</si>
  <si>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</si>
  <si>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</si>
  <si>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</si>
  <si>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</si>
  <si>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</si>
  <si>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</si>
  <si>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</si>
  <si>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</si>
  <si>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</si>
  <si>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</si>
  <si>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</si>
  <si>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</si>
  <si>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</si>
  <si>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</si>
  <si>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</si>
  <si>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</si>
  <si>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</si>
  <si>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</si>
  <si>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</si>
  <si>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</si>
  <si>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</si>
  <si>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</si>
  <si>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</si>
  <si>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</si>
  <si>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</si>
  <si>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</si>
  <si>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</si>
  <si>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</si>
  <si>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</si>
  <si>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</si>
  <si>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</si>
  <si>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</si>
  <si>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</si>
  <si>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</si>
  <si>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</si>
  <si>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</si>
  <si>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</si>
  <si>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</si>
  <si>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</si>
  <si>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</si>
  <si>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</si>
  <si>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</si>
  <si>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</si>
  <si>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</si>
  <si>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</si>
  <si>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</si>
  <si>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</si>
  <si>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</si>
  <si>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</si>
  <si>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</si>
  <si>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</si>
  <si>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</si>
  <si>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</si>
  <si>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</si>
  <si>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</si>
  <si>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</si>
  <si>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</si>
  <si>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</si>
  <si>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</si>
  <si>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</si>
  <si>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</si>
  <si>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</si>
  <si>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</si>
  <si>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</si>
  <si>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</si>
  <si>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</si>
  <si>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</si>
  <si>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</si>
  <si>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</si>
  <si>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</si>
  <si>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</si>
  <si>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</si>
  <si>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</si>
  <si>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</si>
  <si>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</si>
  <si>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</si>
  <si>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</si>
  <si>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</si>
  <si>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</si>
  <si>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</si>
  <si>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</si>
  <si>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</si>
  <si>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</si>
  <si>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</si>
  <si>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</si>
  <si>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</si>
  <si>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</si>
  <si>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</si>
  <si>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</si>
  <si>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</si>
  <si>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</si>
  <si>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</si>
  <si>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</si>
  <si>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</si>
  <si>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</si>
  <si>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</si>
  <si>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</si>
  <si>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</si>
  <si>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</si>
  <si>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</si>
  <si>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</si>
  <si>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</si>
  <si>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</si>
  <si>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</si>
  <si>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</si>
  <si>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</si>
  <si>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</si>
  <si>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</si>
  <si>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</si>
  <si>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</si>
  <si>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</si>
  <si>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</si>
  <si>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</si>
  <si>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</si>
  <si>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</si>
  <si>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</si>
  <si>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</si>
  <si>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</si>
  <si>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</si>
  <si>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</si>
  <si>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</si>
  <si>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</si>
  <si>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</si>
  <si>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</si>
  <si>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</si>
  <si>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</si>
  <si>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</si>
  <si>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</si>
  <si>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</si>
  <si>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</si>
  <si>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</si>
  <si>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</si>
  <si>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</si>
  <si>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</si>
  <si>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</si>
  <si>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</si>
  <si>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</si>
  <si>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</si>
  <si>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</si>
  <si>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</si>
  <si>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</si>
  <si>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</si>
  <si>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</si>
  <si>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</si>
  <si>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</si>
  <si>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</si>
  <si>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</si>
  <si>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</si>
  <si>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</si>
  <si>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</si>
  <si>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</si>
  <si>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</si>
  <si>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</si>
  <si>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</si>
  <si>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</si>
  <si>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</si>
  <si>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</si>
  <si>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</si>
  <si>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</si>
  <si>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</si>
  <si>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</si>
  <si>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</si>
  <si>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</si>
  <si>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</si>
  <si>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</si>
  <si>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</si>
  <si>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</si>
  <si>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</si>
  <si>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</si>
  <si>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</si>
  <si>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</si>
  <si>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</si>
  <si>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</si>
  <si>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</si>
  <si>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</si>
  <si>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</si>
  <si>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</si>
  <si>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</si>
  <si>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</si>
  <si>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</si>
  <si>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</si>
  <si>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</si>
  <si>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</si>
  <si>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</si>
  <si>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</si>
  <si>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</si>
  <si>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</si>
  <si>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</si>
  <si>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</si>
  <si>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</si>
  <si>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</si>
  <si>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</si>
  <si>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</si>
  <si>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</si>
  <si>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</si>
  <si>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</si>
  <si>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</si>
  <si>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</si>
  <si>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</si>
  <si>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</si>
  <si>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</si>
  <si>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</si>
  <si>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</si>
  <si>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</si>
  <si>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</si>
  <si>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</si>
  <si>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</si>
  <si>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</si>
  <si>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</si>
  <si>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</si>
  <si>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</si>
  <si>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</si>
  <si>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</si>
  <si>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</si>
  <si>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</si>
  <si>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</si>
  <si>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</si>
  <si>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</si>
  <si>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</si>
  <si>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</si>
  <si>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</si>
  <si>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</si>
  <si>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</si>
  <si>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</si>
  <si>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</si>
  <si>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</si>
  <si>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</si>
  <si>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</si>
  <si>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</si>
  <si>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</si>
  <si>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</si>
  <si>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</si>
  <si>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</si>
  <si>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</si>
  <si>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</si>
  <si>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</si>
  <si>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</si>
  <si>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</si>
  <si>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</si>
  <si>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</si>
  <si>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</si>
  <si>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</si>
  <si>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</si>
  <si>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</si>
  <si>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</si>
  <si>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</si>
  <si>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</si>
  <si>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</si>
  <si>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</si>
  <si>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</si>
  <si>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</si>
  <si>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</si>
  <si>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</si>
  <si>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</si>
  <si>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</si>
  <si>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</si>
  <si>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</si>
  <si>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</si>
  <si>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</si>
  <si>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</si>
  <si>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</si>
  <si>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</si>
  <si>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</si>
  <si>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</si>
  <si>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</si>
  <si>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</si>
  <si>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</si>
  <si>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</si>
  <si>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</si>
  <si>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</si>
  <si>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</si>
  <si>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</si>
  <si>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</si>
  <si>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</si>
  <si>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</si>
  <si>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</si>
  <si>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</si>
  <si>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</si>
  <si>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</si>
  <si>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</si>
  <si>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</si>
  <si>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</si>
  <si>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</si>
  <si>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</si>
  <si>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</si>
  <si>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</si>
  <si>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</si>
  <si>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</si>
  <si>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</si>
  <si>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</si>
  <si>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</si>
  <si>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</si>
  <si>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</si>
  <si>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</si>
  <si>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</si>
  <si>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</si>
  <si>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</si>
  <si>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</si>
  <si>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</si>
  <si>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</si>
  <si>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</si>
  <si>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</si>
  <si>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</si>
  <si>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</si>
  <si>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</si>
  <si>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</si>
  <si>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</si>
  <si>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</si>
  <si>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</si>
  <si>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</si>
  <si>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</si>
  <si>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</si>
  <si>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</si>
  <si>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</si>
  <si>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</si>
  <si>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</si>
  <si>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</si>
  <si>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</si>
  <si>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</si>
  <si>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</si>
  <si>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</si>
  <si>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</si>
  <si>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</si>
  <si>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</si>
  <si>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</si>
  <si>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</si>
  <si>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</si>
  <si>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</si>
  <si>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</si>
  <si>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</si>
  <si>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</si>
  <si>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</si>
  <si>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</si>
  <si>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</si>
  <si>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</si>
  <si>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</si>
  <si>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</si>
  <si>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</si>
  <si>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</si>
  <si>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</si>
  <si>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</si>
  <si>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</si>
  <si>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</si>
  <si>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</si>
  <si>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</si>
  <si>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</si>
  <si>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</si>
  <si>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</si>
  <si>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</si>
  <si>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</si>
  <si>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</si>
  <si>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</si>
  <si>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</si>
  <si>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</si>
  <si>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</si>
  <si>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</si>
  <si>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</si>
  <si>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</si>
  <si>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</si>
  <si>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</si>
  <si>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</si>
  <si>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</si>
  <si>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</si>
  <si>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</si>
  <si>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</si>
  <si>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</si>
  <si>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</si>
  <si>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</si>
  <si>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</si>
  <si>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</si>
  <si>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</si>
  <si>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</si>
  <si>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</si>
  <si>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</si>
  <si>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</si>
  <si>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</si>
  <si>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</si>
  <si>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</si>
  <si>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</si>
  <si>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</si>
  <si>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</si>
  <si>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</si>
  <si>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</si>
  <si>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</si>
  <si>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</si>
  <si>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</si>
  <si>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</si>
  <si>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</si>
  <si>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</si>
  <si>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</si>
  <si>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</si>
  <si>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</si>
  <si>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</si>
  <si>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</si>
  <si>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</si>
  <si>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</si>
  <si>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</si>
  <si>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</si>
  <si>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</si>
  <si>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</si>
  <si>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</si>
  <si>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</si>
  <si>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</si>
  <si>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</si>
  <si>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</si>
  <si>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</si>
  <si>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</si>
  <si>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</si>
  <si>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</si>
  <si>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</si>
  <si>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</si>
  <si>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</si>
  <si>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</si>
  <si>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</si>
  <si>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</si>
  <si>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</si>
  <si>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</si>
  <si>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</si>
  <si>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</si>
  <si>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</si>
  <si>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</si>
  <si>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</si>
  <si>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</si>
  <si>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</si>
  <si>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</si>
  <si>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</si>
  <si>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</si>
  <si>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</si>
  <si>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</si>
  <si>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</si>
  <si>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</si>
  <si>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</si>
  <si>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</si>
  <si>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</si>
  <si>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</si>
  <si>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</si>
  <si>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</si>
  <si>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</si>
  <si>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</si>
  <si>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</si>
  <si>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</si>
  <si>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</si>
  <si>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</si>
  <si>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</si>
  <si>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</si>
  <si>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</si>
  <si>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</si>
  <si>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</si>
  <si>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</si>
  <si>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</si>
  <si>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</si>
  <si>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</si>
  <si>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</si>
  <si>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</si>
  <si>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</si>
  <si>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</si>
  <si>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</si>
  <si>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</si>
  <si>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</si>
  <si>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</si>
  <si>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</si>
  <si>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</si>
  <si>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</si>
  <si>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</si>
  <si>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</si>
  <si>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</si>
  <si>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</si>
  <si>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</si>
  <si>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</si>
  <si>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</si>
  <si>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</si>
  <si>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</si>
  <si>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</si>
  <si>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</si>
  <si>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</si>
  <si>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</si>
  <si>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</si>
  <si>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</si>
  <si>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</si>
  <si>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</si>
  <si>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</si>
  <si>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</si>
  <si>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</si>
  <si>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</si>
  <si>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</si>
  <si>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</si>
  <si>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</si>
  <si>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</si>
  <si>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</si>
  <si>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</si>
  <si>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</si>
  <si>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</si>
  <si>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</si>
  <si>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</si>
  <si>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</si>
  <si>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</si>
  <si>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</si>
  <si>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</si>
  <si>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</si>
  <si>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</si>
  <si>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</si>
  <si>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</si>
  <si>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</si>
  <si>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</si>
  <si>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</si>
  <si>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</si>
  <si>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</si>
  <si>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</si>
  <si>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</si>
  <si>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</si>
  <si>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</si>
  <si>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</si>
  <si>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</si>
  <si>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</si>
  <si>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</si>
  <si>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</si>
  <si>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</si>
  <si>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</si>
  <si>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</si>
  <si>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</si>
  <si>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</si>
  <si>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</si>
  <si>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</si>
  <si>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</si>
  <si>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</si>
  <si>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</si>
  <si>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</si>
  <si>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</si>
  <si>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</si>
  <si>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</si>
  <si>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</si>
  <si>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</si>
  <si>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</si>
  <si>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</si>
  <si>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</si>
  <si>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</si>
  <si>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</si>
  <si>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</si>
  <si>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</si>
  <si>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</si>
  <si>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</si>
  <si>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</si>
  <si>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</si>
  <si>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</si>
  <si>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</si>
  <si>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</si>
  <si>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</si>
  <si>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</si>
  <si>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</si>
  <si>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</si>
  <si>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</si>
  <si>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</si>
  <si>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</si>
  <si>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</si>
  <si>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</si>
  <si>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</si>
  <si>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</si>
  <si>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</si>
  <si>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</si>
  <si>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</si>
  <si>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</si>
  <si>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</si>
  <si>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</si>
  <si>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</si>
  <si>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</si>
  <si>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</si>
  <si>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</si>
  <si>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</si>
  <si>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</si>
  <si>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</si>
  <si>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</si>
  <si>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</si>
  <si>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</si>
  <si>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</si>
  <si>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</si>
  <si>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</si>
  <si>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</si>
  <si>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</si>
  <si>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</si>
  <si>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</si>
  <si>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</si>
  <si>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</si>
  <si>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</si>
  <si>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</si>
  <si>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</si>
  <si>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</si>
  <si>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</si>
  <si>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</si>
  <si>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</si>
  <si>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</si>
  <si>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</si>
  <si>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</si>
  <si>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</si>
  <si>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</si>
  <si>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</si>
  <si>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</si>
  <si>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</si>
  <si>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</si>
  <si>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</si>
  <si>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</si>
  <si>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</si>
  <si>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</si>
  <si>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</si>
  <si>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</si>
  <si>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</si>
  <si>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</si>
  <si>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</si>
  <si>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</si>
  <si>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</si>
  <si>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</si>
  <si>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</si>
  <si>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</si>
  <si>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</si>
  <si>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</si>
  <si>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</si>
  <si>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</si>
  <si>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</si>
  <si>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</si>
  <si>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</si>
  <si>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</si>
  <si>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</si>
  <si>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</si>
  <si>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</si>
  <si>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</si>
  <si>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</si>
  <si>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</si>
  <si>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</si>
  <si>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</si>
  <si>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</si>
  <si>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</si>
  <si>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</si>
  <si>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</si>
  <si>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</si>
  <si>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</si>
  <si>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</si>
  <si>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</si>
  <si>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</si>
  <si>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</si>
  <si>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</si>
  <si>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</si>
  <si>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</si>
  <si>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</si>
  <si>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</si>
  <si>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</si>
  <si>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</si>
  <si>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</si>
  <si>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</si>
  <si>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</si>
  <si>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</si>
  <si>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</si>
  <si>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</si>
  <si>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</si>
  <si>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</si>
  <si>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</si>
  <si>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</si>
  <si>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</si>
  <si>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</si>
  <si>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</si>
  <si>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</si>
  <si>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</si>
  <si>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</si>
  <si>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</si>
  <si>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</si>
  <si>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</si>
  <si>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</si>
  <si>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</si>
  <si>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</si>
  <si>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</si>
  <si>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</si>
  <si>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</si>
  <si>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</si>
  <si>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</si>
  <si>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</si>
  <si>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</si>
  <si>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</si>
  <si>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</si>
  <si>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</si>
  <si>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</si>
  <si>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</si>
  <si>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</si>
  <si>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</si>
  <si>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</si>
  <si>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</si>
  <si>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</si>
  <si>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</si>
  <si>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</si>
  <si>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</si>
  <si>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</si>
  <si>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</si>
  <si>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</si>
  <si>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</si>
  <si>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</si>
  <si>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</si>
  <si>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</si>
  <si>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</si>
  <si>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</si>
  <si>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</si>
  <si>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</si>
  <si>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</si>
  <si>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</si>
  <si>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</si>
  <si>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</si>
  <si>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</si>
  <si>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</si>
  <si>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</si>
  <si>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</si>
  <si>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</si>
  <si>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</si>
  <si>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</si>
  <si>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</si>
  <si>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</si>
  <si>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</si>
  <si>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</si>
  <si>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</si>
  <si>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</si>
  <si>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</si>
  <si>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</si>
  <si>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</si>
  <si>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</si>
  <si>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</si>
  <si>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</si>
  <si>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</si>
  <si>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</si>
  <si>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</si>
  <si>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</si>
  <si>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</si>
  <si>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</si>
  <si>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</si>
  <si>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</si>
  <si>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</si>
  <si>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</si>
  <si>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</si>
  <si>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</si>
  <si>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</si>
  <si>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</si>
  <si>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</si>
  <si>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</si>
  <si>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</si>
  <si>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</si>
  <si>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</si>
  <si>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</si>
  <si>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</si>
  <si>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</si>
  <si>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</si>
  <si>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</si>
  <si>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</si>
  <si>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</si>
  <si>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</si>
  <si>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</si>
  <si>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</si>
  <si>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</si>
  <si>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</si>
  <si>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</si>
  <si>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</si>
  <si>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</si>
  <si>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</si>
  <si>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</si>
  <si>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</si>
  <si>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</si>
  <si>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</si>
  <si>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</si>
  <si>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</si>
  <si>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</si>
  <si>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</si>
  <si>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</si>
  <si>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</si>
  <si>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</si>
  <si>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</si>
  <si>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</si>
  <si>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</si>
  <si>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</si>
  <si>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</si>
  <si>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</si>
  <si>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</si>
  <si>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</si>
  <si>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</si>
  <si>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</si>
  <si>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</si>
  <si>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</si>
  <si>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</si>
  <si>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</si>
  <si>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</si>
  <si>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</si>
  <si>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</si>
  <si>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</si>
  <si>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</si>
  <si>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</si>
  <si>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</si>
  <si>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</si>
  <si>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</si>
  <si>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</si>
  <si>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</si>
  <si>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</si>
  <si>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</si>
  <si>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</si>
  <si>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</si>
  <si>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</si>
  <si>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</si>
  <si>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</si>
  <si>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</si>
  <si>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</si>
  <si>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</si>
  <si>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</si>
  <si>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</si>
  <si>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</si>
  <si>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</si>
  <si>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</si>
  <si>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</si>
  <si>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</si>
  <si>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</si>
  <si>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</si>
  <si>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</si>
  <si>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</si>
  <si>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</si>
  <si>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</si>
  <si>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</si>
  <si>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</si>
  <si>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</si>
  <si>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</si>
  <si>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</si>
  <si>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</si>
  <si>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</si>
  <si>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</si>
  <si>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</si>
  <si>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</si>
  <si>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</si>
  <si>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</si>
  <si>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</si>
  <si>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</si>
  <si>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</si>
  <si>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</si>
  <si>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</si>
  <si>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</si>
  <si>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</si>
  <si>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</si>
  <si>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</si>
  <si>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</si>
  <si>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</si>
  <si>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</si>
  <si>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</si>
  <si>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</si>
  <si>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</si>
  <si>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</si>
  <si>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</si>
  <si>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</si>
  <si>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</si>
  <si>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</si>
  <si>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</si>
  <si>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</si>
  <si>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</si>
  <si>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</si>
  <si>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</si>
  <si>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</si>
  <si>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</si>
  <si>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</si>
  <si>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</si>
  <si>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</si>
  <si>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</si>
  <si>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</si>
  <si>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</si>
  <si>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</si>
  <si>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</si>
  <si>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</si>
  <si>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</si>
  <si>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</si>
  <si>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</si>
  <si>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</si>
  <si>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</si>
  <si>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</si>
  <si>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</si>
  <si>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</si>
  <si>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</si>
  <si>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</si>
  <si>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</si>
  <si>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</si>
  <si>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</si>
  <si>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</si>
  <si>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</si>
  <si>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</si>
  <si>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</si>
  <si>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</si>
  <si>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</si>
  <si>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</si>
  <si>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</si>
  <si>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</si>
  <si>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</si>
  <si>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</si>
  <si>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</si>
  <si>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</si>
  <si>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</si>
  <si>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</si>
  <si>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</si>
  <si>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</si>
  <si>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</si>
  <si>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</si>
  <si>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</si>
  <si>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</si>
  <si>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</si>
  <si>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</si>
  <si>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</si>
  <si>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</si>
  <si>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</si>
  <si>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</si>
  <si>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</si>
  <si>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</si>
  <si>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</si>
  <si>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</si>
  <si>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</si>
  <si>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</si>
  <si>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</si>
  <si>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</si>
  <si>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</si>
  <si>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</si>
  <si>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</si>
  <si>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</si>
  <si>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</si>
  <si>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</si>
  <si>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</si>
  <si>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</si>
  <si>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</si>
  <si>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</si>
  <si>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</si>
  <si>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</si>
  <si>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</si>
  <si>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</si>
  <si>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</si>
  <si>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</si>
  <si>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</si>
  <si>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</si>
  <si>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</si>
  <si>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</si>
  <si>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</si>
  <si>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</si>
  <si>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</si>
  <si>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</si>
  <si>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</si>
  <si>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</si>
  <si>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</si>
  <si>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</si>
  <si>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</si>
  <si>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</si>
  <si>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</si>
  <si>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</si>
  <si>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</si>
  <si>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</si>
  <si>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</si>
  <si>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</si>
  <si>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</si>
  <si>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</si>
  <si>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</si>
  <si>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</si>
  <si>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</si>
  <si>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</si>
  <si>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</si>
  <si>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</si>
  <si>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</si>
  <si>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</si>
  <si>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</si>
  <si>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</si>
  <si>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</si>
  <si>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</si>
  <si>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</si>
  <si>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</si>
  <si>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</si>
  <si>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</si>
  <si>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</si>
  <si>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</si>
  <si>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</si>
  <si>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</si>
  <si>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</si>
  <si>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</si>
  <si>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</si>
  <si>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</si>
  <si>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</si>
  <si>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</si>
  <si>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</si>
  <si>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</si>
  <si>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</si>
  <si>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</si>
  <si>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</si>
  <si>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</si>
  <si>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</si>
  <si>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</si>
  <si>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</si>
  <si>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</si>
  <si>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</si>
  <si>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</si>
  <si>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</si>
  <si>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</si>
  <si>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</si>
  <si>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</si>
  <si>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</si>
  <si>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</si>
  <si>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</si>
  <si>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</si>
  <si>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</si>
  <si>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</si>
  <si>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</si>
  <si>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</si>
  <si>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</si>
  <si>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</si>
  <si>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</si>
  <si>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</si>
  <si>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</si>
  <si>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</si>
  <si>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</si>
  <si>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</si>
  <si>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</si>
  <si>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</si>
  <si>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</si>
  <si>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</si>
  <si>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</si>
  <si>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</si>
  <si>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</si>
  <si>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</si>
  <si>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</si>
  <si>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</si>
  <si>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</si>
  <si>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</si>
  <si>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</si>
  <si>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</si>
  <si>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</si>
  <si>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</si>
  <si>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</si>
  <si>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</si>
  <si>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</si>
  <si>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</si>
  <si>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</si>
  <si>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</si>
  <si>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</si>
  <si>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</si>
  <si>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</si>
  <si>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</si>
  <si>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</si>
  <si>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</si>
  <si>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</si>
  <si>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</si>
  <si>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</si>
  <si>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</si>
  <si>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</si>
  <si>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</si>
  <si>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</si>
  <si>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</si>
  <si>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</si>
  <si>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</si>
  <si>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</si>
  <si>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</si>
  <si>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</si>
  <si>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</si>
  <si>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</si>
  <si>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</si>
  <si>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</si>
  <si>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</si>
  <si>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</si>
  <si>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</si>
  <si>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</si>
  <si>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</si>
  <si>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</si>
  <si>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</si>
  <si>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</si>
  <si>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</si>
  <si>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</si>
  <si>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</si>
  <si>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</si>
  <si>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</si>
  <si>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</si>
  <si>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</si>
  <si>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</si>
  <si>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</si>
  <si>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</si>
  <si>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</si>
  <si>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</si>
  <si>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</si>
  <si>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</si>
  <si>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</si>
  <si>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</si>
  <si>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</si>
  <si>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</si>
  <si>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</si>
  <si>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</si>
  <si>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</si>
  <si>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</si>
  <si>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</si>
  <si>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</si>
  <si>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</si>
  <si>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</si>
  <si>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</si>
  <si>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</si>
  <si>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</si>
  <si>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</si>
  <si>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</si>
  <si>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</si>
  <si>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</si>
  <si>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</si>
  <si>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</si>
  <si>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</si>
  <si>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</si>
  <si>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</si>
  <si>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</si>
  <si>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</si>
  <si>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</si>
  <si>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</si>
  <si>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</si>
  <si>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</si>
  <si>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</si>
  <si>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</si>
  <si>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</si>
  <si>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</si>
  <si>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</si>
  <si>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</si>
  <si>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</si>
  <si>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</si>
  <si>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</si>
  <si>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</si>
  <si>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</si>
  <si>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</si>
  <si>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</si>
  <si>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</si>
  <si>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</si>
  <si>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</si>
  <si>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</si>
  <si>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</si>
  <si>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</si>
  <si>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</si>
  <si>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</si>
  <si>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</si>
  <si>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</si>
  <si>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</si>
  <si>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</si>
  <si>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</si>
  <si>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</si>
  <si>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</si>
  <si>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</si>
  <si>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</si>
  <si>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</si>
  <si>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</si>
  <si>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</si>
  <si>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</si>
  <si>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</si>
  <si>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</si>
  <si>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</si>
  <si>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Tickle my anus </t>
  </si>
  <si>
    <t xml:space="preserve">Totally worth of &lt;Inapp&gt;faking&lt;/Inapp&gt; a &lt;Inapp&gt;gay&lt;/Inapp&gt; person . </t>
  </si>
  <si>
    <t xml:space="preserve">Is it Christmas because all I see are ho ho &lt;Inapp&gt;hoes&lt;/Inapp&gt;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</si>
  <si>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</si>
  <si>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</si>
  <si>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</si>
  <si>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</si>
  <si>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</si>
  <si>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</si>
  <si>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</si>
  <si>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</si>
  <si>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</si>
  <si>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</si>
  <si>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</si>
  <si>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</si>
  <si>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</si>
  <si>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</si>
  <si>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</si>
  <si>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</si>
  <si>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</si>
  <si>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</si>
  <si>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</si>
  <si>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</si>
  <si>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</si>
  <si>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</si>
  <si>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</si>
  <si>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</si>
  <si>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</si>
  <si>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</si>
  <si>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</si>
  <si>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</si>
  <si>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</si>
  <si>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</si>
  <si>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</si>
  <si>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</si>
  <si>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</si>
  <si>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</si>
  <si>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</si>
  <si>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</si>
  <si>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</si>
  <si>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</si>
  <si>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</si>
  <si>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</si>
  <si>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</si>
  <si>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</si>
  <si>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</si>
  <si>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</si>
  <si>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</si>
  <si>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</si>
  <si>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</si>
  <si>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</si>
  <si>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</si>
  <si>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</si>
  <si>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</si>
  <si>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</si>
  <si>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</si>
  <si>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</si>
  <si>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</si>
  <si>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</si>
  <si>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</si>
  <si>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</si>
  <si>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</si>
  <si>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</si>
  <si>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</si>
  <si>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</si>
  <si>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</si>
  <si>
    <t xml:space="preserve">The main reason I do n't want children is because I do n't want to go through pregnancy . Morning sickness , loss of bladder control , you have to pee constantly , weird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</si>
  <si>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preho nandun</t>
  </si>
  <si>
    <t>app lang</t>
  </si>
  <si>
    <t>pareho wala</t>
  </si>
  <si>
    <t>wala sa app</t>
  </si>
  <si>
    <t xml:space="preserve">They can &lt;Inapp&gt;fuck&lt;/Inapp&gt; at 13 in japan -LRB- as far as i know -RRB- but they cant see panty shots in anime ? I would say that is weird but it is japan , everything there is weird . </t>
  </si>
  <si>
    <t xml:space="preserve">so gay rights and a way of sending support to terrorism victims are &lt;Inapp&gt;stupid&lt;/Inapp&gt; trends ? </t>
  </si>
  <si>
    <t xml:space="preserve">What 's the weird painted face girl one ? </t>
  </si>
  <si>
    <t xml:space="preserve">So part of the world just lost some IQ points.And what about gay marriage </t>
  </si>
  <si>
    <t xml:space="preserve">Flashlight swords are gay . </t>
  </si>
  <si>
    <t xml:space="preserve">So if I say I 'm gay I can touch any woman 's &lt;Inapp&gt;vagina&lt;/Inapp&gt; ? </t>
  </si>
  <si>
    <t xml:space="preserve">Compare this to the lesbians touch a penis video and these guys are far more squemish than those women . </t>
  </si>
  <si>
    <t xml:space="preserve">They 're probably not gay ... </t>
  </si>
  <si>
    <t xml:space="preserve">Next : Lesbians see and touch a penis and balls for the first time . </t>
  </si>
  <si>
    <t xml:space="preserve">i am gay can i touch urs </t>
  </si>
  <si>
    <t xml:space="preserve">Hey I 'm gay too ! Now can I touch some &lt;Inapp&gt;vaginas&lt;/Inapp&gt; please ? </t>
  </si>
  <si>
    <t xml:space="preserve">Its like the ultimate gay test , the first one didnt seem gay enough </t>
  </si>
  <si>
    <t xml:space="preserve">Hey , let 's pretend to be a gay </t>
  </si>
  <si>
    <t xml:space="preserve">`` Quickly pretends i 'm gay '' </t>
  </si>
  <si>
    <t xml:space="preserve">GIRLS I 'M GAY . I REPEAT I 'M GAY AND I WANT YOU ALL TO HEAR THIS . Now where are your &lt;Inapp&gt;vaginas&lt;/Inapp&gt; ? </t>
  </si>
  <si>
    <t xml:space="preserve">I would pretend to be gay just to get to that point </t>
  </si>
  <si>
    <t xml:space="preserve">Being gay suddendly started to sound great </t>
  </si>
  <si>
    <t xml:space="preserve">I 'm gay ! </t>
  </si>
  <si>
    <t xml:space="preserve">&lt;Inapp&gt;Damn&lt;/Inapp&gt; it . Even gay guys have touched it and here I am . . D : </t>
  </si>
  <si>
    <t xml:space="preserve">Uh ... I 'm gay , where do I apply ? </t>
  </si>
  <si>
    <t xml:space="preserve">I 'm gay , where is the queue ? </t>
  </si>
  <si>
    <t xml:space="preserve">I wonder how many of them claimed to be gay just to touch a &lt;Inapp&gt;vagina&lt;/Inapp&gt; </t>
  </si>
  <si>
    <t xml:space="preserve">`` Gay '' </t>
  </si>
  <si>
    <t xml:space="preserve">I 'll pretend to be gay just to experience this new found freedom </t>
  </si>
  <si>
    <t xml:space="preserve">next episode : &lt;Inapp&gt;gaymen&lt;/Inapp&gt; inserts &lt;Inapp&gt;penis&lt;/Inapp&gt; for 1st time in &lt;Inapp&gt;vagina&lt;/Inapp&gt; </t>
  </si>
  <si>
    <t xml:space="preserve">I 'm gay . Can I put my &lt;Inapp&gt;erect&lt;/Inapp&gt; &lt;Inapp&gt;penis&lt;/Inapp&gt; inside it because I 'm &lt;Inapp&gt;gay&lt;/Inapp&gt; ? </t>
  </si>
  <si>
    <t xml:space="preserve">Ohmygawd . Vajayjays are so weird . </t>
  </si>
  <si>
    <t xml:space="preserve">As a gay guy , I must say I will find it &lt;Inapp&gt;disgusting&lt;/Inapp&gt; , but really those guys are huge pussies </t>
  </si>
  <si>
    <t xml:space="preserve">I 'm gay , can I touch it too ? * ahem * </t>
  </si>
  <si>
    <t xml:space="preserve">So gays get more action with women than I do : ' -RRB- </t>
  </si>
  <si>
    <t xml:space="preserve">i saw the lesbians ' version </t>
  </si>
  <si>
    <t xml:space="preserve">Im gay , can i touch ur &lt;Inapp&gt;vagina&lt;/Inapp&gt; , lick it , finger it , bang it and shoot it ? </t>
  </si>
  <si>
    <t xml:space="preserve">plot twist : just one was gay , all other pretending just to touch pussy </t>
  </si>
  <si>
    <t xml:space="preserve">At that I knew I wanted to be gay for 1 min </t>
  </si>
  <si>
    <t xml:space="preserve">Even gay guys get it more than me ... &lt;Inapp&gt;Fuck&lt;/Inapp&gt; my life </t>
  </si>
  <si>
    <t xml:space="preserve">Please ! I 'm `` gay '' take me !! </t>
  </si>
  <si>
    <t xml:space="preserve">I 'm feeling kinda gay </t>
  </si>
  <si>
    <t xml:space="preserve">Can i pretend to be gay ? </t>
  </si>
  <si>
    <t xml:space="preserve">how can you go through so many years without seeing a &lt;Inapp&gt;vagina&lt;/Inapp&gt; ? i mean even if you are gay ... </t>
  </si>
  <si>
    <t xml:space="preserve">Hello , I 'm gay so where do i sign up ? </t>
  </si>
  <si>
    <t xml:space="preserve">I think i will become gay in 2016 ... </t>
  </si>
  <si>
    <t xml:space="preserve">These guys are gay ... so they have never seen a &lt;Inapp&gt;vagina&lt;/Inapp&gt; before ? What kind of &lt;Inapp&gt;bullshit&lt;/Inapp&gt; is this ? </t>
  </si>
  <si>
    <t xml:space="preserve">Guy i am gay , now where is the pretty girl ? i need to touch her . </t>
  </si>
  <si>
    <t xml:space="preserve">From now on I am a gay </t>
  </si>
  <si>
    <t xml:space="preserve">i think i am gay too can i touch &lt;Inapp&gt;vagina&lt;/Inapp&gt; now ?? </t>
  </si>
  <si>
    <t xml:space="preserve">Oh god that guy 's reaction is just too gay . How is a &lt;Inapp&gt;vagina&lt;/Inapp&gt; gross ? I just ca n't wrap my mind around that . </t>
  </si>
  <si>
    <t xml:space="preserve">I 'd pretend to be gay too if that means I can touch it . </t>
  </si>
  <si>
    <t xml:space="preserve">Damn i will pretend to be a gay </t>
  </si>
  <si>
    <t xml:space="preserve">I 'm a gay . Now let me touch pussies . </t>
  </si>
  <si>
    <t xml:space="preserve">In the lesbians video they were n't wearing gloves . In this the guys are wearing gloves . Why ? </t>
  </si>
  <si>
    <t xml:space="preserve">I have the weirdest &lt;Inapp&gt;boner&lt;/Inapp&gt; right now ... </t>
  </si>
  <si>
    <t xml:space="preserve">Weird bonner </t>
  </si>
  <si>
    <t xml:space="preserve">Japanese , why they 're so weird </t>
  </si>
  <si>
    <t xml:space="preserve">OP is so gay . </t>
  </si>
  <si>
    <t xml:space="preserve">Oh &lt;Inapp&gt;fuck&lt;/Inapp&gt; !! I was searching for this gif all over the net , then got exhausted so opened 9gag for fun &amp; found it . * holy jesus * </t>
  </si>
  <si>
    <t xml:space="preserve">I wish I was &lt;Inapp&gt;queer&lt;/Inapp&gt; so I could get chicks - Bloodhound gang </t>
  </si>
  <si>
    <t xml:space="preserve">Yiu shut yur &lt;Inapp&gt;whore&lt;/Inapp&gt; mouth and do n't you speak of jessica nigri with disrespect </t>
  </si>
  <si>
    <t xml:space="preserve">It 's &lt;Inapp&gt;fucking&lt;/Inapp&gt; Dragonite , twats </t>
  </si>
  <si>
    <t xml:space="preserve">u &lt;Inapp&gt;fuckin&lt;/Inapp&gt; &lt;Inapp&gt;nerd&lt;/Inapp&gt; Amber and Kim are better skinny &lt;Inapp&gt;bitches&lt;/Inapp&gt; are boring </t>
  </si>
  <si>
    <t>No &lt;Inapp&gt;wtf&lt;/Inapp&gt; it looks cool that 's why . Not every viewer is a sword fighting analyst . Fighting in movies are never correct . Ever seen kungfu movies ? I 'm a Muay Thai fighter and I do n't &lt;Inapp&gt;bitch&lt;/Inapp&gt; about the unnecessary moves . It 's just for entertainment</t>
  </si>
  <si>
    <t xml:space="preserve">Horse &lt;Inapp&gt;dick&lt;/Inapp&gt; . Just imagine the possibilities . </t>
  </si>
  <si>
    <t xml:space="preserve">Here you &lt;Inapp&gt;lazy&lt;/Inapp&gt; &lt;Inapp&gt;fuckers&lt;/Inapp&gt; : / watch?v = KSsu1SFbjO0 </t>
  </si>
  <si>
    <t xml:space="preserve">your friend is an &lt;Inapp&gt;asshole&lt;/Inapp&gt; </t>
  </si>
  <si>
    <t xml:space="preserve">that ginger guy looks creepy as &lt;Inapp&gt;fuck&lt;/Inapp&gt; </t>
  </si>
  <si>
    <t xml:space="preserve">yeah wtf ... but now explain what the &lt;Inapp&gt;fuck&lt;/Inapp&gt; is your profile pic haha </t>
  </si>
  <si>
    <t xml:space="preserve">&lt;Inapp&gt;Damn&lt;/Inapp&gt; that 's a &lt;Inapp&gt;hott&lt;/Inapp&gt; &lt;Inapp&gt;ass&lt;/Inapp&gt; pic </t>
  </si>
  <si>
    <t xml:space="preserve">&lt;Inapp&gt;Fuck&lt;/Inapp&gt; it I have done this </t>
  </si>
  <si>
    <t xml:space="preserve">Shout COCK SUCKERS !! and run away </t>
  </si>
  <si>
    <t>TOTAL</t>
  </si>
  <si>
    <t>F-measure:</t>
  </si>
  <si>
    <t>Recall</t>
  </si>
  <si>
    <t xml:space="preserve">TOTAL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</si>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</sst>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
      <b/>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
      <patternFill patternType="solid">
        <fgColor theme="4" tint="-0.249977111117893"/>
        <bgColor indexed="64"/>
      </patternFill>
    </fill>
  </fills>
  <borders count="39">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18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0" fillId="0" borderId="0" xfId="0" applyAlignment="1">
      <alignment wrapText="1"/>
    </xf>
    <xf numFmtId="0" fontId="0" fillId="4" borderId="0" xfId="0" applyFill="1"/>
    <xf numFmtId="0" fontId="0" fillId="4" borderId="10" xfId="0" applyFont="1" applyFill="1" applyBorder="1"/>
    <xf numFmtId="0" fontId="0" fillId="4" borderId="23" xfId="0" applyFill="1" applyBorder="1" applyAlignment="1">
      <alignment horizontal="left"/>
    </xf>
    <xf numFmtId="0" fontId="0" fillId="4" borderId="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0" fillId="6" borderId="0" xfId="0" applyFill="1"/>
    <xf numFmtId="0" fontId="5" fillId="0" borderId="3" xfId="0" applyFont="1" applyBorder="1" applyAlignment="1">
      <alignment horizontal="left" vertical="center"/>
    </xf>
    <xf numFmtId="0" fontId="5" fillId="2" borderId="3" xfId="0" applyFont="1" applyFill="1" applyBorder="1"/>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5" fillId="0" borderId="5" xfId="0" applyFont="1" applyBorder="1" applyAlignment="1">
      <alignment horizontal="left" vertical="center" wrapText="1"/>
    </xf>
    <xf numFmtId="0" fontId="5" fillId="0" borderId="3" xfId="0" applyFont="1" applyBorder="1" applyAlignment="1">
      <alignment horizontal="left"/>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16" xfId="0" applyBorder="1"/>
    <xf numFmtId="0" fontId="2" fillId="7" borderId="2" xfId="0" applyFont="1" applyFill="1" applyBorder="1" applyAlignment="1">
      <alignment vertical="center" wrapText="1"/>
    </xf>
    <xf numFmtId="0" fontId="0" fillId="7" borderId="0" xfId="0" applyFill="1"/>
    <xf numFmtId="0" fontId="1" fillId="7" borderId="0" xfId="0" applyFont="1" applyFill="1"/>
    <xf numFmtId="0" fontId="5" fillId="0" borderId="4" xfId="0" applyFont="1" applyBorder="1" applyAlignment="1">
      <alignment horizontal="left" vertical="center"/>
    </xf>
    <xf numFmtId="0" fontId="5" fillId="0" borderId="3" xfId="0" applyFont="1" applyBorder="1" applyAlignment="1">
      <alignment horizontal="left" vertical="center"/>
    </xf>
    <xf numFmtId="0" fontId="6" fillId="7" borderId="3" xfId="0" applyFont="1" applyFill="1" applyBorder="1" applyAlignment="1">
      <alignment horizontal="left" vertical="center"/>
    </xf>
    <xf numFmtId="0" fontId="6" fillId="7" borderId="3" xfId="0" applyFont="1" applyFill="1" applyBorder="1" applyAlignment="1">
      <alignment horizontal="left" vertical="center" wrapText="1"/>
    </xf>
    <xf numFmtId="0" fontId="6" fillId="7" borderId="3" xfId="0" applyFont="1" applyFill="1" applyBorder="1" applyAlignment="1">
      <alignment horizontal="left"/>
    </xf>
    <xf numFmtId="0" fontId="6" fillId="7" borderId="5"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vertical="center"/>
    </xf>
    <xf numFmtId="0" fontId="5" fillId="0" borderId="3" xfId="0" applyFont="1" applyBorder="1" applyAlignment="1">
      <alignment horizontal="left"/>
    </xf>
    <xf numFmtId="0" fontId="5" fillId="4" borderId="3" xfId="0" applyFont="1" applyFill="1" applyBorder="1" applyAlignment="1">
      <alignment horizontal="left" vertical="center"/>
    </xf>
    <xf numFmtId="0" fontId="5" fillId="0" borderId="6" xfId="0" applyFont="1" applyBorder="1" applyAlignment="1">
      <alignment horizontal="left" vertical="center" wrapText="1"/>
    </xf>
    <xf numFmtId="0" fontId="0"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5" xfId="0" applyFont="1" applyFill="1" applyBorder="1" applyAlignment="1">
      <alignment horizontal="left" vertical="center" wrapText="1"/>
    </xf>
    <xf numFmtId="0" fontId="5" fillId="0" borderId="6" xfId="0" applyFont="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4" fillId="0" borderId="4" xfId="1" applyBorder="1" applyAlignment="1">
      <alignment horizontal="left" vertical="center"/>
    </xf>
    <xf numFmtId="0" fontId="4" fillId="0" borderId="5" xfId="1" applyBorder="1" applyAlignment="1">
      <alignment horizontal="left" vertical="center"/>
    </xf>
    <xf numFmtId="0" fontId="1" fillId="0" borderId="3"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8"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1" fillId="2" borderId="3" xfId="0" applyFont="1" applyFill="1" applyBorder="1" applyAlignment="1">
      <alignment vertical="center" wrapText="1"/>
    </xf>
    <xf numFmtId="0" fontId="1" fillId="0" borderId="3" xfId="0" applyFont="1" applyFill="1" applyBorder="1" applyAlignment="1">
      <alignmen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6" fillId="7" borderId="4" xfId="0" applyFont="1" applyFill="1" applyBorder="1" applyAlignment="1">
      <alignment horizontal="left" vertical="center"/>
    </xf>
    <xf numFmtId="0" fontId="2" fillId="6" borderId="2"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workbookViewId="0">
      <pane ySplit="1" topLeftCell="A2" activePane="bottomLeft" state="frozen"/>
      <selection pane="bottomLeft" activeCell="N5" sqref="M2:N5"/>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4" ht="15.75" thickBot="1" x14ac:dyDescent="0.3">
      <c r="A1" s="1" t="s">
        <v>1</v>
      </c>
      <c r="B1" t="s">
        <v>4</v>
      </c>
      <c r="C1" t="s">
        <v>2</v>
      </c>
      <c r="D1" t="s">
        <v>3</v>
      </c>
      <c r="E1" t="s">
        <v>5</v>
      </c>
      <c r="F1" t="s">
        <v>6</v>
      </c>
      <c r="G1" t="s">
        <v>2011</v>
      </c>
    </row>
    <row r="2" spans="1:14" ht="105.75" thickBot="1" x14ac:dyDescent="0.3">
      <c r="A2" s="4" t="s">
        <v>47</v>
      </c>
      <c r="B2">
        <v>100</v>
      </c>
      <c r="C2">
        <v>2</v>
      </c>
      <c r="D2">
        <v>1</v>
      </c>
      <c r="E2">
        <v>97</v>
      </c>
      <c r="F2">
        <v>0</v>
      </c>
      <c r="G2">
        <f>IF(B2&gt;1,1,0)</f>
        <v>1</v>
      </c>
      <c r="H2" t="s">
        <v>40</v>
      </c>
      <c r="I2">
        <f>SUM(B1:B777)</f>
        <v>6311</v>
      </c>
      <c r="J2">
        <v>1</v>
      </c>
      <c r="M2" t="s">
        <v>2</v>
      </c>
      <c r="N2" s="111" t="s">
        <v>2014</v>
      </c>
    </row>
    <row r="3" spans="1:14" ht="30.75" thickBot="1" x14ac:dyDescent="0.3">
      <c r="A3" s="5" t="s">
        <v>48</v>
      </c>
      <c r="B3">
        <v>25</v>
      </c>
      <c r="C3">
        <v>1</v>
      </c>
      <c r="D3">
        <v>0</v>
      </c>
      <c r="E3">
        <v>19</v>
      </c>
      <c r="F3">
        <v>5</v>
      </c>
      <c r="G3">
        <f t="shared" ref="G3:G66" si="0">IF(B3&gt;1,1,0)</f>
        <v>1</v>
      </c>
      <c r="H3" t="s">
        <v>43</v>
      </c>
      <c r="I3">
        <f>SUM(C1:C777)</f>
        <v>280</v>
      </c>
      <c r="J3">
        <v>1</v>
      </c>
      <c r="M3" t="s">
        <v>3</v>
      </c>
      <c r="N3" t="s">
        <v>2015</v>
      </c>
    </row>
    <row r="4" spans="1:14" ht="30.75" thickBot="1" x14ac:dyDescent="0.3">
      <c r="A4" s="5" t="s">
        <v>49</v>
      </c>
      <c r="B4">
        <v>14</v>
      </c>
      <c r="C4">
        <v>1</v>
      </c>
      <c r="D4">
        <v>0</v>
      </c>
      <c r="E4">
        <v>12</v>
      </c>
      <c r="F4">
        <v>1</v>
      </c>
      <c r="G4">
        <f t="shared" si="0"/>
        <v>1</v>
      </c>
      <c r="H4" t="s">
        <v>44</v>
      </c>
      <c r="I4">
        <f>SUM(D1:D777)</f>
        <v>315</v>
      </c>
      <c r="J4">
        <v>1</v>
      </c>
      <c r="M4" t="s">
        <v>5</v>
      </c>
      <c r="N4" s="111" t="s">
        <v>2016</v>
      </c>
    </row>
    <row r="5" spans="1:14" ht="30.75" thickBot="1" x14ac:dyDescent="0.3">
      <c r="A5" s="5" t="s">
        <v>50</v>
      </c>
      <c r="B5">
        <v>18</v>
      </c>
      <c r="C5">
        <v>1</v>
      </c>
      <c r="D5">
        <v>0</v>
      </c>
      <c r="E5">
        <v>13</v>
      </c>
      <c r="F5">
        <v>4</v>
      </c>
      <c r="G5">
        <f t="shared" si="0"/>
        <v>1</v>
      </c>
      <c r="H5" t="s">
        <v>45</v>
      </c>
      <c r="I5">
        <f>SUM(E1:E283)</f>
        <v>2943</v>
      </c>
      <c r="J5">
        <v>1</v>
      </c>
      <c r="M5" t="s">
        <v>6</v>
      </c>
      <c r="N5" t="s">
        <v>2017</v>
      </c>
    </row>
    <row r="6" spans="1:14" ht="15.75" thickBot="1" x14ac:dyDescent="0.3">
      <c r="A6" s="5" t="s">
        <v>51</v>
      </c>
      <c r="B6">
        <v>2</v>
      </c>
      <c r="C6">
        <v>1</v>
      </c>
      <c r="D6">
        <v>0</v>
      </c>
      <c r="E6">
        <v>1</v>
      </c>
      <c r="F6">
        <v>0</v>
      </c>
      <c r="G6">
        <f t="shared" si="0"/>
        <v>1</v>
      </c>
      <c r="H6" t="s">
        <v>46</v>
      </c>
      <c r="I6">
        <f>SUM(F1:F777)</f>
        <v>135</v>
      </c>
      <c r="J6">
        <v>1</v>
      </c>
    </row>
    <row r="7" spans="1:14" ht="15.75" thickBot="1" x14ac:dyDescent="0.3">
      <c r="A7" s="5" t="s">
        <v>52</v>
      </c>
      <c r="B7">
        <v>9</v>
      </c>
      <c r="C7">
        <v>1</v>
      </c>
      <c r="D7">
        <v>0</v>
      </c>
      <c r="E7">
        <v>8</v>
      </c>
      <c r="F7">
        <v>0</v>
      </c>
      <c r="G7">
        <f t="shared" si="0"/>
        <v>1</v>
      </c>
      <c r="H7" t="s">
        <v>701</v>
      </c>
      <c r="I7">
        <f>I3/(I3+I4)</f>
        <v>0.47058823529411764</v>
      </c>
      <c r="J7">
        <v>1</v>
      </c>
    </row>
    <row r="8" spans="1:14" ht="30.75" thickBot="1" x14ac:dyDescent="0.3">
      <c r="A8" s="5" t="s">
        <v>53</v>
      </c>
      <c r="B8">
        <v>18</v>
      </c>
      <c r="C8">
        <v>0</v>
      </c>
      <c r="D8">
        <v>2</v>
      </c>
      <c r="E8">
        <v>16</v>
      </c>
      <c r="F8">
        <v>0</v>
      </c>
      <c r="G8">
        <f t="shared" si="0"/>
        <v>1</v>
      </c>
      <c r="H8" t="s">
        <v>702</v>
      </c>
      <c r="I8">
        <f>I3/(I3+I6)</f>
        <v>0.67469879518072284</v>
      </c>
      <c r="J8">
        <v>1</v>
      </c>
    </row>
    <row r="9" spans="1:14" ht="15.75" thickBot="1" x14ac:dyDescent="0.3">
      <c r="A9" s="5" t="s">
        <v>54</v>
      </c>
      <c r="B9">
        <v>5</v>
      </c>
      <c r="C9">
        <v>0</v>
      </c>
      <c r="D9">
        <v>0</v>
      </c>
      <c r="E9">
        <v>5</v>
      </c>
      <c r="F9">
        <v>0</v>
      </c>
      <c r="G9">
        <f t="shared" si="0"/>
        <v>1</v>
      </c>
      <c r="H9" t="s">
        <v>41</v>
      </c>
      <c r="I9">
        <f>2*I7*I8/(I7+I8)</f>
        <v>0.55445544554455439</v>
      </c>
      <c r="J9">
        <v>1</v>
      </c>
    </row>
    <row r="10" spans="1:14" ht="15.75" thickBot="1" x14ac:dyDescent="0.3">
      <c r="A10" s="5" t="s">
        <v>55</v>
      </c>
      <c r="B10">
        <v>7</v>
      </c>
      <c r="C10">
        <v>0</v>
      </c>
      <c r="D10">
        <v>0</v>
      </c>
      <c r="E10">
        <v>7</v>
      </c>
      <c r="F10">
        <v>0</v>
      </c>
      <c r="G10">
        <f t="shared" si="0"/>
        <v>1</v>
      </c>
      <c r="H10" t="s">
        <v>42</v>
      </c>
      <c r="I10">
        <f>I5/(I5+I6)</f>
        <v>0.95614035087719296</v>
      </c>
      <c r="J10">
        <v>1</v>
      </c>
    </row>
    <row r="11" spans="1:14" ht="30.75" thickBot="1" x14ac:dyDescent="0.3">
      <c r="A11" s="5" t="s">
        <v>56</v>
      </c>
      <c r="B11">
        <v>23</v>
      </c>
      <c r="C11">
        <v>1</v>
      </c>
      <c r="D11">
        <v>0</v>
      </c>
      <c r="E11">
        <v>22</v>
      </c>
      <c r="F11">
        <v>0</v>
      </c>
      <c r="G11">
        <f t="shared" si="0"/>
        <v>1</v>
      </c>
      <c r="H11" t="s">
        <v>2010</v>
      </c>
      <c r="I11">
        <f>(I3+I5)/I2</f>
        <v>0.51069561083821902</v>
      </c>
      <c r="J11">
        <v>1</v>
      </c>
    </row>
    <row r="12" spans="1:14" ht="15.75" thickBot="1" x14ac:dyDescent="0.3">
      <c r="A12" s="5" t="s">
        <v>57</v>
      </c>
      <c r="B12">
        <v>8</v>
      </c>
      <c r="C12">
        <v>0</v>
      </c>
      <c r="D12">
        <v>0</v>
      </c>
      <c r="E12">
        <v>8</v>
      </c>
      <c r="F12">
        <v>0</v>
      </c>
      <c r="G12">
        <f t="shared" si="0"/>
        <v>1</v>
      </c>
      <c r="H12" t="s">
        <v>2012</v>
      </c>
      <c r="I12">
        <f>SUM(G2:G777)</f>
        <v>488</v>
      </c>
      <c r="J12">
        <v>1</v>
      </c>
    </row>
    <row r="13" spans="1:14" ht="15.75" thickBot="1" x14ac:dyDescent="0.3">
      <c r="A13" s="5" t="s">
        <v>58</v>
      </c>
      <c r="B13">
        <v>5</v>
      </c>
      <c r="C13">
        <v>0</v>
      </c>
      <c r="D13">
        <v>0</v>
      </c>
      <c r="E13">
        <v>5</v>
      </c>
      <c r="F13">
        <v>0</v>
      </c>
      <c r="G13">
        <f t="shared" si="0"/>
        <v>1</v>
      </c>
      <c r="J13">
        <v>1</v>
      </c>
    </row>
    <row r="14" spans="1:14" ht="60.75" thickBot="1" x14ac:dyDescent="0.3">
      <c r="A14" s="5" t="s">
        <v>59</v>
      </c>
      <c r="B14">
        <v>30</v>
      </c>
      <c r="C14">
        <v>1</v>
      </c>
      <c r="D14">
        <v>0</v>
      </c>
      <c r="E14">
        <v>29</v>
      </c>
      <c r="F14">
        <v>0</v>
      </c>
      <c r="G14">
        <f t="shared" si="0"/>
        <v>1</v>
      </c>
      <c r="J14">
        <v>1</v>
      </c>
    </row>
    <row r="15" spans="1:14" ht="15.75" thickBot="1" x14ac:dyDescent="0.3">
      <c r="A15" s="5" t="s">
        <v>60</v>
      </c>
      <c r="B15">
        <v>5</v>
      </c>
      <c r="C15">
        <v>1</v>
      </c>
      <c r="D15">
        <v>0</v>
      </c>
      <c r="E15">
        <v>4</v>
      </c>
      <c r="F15">
        <v>0</v>
      </c>
      <c r="G15">
        <f t="shared" si="0"/>
        <v>1</v>
      </c>
      <c r="J15">
        <v>1</v>
      </c>
    </row>
    <row r="16" spans="1:14" ht="30.75" thickBot="1" x14ac:dyDescent="0.3">
      <c r="A16" s="5" t="s">
        <v>61</v>
      </c>
      <c r="B16">
        <v>29</v>
      </c>
      <c r="C16">
        <v>1</v>
      </c>
      <c r="D16">
        <v>0</v>
      </c>
      <c r="E16">
        <v>28</v>
      </c>
      <c r="F16">
        <v>0</v>
      </c>
      <c r="G16">
        <f t="shared" si="0"/>
        <v>1</v>
      </c>
      <c r="J16">
        <v>1</v>
      </c>
    </row>
    <row r="17" spans="1:10" ht="30.75" thickBot="1" x14ac:dyDescent="0.3">
      <c r="A17" s="5" t="s">
        <v>62</v>
      </c>
      <c r="B17">
        <v>20</v>
      </c>
      <c r="C17">
        <v>0</v>
      </c>
      <c r="D17">
        <v>0</v>
      </c>
      <c r="E17">
        <v>19</v>
      </c>
      <c r="F17">
        <v>1</v>
      </c>
      <c r="G17">
        <f t="shared" si="0"/>
        <v>1</v>
      </c>
      <c r="J17">
        <v>1</v>
      </c>
    </row>
    <row r="18" spans="1:10" ht="15.75" thickBot="1" x14ac:dyDescent="0.3">
      <c r="A18" s="5"/>
      <c r="G18">
        <f t="shared" si="0"/>
        <v>0</v>
      </c>
    </row>
    <row r="19" spans="1:10" ht="15.75" thickBot="1" x14ac:dyDescent="0.3">
      <c r="A19" s="5" t="s">
        <v>63</v>
      </c>
      <c r="G19">
        <f t="shared" si="0"/>
        <v>0</v>
      </c>
    </row>
    <row r="20" spans="1:10" ht="15.75" thickBot="1" x14ac:dyDescent="0.3">
      <c r="A20" s="5"/>
      <c r="G20">
        <f t="shared" si="0"/>
        <v>0</v>
      </c>
    </row>
    <row r="21" spans="1:10" ht="15.75" thickBot="1" x14ac:dyDescent="0.3">
      <c r="A21" s="5" t="s">
        <v>64</v>
      </c>
      <c r="B21">
        <v>10</v>
      </c>
      <c r="C21">
        <v>1</v>
      </c>
      <c r="D21">
        <v>0</v>
      </c>
      <c r="E21">
        <v>9</v>
      </c>
      <c r="F21">
        <v>0</v>
      </c>
      <c r="G21">
        <f t="shared" si="0"/>
        <v>1</v>
      </c>
      <c r="J21">
        <v>1</v>
      </c>
    </row>
    <row r="22" spans="1:10" ht="30.75" thickBot="1" x14ac:dyDescent="0.3">
      <c r="A22" s="5" t="s">
        <v>65</v>
      </c>
      <c r="B22">
        <v>15</v>
      </c>
      <c r="C22">
        <v>1</v>
      </c>
      <c r="D22">
        <v>0</v>
      </c>
      <c r="E22">
        <v>14</v>
      </c>
      <c r="F22">
        <v>0</v>
      </c>
      <c r="G22">
        <f t="shared" si="0"/>
        <v>1</v>
      </c>
      <c r="J22">
        <v>1</v>
      </c>
    </row>
    <row r="23" spans="1:10" ht="15.75" thickBot="1" x14ac:dyDescent="0.3">
      <c r="A23" s="5" t="s">
        <v>66</v>
      </c>
      <c r="B23">
        <v>2</v>
      </c>
      <c r="C23">
        <v>0</v>
      </c>
      <c r="D23">
        <v>0</v>
      </c>
      <c r="E23">
        <v>1</v>
      </c>
      <c r="F23">
        <v>1</v>
      </c>
      <c r="G23">
        <f t="shared" si="0"/>
        <v>1</v>
      </c>
      <c r="J23">
        <v>1</v>
      </c>
    </row>
    <row r="24" spans="1:10" ht="15.75" thickBot="1" x14ac:dyDescent="0.3">
      <c r="A24" s="5" t="s">
        <v>67</v>
      </c>
      <c r="B24">
        <v>12</v>
      </c>
      <c r="C24">
        <v>1</v>
      </c>
      <c r="D24">
        <v>0</v>
      </c>
      <c r="E24">
        <v>11</v>
      </c>
      <c r="F24">
        <v>0</v>
      </c>
      <c r="G24">
        <f t="shared" si="0"/>
        <v>1</v>
      </c>
      <c r="J24">
        <v>1</v>
      </c>
    </row>
    <row r="25" spans="1:10" ht="30.75" thickBot="1" x14ac:dyDescent="0.3">
      <c r="A25" s="5" t="s">
        <v>68</v>
      </c>
      <c r="B25">
        <v>18</v>
      </c>
      <c r="C25">
        <v>1</v>
      </c>
      <c r="D25">
        <v>0</v>
      </c>
      <c r="E25">
        <v>11</v>
      </c>
      <c r="F25">
        <v>1</v>
      </c>
      <c r="G25">
        <f t="shared" si="0"/>
        <v>1</v>
      </c>
      <c r="J25">
        <v>1</v>
      </c>
    </row>
    <row r="26" spans="1:10" ht="45.75" thickBot="1" x14ac:dyDescent="0.3">
      <c r="A26" s="5" t="s">
        <v>69</v>
      </c>
      <c r="B26">
        <v>37</v>
      </c>
      <c r="C26">
        <v>3</v>
      </c>
      <c r="D26">
        <v>0</v>
      </c>
      <c r="E26">
        <v>34</v>
      </c>
      <c r="F26">
        <v>0</v>
      </c>
      <c r="G26">
        <f t="shared" si="0"/>
        <v>1</v>
      </c>
      <c r="J26">
        <v>1</v>
      </c>
    </row>
    <row r="27" spans="1:10" ht="15.75" thickBot="1" x14ac:dyDescent="0.3">
      <c r="A27" s="5" t="s">
        <v>70</v>
      </c>
      <c r="B27">
        <v>6</v>
      </c>
      <c r="C27">
        <v>0</v>
      </c>
      <c r="D27">
        <v>0</v>
      </c>
      <c r="E27">
        <v>5</v>
      </c>
      <c r="F27">
        <v>1</v>
      </c>
      <c r="G27">
        <f t="shared" si="0"/>
        <v>1</v>
      </c>
      <c r="J27">
        <v>1</v>
      </c>
    </row>
    <row r="28" spans="1:10" ht="15.75" thickBot="1" x14ac:dyDescent="0.3">
      <c r="A28" s="5" t="s">
        <v>71</v>
      </c>
      <c r="B28">
        <v>9</v>
      </c>
      <c r="C28">
        <v>0</v>
      </c>
      <c r="D28">
        <v>0</v>
      </c>
      <c r="E28">
        <v>8</v>
      </c>
      <c r="F28">
        <v>1</v>
      </c>
      <c r="G28">
        <f t="shared" si="0"/>
        <v>1</v>
      </c>
      <c r="J28">
        <v>1</v>
      </c>
    </row>
    <row r="29" spans="1:10" ht="15.75" thickBot="1" x14ac:dyDescent="0.3">
      <c r="A29" s="5" t="s">
        <v>72</v>
      </c>
      <c r="B29">
        <v>7</v>
      </c>
      <c r="C29">
        <v>0</v>
      </c>
      <c r="D29">
        <v>0</v>
      </c>
      <c r="E29">
        <v>6</v>
      </c>
      <c r="F29">
        <v>1</v>
      </c>
      <c r="G29">
        <f t="shared" si="0"/>
        <v>1</v>
      </c>
      <c r="J29">
        <v>1</v>
      </c>
    </row>
    <row r="30" spans="1:10" ht="15.75" thickBot="1" x14ac:dyDescent="0.3">
      <c r="A30" s="5" t="s">
        <v>73</v>
      </c>
      <c r="B30">
        <v>4</v>
      </c>
      <c r="C30">
        <v>0</v>
      </c>
      <c r="D30">
        <v>0</v>
      </c>
      <c r="E30">
        <v>3</v>
      </c>
      <c r="F30">
        <v>1</v>
      </c>
      <c r="G30">
        <f t="shared" si="0"/>
        <v>1</v>
      </c>
      <c r="J30">
        <v>1</v>
      </c>
    </row>
    <row r="31" spans="1:10" ht="45.75" thickBot="1" x14ac:dyDescent="0.3">
      <c r="A31" s="5" t="s">
        <v>74</v>
      </c>
      <c r="B31">
        <v>31</v>
      </c>
      <c r="C31">
        <v>1</v>
      </c>
      <c r="D31">
        <v>1</v>
      </c>
      <c r="E31">
        <v>29</v>
      </c>
      <c r="F31">
        <v>0</v>
      </c>
      <c r="G31">
        <f t="shared" si="0"/>
        <v>1</v>
      </c>
      <c r="J31">
        <v>1</v>
      </c>
    </row>
    <row r="32" spans="1:10" ht="15.75" thickBot="1" x14ac:dyDescent="0.3">
      <c r="A32" s="5" t="s">
        <v>75</v>
      </c>
      <c r="B32">
        <v>12</v>
      </c>
      <c r="C32">
        <v>1</v>
      </c>
      <c r="D32">
        <v>0</v>
      </c>
      <c r="E32">
        <v>11</v>
      </c>
      <c r="F32">
        <v>0</v>
      </c>
      <c r="G32">
        <f t="shared" si="0"/>
        <v>1</v>
      </c>
      <c r="J32">
        <v>1</v>
      </c>
    </row>
    <row r="33" spans="1:10" ht="15.75" thickBot="1" x14ac:dyDescent="0.3">
      <c r="A33" s="5" t="s">
        <v>76</v>
      </c>
      <c r="B33">
        <v>8</v>
      </c>
      <c r="C33">
        <v>0</v>
      </c>
      <c r="D33">
        <v>0</v>
      </c>
      <c r="E33">
        <v>5</v>
      </c>
      <c r="F33">
        <v>3</v>
      </c>
      <c r="G33">
        <f t="shared" si="0"/>
        <v>1</v>
      </c>
      <c r="J33">
        <v>1</v>
      </c>
    </row>
    <row r="34" spans="1:10" ht="30.75" thickBot="1" x14ac:dyDescent="0.3">
      <c r="A34" s="5" t="s">
        <v>77</v>
      </c>
      <c r="B34">
        <v>26</v>
      </c>
      <c r="C34">
        <v>2</v>
      </c>
      <c r="D34">
        <v>0</v>
      </c>
      <c r="E34">
        <v>22</v>
      </c>
      <c r="F34">
        <v>2</v>
      </c>
      <c r="G34">
        <f t="shared" si="0"/>
        <v>1</v>
      </c>
      <c r="J34">
        <v>1</v>
      </c>
    </row>
    <row r="35" spans="1:10" ht="15.75" thickBot="1" x14ac:dyDescent="0.3">
      <c r="A35" s="5" t="s">
        <v>78</v>
      </c>
      <c r="B35">
        <v>6</v>
      </c>
      <c r="C35">
        <v>1</v>
      </c>
      <c r="D35">
        <v>1</v>
      </c>
      <c r="E35">
        <v>4</v>
      </c>
      <c r="F35">
        <v>0</v>
      </c>
      <c r="G35">
        <f t="shared" si="0"/>
        <v>1</v>
      </c>
      <c r="J35">
        <v>1</v>
      </c>
    </row>
    <row r="36" spans="1:10" ht="15.75" thickBot="1" x14ac:dyDescent="0.3">
      <c r="A36" s="5" t="s">
        <v>79</v>
      </c>
      <c r="B36">
        <v>3</v>
      </c>
      <c r="C36">
        <v>0</v>
      </c>
      <c r="D36">
        <v>2</v>
      </c>
      <c r="E36">
        <v>0</v>
      </c>
      <c r="F36">
        <v>1</v>
      </c>
      <c r="G36">
        <f t="shared" si="0"/>
        <v>1</v>
      </c>
      <c r="J36">
        <v>1</v>
      </c>
    </row>
    <row r="37" spans="1:10" ht="30.75" thickBot="1" x14ac:dyDescent="0.3">
      <c r="A37" s="5" t="s">
        <v>80</v>
      </c>
      <c r="B37">
        <v>23</v>
      </c>
      <c r="C37">
        <v>0</v>
      </c>
      <c r="D37">
        <v>0</v>
      </c>
      <c r="E37">
        <v>23</v>
      </c>
      <c r="F37">
        <v>0</v>
      </c>
      <c r="G37">
        <f t="shared" si="0"/>
        <v>1</v>
      </c>
      <c r="J37">
        <v>1</v>
      </c>
    </row>
    <row r="38" spans="1:10" ht="30.75" thickBot="1" x14ac:dyDescent="0.3">
      <c r="A38" s="5" t="s">
        <v>81</v>
      </c>
      <c r="B38">
        <v>24</v>
      </c>
      <c r="C38">
        <v>2</v>
      </c>
      <c r="D38">
        <v>0</v>
      </c>
      <c r="E38">
        <v>20</v>
      </c>
      <c r="F38">
        <v>2</v>
      </c>
      <c r="G38">
        <f t="shared" si="0"/>
        <v>1</v>
      </c>
      <c r="J38">
        <v>1</v>
      </c>
    </row>
    <row r="39" spans="1:10" ht="15.75" thickBot="1" x14ac:dyDescent="0.3">
      <c r="A39" s="5" t="s">
        <v>82</v>
      </c>
      <c r="B39">
        <v>11</v>
      </c>
      <c r="C39">
        <v>0</v>
      </c>
      <c r="D39">
        <v>1</v>
      </c>
      <c r="E39">
        <v>10</v>
      </c>
      <c r="F39">
        <v>0</v>
      </c>
      <c r="G39">
        <f t="shared" si="0"/>
        <v>1</v>
      </c>
      <c r="J39">
        <v>1</v>
      </c>
    </row>
    <row r="40" spans="1:10" ht="30.75" thickBot="1" x14ac:dyDescent="0.3">
      <c r="A40" s="5" t="s">
        <v>83</v>
      </c>
      <c r="B40">
        <v>18</v>
      </c>
      <c r="C40">
        <v>0</v>
      </c>
      <c r="D40">
        <v>1</v>
      </c>
      <c r="E40">
        <v>17</v>
      </c>
      <c r="F40">
        <v>0</v>
      </c>
      <c r="G40">
        <f t="shared" si="0"/>
        <v>1</v>
      </c>
      <c r="J40">
        <v>1</v>
      </c>
    </row>
    <row r="41" spans="1:10" ht="30.75" thickBot="1" x14ac:dyDescent="0.3">
      <c r="A41" s="5" t="s">
        <v>84</v>
      </c>
      <c r="B41">
        <v>18</v>
      </c>
      <c r="C41">
        <v>3</v>
      </c>
      <c r="D41">
        <v>0</v>
      </c>
      <c r="E41">
        <v>15</v>
      </c>
      <c r="F41">
        <v>0</v>
      </c>
      <c r="G41">
        <f t="shared" si="0"/>
        <v>1</v>
      </c>
      <c r="J41">
        <v>1</v>
      </c>
    </row>
    <row r="42" spans="1:10" ht="30.75" thickBot="1" x14ac:dyDescent="0.3">
      <c r="A42" s="5" t="s">
        <v>85</v>
      </c>
      <c r="B42">
        <v>20</v>
      </c>
      <c r="C42">
        <v>0</v>
      </c>
      <c r="D42">
        <v>1</v>
      </c>
      <c r="E42">
        <v>16</v>
      </c>
      <c r="F42">
        <v>3</v>
      </c>
      <c r="G42">
        <f t="shared" si="0"/>
        <v>1</v>
      </c>
      <c r="J42">
        <v>1</v>
      </c>
    </row>
    <row r="43" spans="1:10" ht="15.75" thickBot="1" x14ac:dyDescent="0.3">
      <c r="A43" s="5" t="s">
        <v>86</v>
      </c>
      <c r="B43">
        <v>10</v>
      </c>
      <c r="C43">
        <v>2</v>
      </c>
      <c r="D43">
        <v>0</v>
      </c>
      <c r="E43">
        <v>8</v>
      </c>
      <c r="F43">
        <v>0</v>
      </c>
      <c r="G43">
        <f t="shared" si="0"/>
        <v>1</v>
      </c>
      <c r="J43">
        <v>1</v>
      </c>
    </row>
    <row r="44" spans="1:10" ht="15.75" thickBot="1" x14ac:dyDescent="0.3">
      <c r="A44" s="5" t="s">
        <v>87</v>
      </c>
      <c r="B44">
        <v>8</v>
      </c>
      <c r="C44">
        <v>0</v>
      </c>
      <c r="D44">
        <v>0</v>
      </c>
      <c r="E44">
        <v>5</v>
      </c>
      <c r="F44">
        <v>3</v>
      </c>
      <c r="G44">
        <f t="shared" si="0"/>
        <v>1</v>
      </c>
      <c r="J44">
        <v>1</v>
      </c>
    </row>
    <row r="45" spans="1:10" ht="45.75" thickBot="1" x14ac:dyDescent="0.3">
      <c r="A45" s="4" t="s">
        <v>88</v>
      </c>
      <c r="B45">
        <v>29</v>
      </c>
      <c r="C45">
        <v>0</v>
      </c>
      <c r="D45">
        <v>0</v>
      </c>
      <c r="E45">
        <v>29</v>
      </c>
      <c r="F45">
        <v>0</v>
      </c>
      <c r="G45">
        <f t="shared" si="0"/>
        <v>1</v>
      </c>
      <c r="J45">
        <v>1</v>
      </c>
    </row>
    <row r="46" spans="1:10" ht="45.75" thickBot="1" x14ac:dyDescent="0.3">
      <c r="A46" s="5" t="s">
        <v>89</v>
      </c>
      <c r="B46">
        <v>37</v>
      </c>
      <c r="C46">
        <v>1</v>
      </c>
      <c r="D46">
        <v>0</v>
      </c>
      <c r="E46">
        <v>36</v>
      </c>
      <c r="F46">
        <v>0</v>
      </c>
      <c r="G46">
        <f t="shared" si="0"/>
        <v>1</v>
      </c>
      <c r="J46">
        <v>1</v>
      </c>
    </row>
    <row r="47" spans="1:10" ht="15.75" thickBot="1" x14ac:dyDescent="0.3">
      <c r="A47" s="5" t="s">
        <v>90</v>
      </c>
      <c r="B47">
        <v>16</v>
      </c>
      <c r="C47">
        <v>2</v>
      </c>
      <c r="D47">
        <v>0</v>
      </c>
      <c r="E47">
        <v>11</v>
      </c>
      <c r="F47">
        <v>3</v>
      </c>
      <c r="G47">
        <f t="shared" si="0"/>
        <v>1</v>
      </c>
      <c r="J47">
        <v>1</v>
      </c>
    </row>
    <row r="48" spans="1:10" ht="15.75" thickBot="1" x14ac:dyDescent="0.3">
      <c r="A48" s="5" t="s">
        <v>91</v>
      </c>
      <c r="B48">
        <v>13</v>
      </c>
      <c r="C48">
        <v>1</v>
      </c>
      <c r="D48">
        <v>0</v>
      </c>
      <c r="E48">
        <v>12</v>
      </c>
      <c r="F48">
        <v>0</v>
      </c>
      <c r="G48">
        <f t="shared" si="0"/>
        <v>1</v>
      </c>
      <c r="J48">
        <v>1</v>
      </c>
    </row>
    <row r="49" spans="1:10" ht="15.75" thickBot="1" x14ac:dyDescent="0.3">
      <c r="A49" s="5" t="s">
        <v>92</v>
      </c>
      <c r="B49">
        <v>14</v>
      </c>
      <c r="C49">
        <v>1</v>
      </c>
      <c r="D49">
        <v>1</v>
      </c>
      <c r="E49">
        <v>12</v>
      </c>
      <c r="F49">
        <v>0</v>
      </c>
      <c r="G49">
        <f t="shared" si="0"/>
        <v>1</v>
      </c>
      <c r="J49">
        <v>1</v>
      </c>
    </row>
    <row r="50" spans="1:10" ht="30.75" thickBot="1" x14ac:dyDescent="0.3">
      <c r="A50" s="5" t="s">
        <v>93</v>
      </c>
      <c r="B50">
        <v>18</v>
      </c>
      <c r="C50">
        <v>1</v>
      </c>
      <c r="D50">
        <v>1</v>
      </c>
      <c r="E50">
        <v>16</v>
      </c>
      <c r="F50">
        <v>0</v>
      </c>
      <c r="G50">
        <f t="shared" si="0"/>
        <v>1</v>
      </c>
      <c r="J50">
        <v>1</v>
      </c>
    </row>
    <row r="51" spans="1:10" ht="15.75" thickBot="1" x14ac:dyDescent="0.3">
      <c r="A51" s="5" t="s">
        <v>94</v>
      </c>
      <c r="B51">
        <v>13</v>
      </c>
      <c r="C51">
        <v>0</v>
      </c>
      <c r="D51">
        <v>1</v>
      </c>
      <c r="E51">
        <v>12</v>
      </c>
      <c r="F51">
        <v>0</v>
      </c>
      <c r="G51">
        <f t="shared" si="0"/>
        <v>1</v>
      </c>
      <c r="J51">
        <v>1</v>
      </c>
    </row>
    <row r="52" spans="1:10" ht="30.75" thickBot="1" x14ac:dyDescent="0.3">
      <c r="A52" s="5" t="s">
        <v>95</v>
      </c>
      <c r="B52">
        <v>14</v>
      </c>
      <c r="C52">
        <v>2</v>
      </c>
      <c r="D52">
        <v>1</v>
      </c>
      <c r="E52">
        <v>10</v>
      </c>
      <c r="F52">
        <v>1</v>
      </c>
      <c r="G52">
        <f t="shared" si="0"/>
        <v>1</v>
      </c>
      <c r="J52">
        <v>1</v>
      </c>
    </row>
    <row r="53" spans="1:10" ht="15.75" thickBot="1" x14ac:dyDescent="0.3">
      <c r="A53" s="5" t="s">
        <v>96</v>
      </c>
      <c r="B53">
        <v>0</v>
      </c>
      <c r="C53">
        <v>0</v>
      </c>
      <c r="D53">
        <v>0</v>
      </c>
      <c r="E53">
        <v>2</v>
      </c>
      <c r="F53">
        <v>0</v>
      </c>
      <c r="G53">
        <f t="shared" si="0"/>
        <v>0</v>
      </c>
      <c r="J53">
        <v>1</v>
      </c>
    </row>
    <row r="54" spans="1:10" ht="45.75" thickBot="1" x14ac:dyDescent="0.3">
      <c r="A54" s="5" t="s">
        <v>97</v>
      </c>
      <c r="B54">
        <v>38</v>
      </c>
      <c r="C54">
        <v>0</v>
      </c>
      <c r="D54">
        <v>2</v>
      </c>
      <c r="E54">
        <v>36</v>
      </c>
      <c r="F54">
        <v>0</v>
      </c>
      <c r="G54">
        <f t="shared" si="0"/>
        <v>1</v>
      </c>
      <c r="J54">
        <v>1</v>
      </c>
    </row>
    <row r="55" spans="1:10" ht="15.75" thickBot="1" x14ac:dyDescent="0.3">
      <c r="A55" s="5" t="s">
        <v>98</v>
      </c>
      <c r="B55">
        <v>14</v>
      </c>
      <c r="C55">
        <v>1</v>
      </c>
      <c r="D55">
        <v>0</v>
      </c>
      <c r="E55">
        <v>13</v>
      </c>
      <c r="F55">
        <v>0</v>
      </c>
      <c r="G55">
        <f t="shared" si="0"/>
        <v>1</v>
      </c>
      <c r="J55">
        <v>1</v>
      </c>
    </row>
    <row r="56" spans="1:10" ht="15.75" thickBot="1" x14ac:dyDescent="0.3">
      <c r="A56" s="5" t="s">
        <v>99</v>
      </c>
      <c r="B56">
        <v>13</v>
      </c>
      <c r="C56">
        <v>1</v>
      </c>
      <c r="D56">
        <v>0</v>
      </c>
      <c r="E56">
        <v>12</v>
      </c>
      <c r="F56">
        <v>0</v>
      </c>
      <c r="G56">
        <f t="shared" si="0"/>
        <v>1</v>
      </c>
      <c r="J56">
        <v>1</v>
      </c>
    </row>
    <row r="57" spans="1:10" ht="60.75" thickBot="1" x14ac:dyDescent="0.3">
      <c r="A57" s="5" t="s">
        <v>100</v>
      </c>
      <c r="B57">
        <v>51</v>
      </c>
      <c r="C57">
        <v>1</v>
      </c>
      <c r="D57">
        <v>1</v>
      </c>
      <c r="E57">
        <v>49</v>
      </c>
      <c r="F57">
        <v>0</v>
      </c>
      <c r="G57">
        <f t="shared" si="0"/>
        <v>1</v>
      </c>
      <c r="J57">
        <v>1</v>
      </c>
    </row>
    <row r="58" spans="1:10" ht="30.75" thickBot="1" x14ac:dyDescent="0.3">
      <c r="A58" s="5" t="s">
        <v>101</v>
      </c>
      <c r="B58">
        <v>27</v>
      </c>
      <c r="C58">
        <v>0</v>
      </c>
      <c r="D58">
        <v>0</v>
      </c>
      <c r="E58">
        <v>23</v>
      </c>
      <c r="F58">
        <v>4</v>
      </c>
      <c r="G58">
        <f t="shared" si="0"/>
        <v>1</v>
      </c>
      <c r="J58">
        <v>1</v>
      </c>
    </row>
    <row r="59" spans="1:10" ht="30.75" thickBot="1" x14ac:dyDescent="0.3">
      <c r="A59" s="5" t="s">
        <v>102</v>
      </c>
      <c r="B59">
        <v>26</v>
      </c>
      <c r="C59">
        <v>1</v>
      </c>
      <c r="D59">
        <v>2</v>
      </c>
      <c r="E59">
        <v>23</v>
      </c>
      <c r="F59">
        <v>0</v>
      </c>
      <c r="G59">
        <f t="shared" si="0"/>
        <v>1</v>
      </c>
      <c r="J59">
        <v>1</v>
      </c>
    </row>
    <row r="60" spans="1:10" ht="30.75" thickBot="1" x14ac:dyDescent="0.3">
      <c r="A60" s="5" t="s">
        <v>103</v>
      </c>
      <c r="B60">
        <v>26</v>
      </c>
      <c r="C60">
        <v>0</v>
      </c>
      <c r="D60">
        <v>1</v>
      </c>
      <c r="E60">
        <v>24</v>
      </c>
      <c r="F60">
        <v>0</v>
      </c>
      <c r="G60">
        <f t="shared" si="0"/>
        <v>1</v>
      </c>
      <c r="J60">
        <v>1</v>
      </c>
    </row>
    <row r="61" spans="1:10" ht="30.75" thickBot="1" x14ac:dyDescent="0.3">
      <c r="A61" s="5" t="s">
        <v>104</v>
      </c>
      <c r="B61">
        <v>21</v>
      </c>
      <c r="C61">
        <v>1</v>
      </c>
      <c r="D61">
        <v>1</v>
      </c>
      <c r="E61">
        <v>19</v>
      </c>
      <c r="F61">
        <v>0</v>
      </c>
      <c r="G61">
        <f t="shared" si="0"/>
        <v>1</v>
      </c>
      <c r="J61">
        <v>1</v>
      </c>
    </row>
    <row r="62" spans="1:10" ht="15.75" thickBot="1" x14ac:dyDescent="0.3">
      <c r="A62" s="5" t="s">
        <v>105</v>
      </c>
      <c r="B62">
        <v>7</v>
      </c>
      <c r="C62">
        <v>0</v>
      </c>
      <c r="D62">
        <v>0</v>
      </c>
      <c r="E62">
        <v>6</v>
      </c>
      <c r="F62">
        <v>1</v>
      </c>
      <c r="G62">
        <f t="shared" si="0"/>
        <v>1</v>
      </c>
      <c r="J62">
        <v>1</v>
      </c>
    </row>
    <row r="63" spans="1:10" ht="15.75" thickBot="1" x14ac:dyDescent="0.3">
      <c r="A63" s="5" t="s">
        <v>106</v>
      </c>
      <c r="B63">
        <v>4</v>
      </c>
      <c r="C63">
        <v>0</v>
      </c>
      <c r="D63">
        <v>0</v>
      </c>
      <c r="E63">
        <v>3</v>
      </c>
      <c r="F63">
        <v>1</v>
      </c>
      <c r="G63">
        <f t="shared" si="0"/>
        <v>1</v>
      </c>
      <c r="J63">
        <v>1</v>
      </c>
    </row>
    <row r="64" spans="1:10" ht="30.75" thickBot="1" x14ac:dyDescent="0.3">
      <c r="A64" s="5" t="s">
        <v>107</v>
      </c>
      <c r="B64">
        <v>19</v>
      </c>
      <c r="C64">
        <v>0</v>
      </c>
      <c r="D64">
        <v>0</v>
      </c>
      <c r="E64">
        <v>19</v>
      </c>
      <c r="F64">
        <v>0</v>
      </c>
      <c r="G64">
        <f t="shared" si="0"/>
        <v>1</v>
      </c>
      <c r="J64">
        <v>1</v>
      </c>
    </row>
    <row r="65" spans="1:10" ht="15.75" thickBot="1" x14ac:dyDescent="0.3">
      <c r="A65" s="5" t="s">
        <v>108</v>
      </c>
      <c r="B65">
        <v>12</v>
      </c>
      <c r="C65">
        <v>0</v>
      </c>
      <c r="D65">
        <v>0</v>
      </c>
      <c r="E65">
        <v>12</v>
      </c>
      <c r="F65">
        <v>0</v>
      </c>
      <c r="G65">
        <f t="shared" si="0"/>
        <v>1</v>
      </c>
      <c r="J65">
        <v>1</v>
      </c>
    </row>
    <row r="66" spans="1:10" ht="30.75" thickBot="1" x14ac:dyDescent="0.3">
      <c r="A66" s="5" t="s">
        <v>109</v>
      </c>
      <c r="B66">
        <v>22</v>
      </c>
      <c r="C66">
        <v>0</v>
      </c>
      <c r="D66">
        <v>1</v>
      </c>
      <c r="E66">
        <v>21</v>
      </c>
      <c r="F66">
        <v>0</v>
      </c>
      <c r="G66">
        <f t="shared" si="0"/>
        <v>1</v>
      </c>
      <c r="J66">
        <v>1</v>
      </c>
    </row>
    <row r="67" spans="1:10" ht="30.75" thickBot="1" x14ac:dyDescent="0.3">
      <c r="A67" s="5" t="s">
        <v>110</v>
      </c>
      <c r="B67">
        <v>15</v>
      </c>
      <c r="C67">
        <v>1</v>
      </c>
      <c r="D67">
        <v>0</v>
      </c>
      <c r="E67">
        <v>14</v>
      </c>
      <c r="F67">
        <v>0</v>
      </c>
      <c r="G67">
        <f t="shared" ref="G67:G130" si="1">IF(B67&gt;1,1,0)</f>
        <v>1</v>
      </c>
      <c r="J67">
        <v>1</v>
      </c>
    </row>
    <row r="68" spans="1:10" ht="15.75" thickBot="1" x14ac:dyDescent="0.3">
      <c r="A68" s="5" t="s">
        <v>111</v>
      </c>
      <c r="B68">
        <v>11</v>
      </c>
      <c r="C68">
        <v>3</v>
      </c>
      <c r="D68">
        <v>0</v>
      </c>
      <c r="E68">
        <v>8</v>
      </c>
      <c r="F68">
        <v>0</v>
      </c>
      <c r="G68">
        <f t="shared" si="1"/>
        <v>1</v>
      </c>
      <c r="J68">
        <v>1</v>
      </c>
    </row>
    <row r="69" spans="1:10" ht="15.75" thickBot="1" x14ac:dyDescent="0.3">
      <c r="A69" s="5" t="s">
        <v>112</v>
      </c>
      <c r="B69">
        <v>4</v>
      </c>
      <c r="C69">
        <v>2</v>
      </c>
      <c r="D69">
        <v>0</v>
      </c>
      <c r="E69">
        <v>0</v>
      </c>
      <c r="F69">
        <v>2</v>
      </c>
      <c r="G69">
        <f t="shared" si="1"/>
        <v>1</v>
      </c>
      <c r="J69">
        <v>1</v>
      </c>
    </row>
    <row r="70" spans="1:10" ht="15.75" thickBot="1" x14ac:dyDescent="0.3">
      <c r="A70" s="5" t="s">
        <v>113</v>
      </c>
      <c r="B70">
        <v>3</v>
      </c>
      <c r="C70">
        <v>0</v>
      </c>
      <c r="D70">
        <v>0</v>
      </c>
      <c r="E70">
        <v>3</v>
      </c>
      <c r="F70">
        <v>0</v>
      </c>
      <c r="G70">
        <f t="shared" si="1"/>
        <v>1</v>
      </c>
      <c r="J70">
        <v>1</v>
      </c>
    </row>
    <row r="71" spans="1:10" ht="15.75" thickBot="1" x14ac:dyDescent="0.3">
      <c r="A71" s="5" t="s">
        <v>114</v>
      </c>
      <c r="B71">
        <v>6</v>
      </c>
      <c r="C71">
        <v>2</v>
      </c>
      <c r="D71">
        <v>0</v>
      </c>
      <c r="E71">
        <v>4</v>
      </c>
      <c r="F71">
        <v>0</v>
      </c>
      <c r="G71">
        <f t="shared" si="1"/>
        <v>1</v>
      </c>
      <c r="J71">
        <v>1</v>
      </c>
    </row>
    <row r="72" spans="1:10" ht="15.75" thickBot="1" x14ac:dyDescent="0.3">
      <c r="A72" s="5" t="s">
        <v>115</v>
      </c>
      <c r="B72">
        <v>12</v>
      </c>
      <c r="C72">
        <v>1</v>
      </c>
      <c r="D72">
        <v>0</v>
      </c>
      <c r="E72">
        <v>11</v>
      </c>
      <c r="F72">
        <v>0</v>
      </c>
      <c r="G72">
        <f t="shared" si="1"/>
        <v>1</v>
      </c>
      <c r="J72">
        <v>1</v>
      </c>
    </row>
    <row r="73" spans="1:10" ht="15.75" thickBot="1" x14ac:dyDescent="0.3">
      <c r="A73" s="5"/>
      <c r="G73">
        <f t="shared" si="1"/>
        <v>0</v>
      </c>
    </row>
    <row r="74" spans="1:10" ht="15.75" thickBot="1" x14ac:dyDescent="0.3">
      <c r="A74" s="5" t="s">
        <v>116</v>
      </c>
      <c r="G74">
        <f t="shared" si="1"/>
        <v>0</v>
      </c>
    </row>
    <row r="75" spans="1:10" ht="15.75" thickBot="1" x14ac:dyDescent="0.3">
      <c r="A75" s="5"/>
      <c r="G75">
        <f t="shared" si="1"/>
        <v>0</v>
      </c>
    </row>
    <row r="76" spans="1:10" ht="30.75" thickBot="1" x14ac:dyDescent="0.3">
      <c r="A76" s="5" t="s">
        <v>117</v>
      </c>
      <c r="B76">
        <v>20</v>
      </c>
      <c r="C76">
        <v>1</v>
      </c>
      <c r="D76">
        <v>1</v>
      </c>
      <c r="E76">
        <v>18</v>
      </c>
      <c r="F76">
        <v>0</v>
      </c>
      <c r="G76">
        <f t="shared" si="1"/>
        <v>1</v>
      </c>
      <c r="J76">
        <v>1</v>
      </c>
    </row>
    <row r="77" spans="1:10" ht="15.75" thickBot="1" x14ac:dyDescent="0.3">
      <c r="A77" s="5" t="s">
        <v>118</v>
      </c>
      <c r="B77">
        <v>13</v>
      </c>
      <c r="C77">
        <v>0</v>
      </c>
      <c r="D77">
        <v>0</v>
      </c>
      <c r="E77">
        <v>13</v>
      </c>
      <c r="F77">
        <v>0</v>
      </c>
      <c r="G77">
        <f t="shared" si="1"/>
        <v>1</v>
      </c>
      <c r="J77">
        <v>1</v>
      </c>
    </row>
    <row r="78" spans="1:10" ht="30.75" thickBot="1" x14ac:dyDescent="0.3">
      <c r="A78" s="5" t="s">
        <v>119</v>
      </c>
      <c r="B78">
        <v>20</v>
      </c>
      <c r="C78">
        <v>1</v>
      </c>
      <c r="D78">
        <v>0</v>
      </c>
      <c r="E78">
        <v>19</v>
      </c>
      <c r="F78">
        <v>0</v>
      </c>
      <c r="G78">
        <f t="shared" si="1"/>
        <v>1</v>
      </c>
      <c r="J78">
        <v>1</v>
      </c>
    </row>
    <row r="79" spans="1:10" ht="30.75" thickBot="1" x14ac:dyDescent="0.3">
      <c r="A79" s="5" t="s">
        <v>120</v>
      </c>
      <c r="B79">
        <v>16</v>
      </c>
      <c r="C79">
        <v>1</v>
      </c>
      <c r="D79">
        <v>0</v>
      </c>
      <c r="E79">
        <v>15</v>
      </c>
      <c r="F79">
        <v>0</v>
      </c>
      <c r="G79">
        <f t="shared" si="1"/>
        <v>1</v>
      </c>
      <c r="J79">
        <v>1</v>
      </c>
    </row>
    <row r="80" spans="1:10" ht="15.75" thickBot="1" x14ac:dyDescent="0.3">
      <c r="A80" s="5" t="s">
        <v>121</v>
      </c>
      <c r="B80">
        <v>6</v>
      </c>
      <c r="C80">
        <v>1</v>
      </c>
      <c r="D80">
        <v>0</v>
      </c>
      <c r="E80">
        <v>5</v>
      </c>
      <c r="F80">
        <v>0</v>
      </c>
      <c r="G80">
        <f t="shared" si="1"/>
        <v>1</v>
      </c>
      <c r="J80">
        <v>1</v>
      </c>
    </row>
    <row r="81" spans="1:10" ht="60.75" thickBot="1" x14ac:dyDescent="0.3">
      <c r="A81" s="5" t="s">
        <v>122</v>
      </c>
      <c r="B81">
        <v>54</v>
      </c>
      <c r="C81">
        <v>0</v>
      </c>
      <c r="D81">
        <v>0</v>
      </c>
      <c r="E81">
        <v>54</v>
      </c>
      <c r="F81">
        <v>0</v>
      </c>
      <c r="G81">
        <f t="shared" si="1"/>
        <v>1</v>
      </c>
      <c r="J81">
        <v>1</v>
      </c>
    </row>
    <row r="82" spans="1:10" ht="15.75" thickBot="1" x14ac:dyDescent="0.3">
      <c r="A82" s="5" t="s">
        <v>123</v>
      </c>
      <c r="B82">
        <v>6</v>
      </c>
      <c r="C82">
        <v>1</v>
      </c>
      <c r="D82">
        <v>0</v>
      </c>
      <c r="E82">
        <v>5</v>
      </c>
      <c r="F82">
        <v>0</v>
      </c>
      <c r="G82">
        <f t="shared" si="1"/>
        <v>1</v>
      </c>
      <c r="J82">
        <v>1</v>
      </c>
    </row>
    <row r="83" spans="1:10" ht="30.75" thickBot="1" x14ac:dyDescent="0.3">
      <c r="A83" s="5" t="s">
        <v>124</v>
      </c>
      <c r="B83">
        <v>26</v>
      </c>
      <c r="C83">
        <v>0</v>
      </c>
      <c r="D83">
        <v>0</v>
      </c>
      <c r="E83">
        <v>24</v>
      </c>
      <c r="F83">
        <v>2</v>
      </c>
      <c r="G83">
        <f t="shared" si="1"/>
        <v>1</v>
      </c>
      <c r="J83">
        <v>1</v>
      </c>
    </row>
    <row r="84" spans="1:10" ht="15.75" thickBot="1" x14ac:dyDescent="0.3">
      <c r="A84" s="5" t="s">
        <v>125</v>
      </c>
      <c r="B84">
        <v>15</v>
      </c>
      <c r="C84">
        <v>0</v>
      </c>
      <c r="D84">
        <v>2</v>
      </c>
      <c r="E84">
        <v>13</v>
      </c>
      <c r="F84">
        <v>0</v>
      </c>
      <c r="G84">
        <f t="shared" si="1"/>
        <v>1</v>
      </c>
      <c r="J84">
        <v>1</v>
      </c>
    </row>
    <row r="85" spans="1:10" ht="30.75" thickBot="1" x14ac:dyDescent="0.3">
      <c r="A85" s="5" t="s">
        <v>126</v>
      </c>
      <c r="B85">
        <v>21</v>
      </c>
      <c r="C85">
        <v>0</v>
      </c>
      <c r="D85">
        <v>0</v>
      </c>
      <c r="E85">
        <v>20</v>
      </c>
      <c r="F85">
        <v>1</v>
      </c>
      <c r="G85">
        <f t="shared" si="1"/>
        <v>1</v>
      </c>
      <c r="J85">
        <v>1</v>
      </c>
    </row>
    <row r="86" spans="1:10" ht="15.75" thickBot="1" x14ac:dyDescent="0.3">
      <c r="A86" s="5" t="s">
        <v>127</v>
      </c>
      <c r="B86">
        <v>7</v>
      </c>
      <c r="C86">
        <v>1</v>
      </c>
      <c r="D86">
        <v>0</v>
      </c>
      <c r="E86">
        <v>6</v>
      </c>
      <c r="F86">
        <v>0</v>
      </c>
      <c r="G86">
        <f t="shared" si="1"/>
        <v>1</v>
      </c>
      <c r="J86">
        <v>1</v>
      </c>
    </row>
    <row r="87" spans="1:10" ht="15.75" thickBot="1" x14ac:dyDescent="0.3">
      <c r="A87" s="5" t="s">
        <v>128</v>
      </c>
      <c r="B87">
        <v>3</v>
      </c>
      <c r="C87">
        <v>1</v>
      </c>
      <c r="D87">
        <v>0</v>
      </c>
      <c r="E87">
        <v>1</v>
      </c>
      <c r="F87">
        <v>1</v>
      </c>
      <c r="G87">
        <f t="shared" si="1"/>
        <v>1</v>
      </c>
      <c r="J87">
        <v>1</v>
      </c>
    </row>
    <row r="88" spans="1:10" ht="30.75" thickBot="1" x14ac:dyDescent="0.3">
      <c r="A88" s="5" t="s">
        <v>129</v>
      </c>
      <c r="B88">
        <v>22</v>
      </c>
      <c r="C88">
        <v>0</v>
      </c>
      <c r="D88">
        <v>0</v>
      </c>
      <c r="E88">
        <v>21</v>
      </c>
      <c r="F88">
        <v>1</v>
      </c>
      <c r="G88">
        <f t="shared" si="1"/>
        <v>1</v>
      </c>
      <c r="J88">
        <v>1</v>
      </c>
    </row>
    <row r="89" spans="1:10" ht="30.75" thickBot="1" x14ac:dyDescent="0.3">
      <c r="A89" s="5" t="s">
        <v>130</v>
      </c>
      <c r="B89">
        <v>27</v>
      </c>
      <c r="C89">
        <v>1</v>
      </c>
      <c r="D89">
        <v>0</v>
      </c>
      <c r="E89">
        <v>26</v>
      </c>
      <c r="F89">
        <v>0</v>
      </c>
      <c r="G89">
        <f t="shared" si="1"/>
        <v>1</v>
      </c>
      <c r="J89">
        <v>1</v>
      </c>
    </row>
    <row r="90" spans="1:10" ht="15.75" thickBot="1" x14ac:dyDescent="0.3">
      <c r="A90" s="5" t="s">
        <v>131</v>
      </c>
      <c r="B90">
        <v>10</v>
      </c>
      <c r="C90">
        <v>0</v>
      </c>
      <c r="D90">
        <v>0</v>
      </c>
      <c r="E90">
        <v>9</v>
      </c>
      <c r="F90">
        <v>1</v>
      </c>
      <c r="G90">
        <f t="shared" si="1"/>
        <v>1</v>
      </c>
      <c r="J90">
        <v>1</v>
      </c>
    </row>
    <row r="91" spans="1:10" ht="15.75" thickBot="1" x14ac:dyDescent="0.3">
      <c r="A91" s="5"/>
      <c r="G91">
        <f t="shared" si="1"/>
        <v>0</v>
      </c>
    </row>
    <row r="92" spans="1:10" ht="15.75" thickBot="1" x14ac:dyDescent="0.3">
      <c r="A92" s="5" t="s">
        <v>132</v>
      </c>
      <c r="G92">
        <f t="shared" si="1"/>
        <v>0</v>
      </c>
    </row>
    <row r="93" spans="1:10" ht="15.75" thickBot="1" x14ac:dyDescent="0.3">
      <c r="A93" s="5"/>
      <c r="G93">
        <f t="shared" si="1"/>
        <v>0</v>
      </c>
    </row>
    <row r="94" spans="1:10" ht="15.75" thickBot="1" x14ac:dyDescent="0.3">
      <c r="A94" s="5" t="s">
        <v>133</v>
      </c>
      <c r="B94">
        <v>12</v>
      </c>
      <c r="C94">
        <v>2</v>
      </c>
      <c r="D94">
        <v>0</v>
      </c>
      <c r="E94">
        <v>10</v>
      </c>
      <c r="F94">
        <v>0</v>
      </c>
      <c r="G94">
        <f t="shared" si="1"/>
        <v>1</v>
      </c>
      <c r="J94">
        <v>1</v>
      </c>
    </row>
    <row r="95" spans="1:10" ht="30.75" thickBot="1" x14ac:dyDescent="0.3">
      <c r="A95" s="5" t="s">
        <v>134</v>
      </c>
      <c r="B95">
        <v>22</v>
      </c>
      <c r="C95">
        <v>1</v>
      </c>
      <c r="D95">
        <v>0</v>
      </c>
      <c r="E95">
        <v>21</v>
      </c>
      <c r="F95">
        <v>0</v>
      </c>
      <c r="G95">
        <f t="shared" si="1"/>
        <v>1</v>
      </c>
      <c r="J95">
        <v>1</v>
      </c>
    </row>
    <row r="96" spans="1:10" ht="60.75" thickBot="1" x14ac:dyDescent="0.3">
      <c r="A96" s="5" t="s">
        <v>135</v>
      </c>
      <c r="B96">
        <v>26</v>
      </c>
      <c r="C96">
        <v>1</v>
      </c>
      <c r="D96">
        <v>1</v>
      </c>
      <c r="E96">
        <v>23</v>
      </c>
      <c r="F96">
        <v>1</v>
      </c>
      <c r="G96">
        <f t="shared" si="1"/>
        <v>1</v>
      </c>
      <c r="J96">
        <v>1</v>
      </c>
    </row>
    <row r="97" spans="1:10" ht="15.75" thickBot="1" x14ac:dyDescent="0.3">
      <c r="A97" s="5"/>
      <c r="G97">
        <f t="shared" si="1"/>
        <v>0</v>
      </c>
    </row>
    <row r="98" spans="1:10" ht="15.75" thickBot="1" x14ac:dyDescent="0.3">
      <c r="A98" s="5" t="s">
        <v>136</v>
      </c>
      <c r="G98">
        <f t="shared" si="1"/>
        <v>0</v>
      </c>
    </row>
    <row r="99" spans="1:10" ht="15.75" thickBot="1" x14ac:dyDescent="0.3">
      <c r="A99" s="5"/>
      <c r="G99">
        <f t="shared" si="1"/>
        <v>0</v>
      </c>
    </row>
    <row r="100" spans="1:10" ht="15.75" thickBot="1" x14ac:dyDescent="0.3">
      <c r="A100" s="5" t="s">
        <v>137</v>
      </c>
      <c r="B100">
        <v>14</v>
      </c>
      <c r="C100">
        <v>1</v>
      </c>
      <c r="D100">
        <v>2</v>
      </c>
      <c r="E100">
        <v>11</v>
      </c>
      <c r="F100">
        <v>0</v>
      </c>
      <c r="G100">
        <f t="shared" si="1"/>
        <v>1</v>
      </c>
      <c r="J100">
        <v>1</v>
      </c>
    </row>
    <row r="101" spans="1:10" ht="15.75" thickBot="1" x14ac:dyDescent="0.3">
      <c r="A101" s="5" t="s">
        <v>138</v>
      </c>
      <c r="B101">
        <v>10</v>
      </c>
      <c r="C101">
        <v>1</v>
      </c>
      <c r="D101">
        <v>0</v>
      </c>
      <c r="E101">
        <v>9</v>
      </c>
      <c r="F101">
        <v>0</v>
      </c>
      <c r="G101">
        <f t="shared" si="1"/>
        <v>1</v>
      </c>
      <c r="J101">
        <v>1</v>
      </c>
    </row>
    <row r="102" spans="1:10" ht="15.75" thickBot="1" x14ac:dyDescent="0.3">
      <c r="A102" s="5" t="s">
        <v>139</v>
      </c>
      <c r="B102">
        <v>9</v>
      </c>
      <c r="C102">
        <v>1</v>
      </c>
      <c r="D102">
        <v>0</v>
      </c>
      <c r="E102">
        <v>8</v>
      </c>
      <c r="F102">
        <v>0</v>
      </c>
      <c r="G102">
        <f t="shared" si="1"/>
        <v>1</v>
      </c>
      <c r="J102">
        <v>1</v>
      </c>
    </row>
    <row r="103" spans="1:10" ht="15.75" thickBot="1" x14ac:dyDescent="0.3">
      <c r="A103" s="5" t="s">
        <v>140</v>
      </c>
      <c r="B103">
        <v>5</v>
      </c>
      <c r="C103">
        <v>0</v>
      </c>
      <c r="D103">
        <v>0</v>
      </c>
      <c r="E103">
        <v>5</v>
      </c>
      <c r="F103">
        <v>0</v>
      </c>
      <c r="G103">
        <f t="shared" si="1"/>
        <v>1</v>
      </c>
      <c r="J103">
        <v>1</v>
      </c>
    </row>
    <row r="104" spans="1:10" ht="15.75" thickBot="1" x14ac:dyDescent="0.3">
      <c r="A104" s="5" t="s">
        <v>141</v>
      </c>
      <c r="B104">
        <v>8</v>
      </c>
      <c r="C104">
        <v>2</v>
      </c>
      <c r="D104">
        <v>0</v>
      </c>
      <c r="E104">
        <v>6</v>
      </c>
      <c r="F104">
        <v>0</v>
      </c>
      <c r="G104">
        <f t="shared" si="1"/>
        <v>1</v>
      </c>
      <c r="J104">
        <v>1</v>
      </c>
    </row>
    <row r="105" spans="1:10" ht="15.75" thickBot="1" x14ac:dyDescent="0.3">
      <c r="A105" s="5" t="s">
        <v>142</v>
      </c>
      <c r="B105">
        <v>5</v>
      </c>
      <c r="C105">
        <v>0</v>
      </c>
      <c r="D105">
        <v>0</v>
      </c>
      <c r="E105">
        <v>4</v>
      </c>
      <c r="F105">
        <v>1</v>
      </c>
      <c r="G105">
        <f t="shared" si="1"/>
        <v>1</v>
      </c>
      <c r="J105">
        <v>1</v>
      </c>
    </row>
    <row r="106" spans="1:10" ht="15.75" thickBot="1" x14ac:dyDescent="0.3">
      <c r="A106" s="5" t="s">
        <v>143</v>
      </c>
      <c r="B106">
        <v>6</v>
      </c>
      <c r="C106">
        <v>0</v>
      </c>
      <c r="D106">
        <v>0</v>
      </c>
      <c r="E106">
        <v>6</v>
      </c>
      <c r="F106">
        <v>0</v>
      </c>
      <c r="G106">
        <f t="shared" si="1"/>
        <v>1</v>
      </c>
      <c r="J106">
        <v>1</v>
      </c>
    </row>
    <row r="107" spans="1:10" ht="30.75" thickBot="1" x14ac:dyDescent="0.3">
      <c r="A107" s="5" t="s">
        <v>144</v>
      </c>
      <c r="B107">
        <v>20</v>
      </c>
      <c r="C107">
        <v>1</v>
      </c>
      <c r="D107">
        <v>2</v>
      </c>
      <c r="E107">
        <v>17</v>
      </c>
      <c r="F107">
        <v>0</v>
      </c>
      <c r="G107">
        <f t="shared" si="1"/>
        <v>1</v>
      </c>
      <c r="J107">
        <v>1</v>
      </c>
    </row>
    <row r="108" spans="1:10" ht="45.75" thickBot="1" x14ac:dyDescent="0.3">
      <c r="A108" s="5" t="s">
        <v>145</v>
      </c>
      <c r="B108">
        <v>38</v>
      </c>
      <c r="C108">
        <v>0</v>
      </c>
      <c r="D108">
        <v>0</v>
      </c>
      <c r="E108">
        <v>37</v>
      </c>
      <c r="F108">
        <v>1</v>
      </c>
      <c r="G108">
        <f t="shared" si="1"/>
        <v>1</v>
      </c>
      <c r="J108">
        <v>1</v>
      </c>
    </row>
    <row r="109" spans="1:10" ht="30.75" thickBot="1" x14ac:dyDescent="0.3">
      <c r="A109" s="5" t="s">
        <v>146</v>
      </c>
      <c r="B109">
        <v>29</v>
      </c>
      <c r="C109">
        <v>0</v>
      </c>
      <c r="D109">
        <v>0</v>
      </c>
      <c r="E109">
        <v>26</v>
      </c>
      <c r="F109">
        <v>3</v>
      </c>
      <c r="G109">
        <f t="shared" si="1"/>
        <v>1</v>
      </c>
      <c r="J109">
        <v>1</v>
      </c>
    </row>
    <row r="110" spans="1:10" ht="30.75" thickBot="1" x14ac:dyDescent="0.3">
      <c r="A110" s="5" t="s">
        <v>147</v>
      </c>
      <c r="B110">
        <v>14</v>
      </c>
      <c r="C110">
        <v>1</v>
      </c>
      <c r="D110">
        <v>0</v>
      </c>
      <c r="E110">
        <v>13</v>
      </c>
      <c r="F110">
        <v>0</v>
      </c>
      <c r="G110">
        <f t="shared" si="1"/>
        <v>1</v>
      </c>
      <c r="J110">
        <v>1</v>
      </c>
    </row>
    <row r="111" spans="1:10" ht="15.75" thickBot="1" x14ac:dyDescent="0.3">
      <c r="A111" s="5" t="s">
        <v>148</v>
      </c>
      <c r="B111">
        <v>12</v>
      </c>
      <c r="C111">
        <v>2</v>
      </c>
      <c r="D111">
        <v>2</v>
      </c>
      <c r="E111">
        <v>8</v>
      </c>
      <c r="F111">
        <v>0</v>
      </c>
      <c r="G111">
        <f t="shared" si="1"/>
        <v>1</v>
      </c>
      <c r="J111">
        <v>1</v>
      </c>
    </row>
    <row r="112" spans="1:10" ht="30.75" thickBot="1" x14ac:dyDescent="0.3">
      <c r="A112" s="5" t="s">
        <v>149</v>
      </c>
      <c r="B112">
        <v>26</v>
      </c>
      <c r="C112">
        <v>0</v>
      </c>
      <c r="D112">
        <v>1</v>
      </c>
      <c r="E112">
        <v>25</v>
      </c>
      <c r="F112">
        <v>0</v>
      </c>
      <c r="G112">
        <f t="shared" si="1"/>
        <v>1</v>
      </c>
      <c r="J112">
        <v>1</v>
      </c>
    </row>
    <row r="113" spans="1:10" ht="30.75" thickBot="1" x14ac:dyDescent="0.3">
      <c r="A113" s="5" t="s">
        <v>150</v>
      </c>
      <c r="B113">
        <v>25</v>
      </c>
      <c r="C113">
        <v>0</v>
      </c>
      <c r="D113">
        <v>2</v>
      </c>
      <c r="E113">
        <v>23</v>
      </c>
      <c r="F113">
        <v>0</v>
      </c>
      <c r="G113">
        <f t="shared" si="1"/>
        <v>1</v>
      </c>
      <c r="J113">
        <v>1</v>
      </c>
    </row>
    <row r="114" spans="1:10" ht="15.75" thickBot="1" x14ac:dyDescent="0.3">
      <c r="A114" s="5" t="s">
        <v>151</v>
      </c>
      <c r="B114">
        <v>13</v>
      </c>
      <c r="C114">
        <v>1</v>
      </c>
      <c r="D114">
        <v>1</v>
      </c>
      <c r="E114">
        <v>11</v>
      </c>
      <c r="F114">
        <v>0</v>
      </c>
      <c r="G114">
        <f t="shared" si="1"/>
        <v>1</v>
      </c>
      <c r="J114">
        <v>1</v>
      </c>
    </row>
    <row r="115" spans="1:10" ht="30.75" thickBot="1" x14ac:dyDescent="0.3">
      <c r="A115" s="5" t="s">
        <v>152</v>
      </c>
      <c r="B115">
        <v>26</v>
      </c>
      <c r="C115">
        <v>0</v>
      </c>
      <c r="D115">
        <v>0</v>
      </c>
      <c r="E115">
        <v>26</v>
      </c>
      <c r="F115">
        <v>0</v>
      </c>
      <c r="G115">
        <f t="shared" si="1"/>
        <v>1</v>
      </c>
      <c r="J115">
        <v>1</v>
      </c>
    </row>
    <row r="116" spans="1:10" ht="60.75" thickBot="1" x14ac:dyDescent="0.3">
      <c r="A116" s="5" t="s">
        <v>153</v>
      </c>
      <c r="B116">
        <v>52</v>
      </c>
      <c r="C116">
        <v>2</v>
      </c>
      <c r="D116">
        <v>0</v>
      </c>
      <c r="E116">
        <v>50</v>
      </c>
      <c r="F116">
        <v>0</v>
      </c>
      <c r="G116">
        <f t="shared" si="1"/>
        <v>1</v>
      </c>
      <c r="J116">
        <v>1</v>
      </c>
    </row>
    <row r="117" spans="1:10" ht="15.75" thickBot="1" x14ac:dyDescent="0.3">
      <c r="A117" s="5" t="s">
        <v>154</v>
      </c>
      <c r="B117">
        <v>8</v>
      </c>
      <c r="C117">
        <v>0</v>
      </c>
      <c r="D117">
        <v>0</v>
      </c>
      <c r="E117">
        <v>8</v>
      </c>
      <c r="F117">
        <v>0</v>
      </c>
      <c r="G117">
        <f t="shared" si="1"/>
        <v>1</v>
      </c>
      <c r="J117">
        <v>1</v>
      </c>
    </row>
    <row r="118" spans="1:10" ht="60.75" thickBot="1" x14ac:dyDescent="0.3">
      <c r="A118" s="5" t="s">
        <v>155</v>
      </c>
      <c r="B118">
        <v>51</v>
      </c>
      <c r="C118">
        <v>0</v>
      </c>
      <c r="D118">
        <v>3</v>
      </c>
      <c r="E118">
        <v>48</v>
      </c>
      <c r="F118">
        <v>0</v>
      </c>
      <c r="G118">
        <f t="shared" si="1"/>
        <v>1</v>
      </c>
      <c r="J118">
        <v>1</v>
      </c>
    </row>
    <row r="119" spans="1:10" ht="15.75" thickBot="1" x14ac:dyDescent="0.3">
      <c r="A119" s="5" t="s">
        <v>156</v>
      </c>
      <c r="B119">
        <v>13</v>
      </c>
      <c r="C119">
        <v>2</v>
      </c>
      <c r="D119">
        <v>1</v>
      </c>
      <c r="E119">
        <v>10</v>
      </c>
      <c r="F119">
        <v>0</v>
      </c>
      <c r="G119">
        <f t="shared" si="1"/>
        <v>1</v>
      </c>
      <c r="J119">
        <v>1</v>
      </c>
    </row>
    <row r="120" spans="1:10" ht="30.75" thickBot="1" x14ac:dyDescent="0.3">
      <c r="A120" s="5" t="s">
        <v>157</v>
      </c>
      <c r="B120">
        <v>15</v>
      </c>
      <c r="C120">
        <v>1</v>
      </c>
      <c r="D120">
        <v>2</v>
      </c>
      <c r="E120">
        <v>12</v>
      </c>
      <c r="F120">
        <v>0</v>
      </c>
      <c r="G120">
        <f t="shared" si="1"/>
        <v>1</v>
      </c>
      <c r="J120">
        <v>1</v>
      </c>
    </row>
    <row r="121" spans="1:10" ht="45.75" thickBot="1" x14ac:dyDescent="0.3">
      <c r="A121" s="5" t="s">
        <v>158</v>
      </c>
      <c r="B121">
        <v>36</v>
      </c>
      <c r="C121">
        <v>0</v>
      </c>
      <c r="D121">
        <v>0</v>
      </c>
      <c r="E121">
        <v>36</v>
      </c>
      <c r="F121">
        <v>0</v>
      </c>
      <c r="G121">
        <f t="shared" si="1"/>
        <v>1</v>
      </c>
      <c r="J121">
        <v>1</v>
      </c>
    </row>
    <row r="122" spans="1:10" ht="30.75" thickBot="1" x14ac:dyDescent="0.3">
      <c r="A122" s="5" t="s">
        <v>159</v>
      </c>
      <c r="B122">
        <v>16</v>
      </c>
      <c r="C122">
        <v>1</v>
      </c>
      <c r="D122">
        <v>2</v>
      </c>
      <c r="E122">
        <v>13</v>
      </c>
      <c r="F122">
        <v>0</v>
      </c>
      <c r="G122">
        <f t="shared" si="1"/>
        <v>1</v>
      </c>
      <c r="J122">
        <v>1</v>
      </c>
    </row>
    <row r="123" spans="1:10" ht="15.75" thickBot="1" x14ac:dyDescent="0.3">
      <c r="A123" s="5"/>
      <c r="G123">
        <f t="shared" si="1"/>
        <v>0</v>
      </c>
      <c r="J123">
        <v>1</v>
      </c>
    </row>
    <row r="124" spans="1:10" ht="15.75" thickBot="1" x14ac:dyDescent="0.3">
      <c r="A124" s="5" t="s">
        <v>160</v>
      </c>
      <c r="B124">
        <v>6</v>
      </c>
      <c r="C124">
        <v>1</v>
      </c>
      <c r="D124">
        <v>1</v>
      </c>
      <c r="E124">
        <v>4</v>
      </c>
      <c r="F124">
        <v>0</v>
      </c>
      <c r="G124">
        <f t="shared" si="1"/>
        <v>1</v>
      </c>
      <c r="J124">
        <v>1</v>
      </c>
    </row>
    <row r="125" spans="1:10" ht="15.75" thickBot="1" x14ac:dyDescent="0.3">
      <c r="A125" s="5" t="s">
        <v>161</v>
      </c>
      <c r="B125">
        <v>5</v>
      </c>
      <c r="C125">
        <v>1</v>
      </c>
      <c r="D125">
        <v>0</v>
      </c>
      <c r="E125">
        <v>4</v>
      </c>
      <c r="F125">
        <v>0</v>
      </c>
      <c r="G125">
        <f t="shared" si="1"/>
        <v>1</v>
      </c>
      <c r="J125">
        <v>1</v>
      </c>
    </row>
    <row r="126" spans="1:10" ht="30.75" thickBot="1" x14ac:dyDescent="0.3">
      <c r="A126" s="5" t="s">
        <v>162</v>
      </c>
      <c r="B126">
        <v>13</v>
      </c>
      <c r="C126">
        <v>0</v>
      </c>
      <c r="D126">
        <v>1</v>
      </c>
      <c r="E126">
        <v>12</v>
      </c>
      <c r="F126">
        <v>0</v>
      </c>
      <c r="G126">
        <f t="shared" si="1"/>
        <v>1</v>
      </c>
      <c r="J126">
        <v>1</v>
      </c>
    </row>
    <row r="127" spans="1:10" ht="30.75" thickBot="1" x14ac:dyDescent="0.3">
      <c r="A127" s="5" t="s">
        <v>163</v>
      </c>
      <c r="B127">
        <v>24</v>
      </c>
      <c r="C127">
        <v>0</v>
      </c>
      <c r="D127">
        <v>2</v>
      </c>
      <c r="E127">
        <v>22</v>
      </c>
      <c r="F127">
        <v>0</v>
      </c>
      <c r="G127">
        <f t="shared" si="1"/>
        <v>1</v>
      </c>
      <c r="J127">
        <v>1</v>
      </c>
    </row>
    <row r="128" spans="1:10" ht="30.75" thickBot="1" x14ac:dyDescent="0.3">
      <c r="A128" s="5" t="s">
        <v>164</v>
      </c>
      <c r="B128">
        <v>14</v>
      </c>
      <c r="C128">
        <v>0</v>
      </c>
      <c r="D128">
        <v>1</v>
      </c>
      <c r="E128">
        <v>13</v>
      </c>
      <c r="F128">
        <v>0</v>
      </c>
      <c r="G128">
        <f t="shared" si="1"/>
        <v>1</v>
      </c>
      <c r="J128">
        <v>1</v>
      </c>
    </row>
    <row r="129" spans="1:10" ht="15.75" thickBot="1" x14ac:dyDescent="0.3">
      <c r="A129" s="5" t="s">
        <v>165</v>
      </c>
      <c r="B129">
        <v>7</v>
      </c>
      <c r="C129">
        <v>0</v>
      </c>
      <c r="D129">
        <v>0</v>
      </c>
      <c r="E129">
        <v>7</v>
      </c>
      <c r="F129">
        <v>0</v>
      </c>
      <c r="G129">
        <f t="shared" si="1"/>
        <v>1</v>
      </c>
      <c r="J129">
        <v>1</v>
      </c>
    </row>
    <row r="130" spans="1:10" ht="15.75" thickBot="1" x14ac:dyDescent="0.3">
      <c r="A130" s="5" t="s">
        <v>166</v>
      </c>
      <c r="B130">
        <v>5</v>
      </c>
      <c r="C130">
        <v>0</v>
      </c>
      <c r="D130">
        <v>0</v>
      </c>
      <c r="E130">
        <v>3</v>
      </c>
      <c r="F130">
        <v>2</v>
      </c>
      <c r="G130">
        <f t="shared" si="1"/>
        <v>1</v>
      </c>
      <c r="J130">
        <v>1</v>
      </c>
    </row>
    <row r="131" spans="1:10" ht="15.75" thickBot="1" x14ac:dyDescent="0.3">
      <c r="A131" s="5" t="s">
        <v>167</v>
      </c>
      <c r="B131">
        <v>8</v>
      </c>
      <c r="C131">
        <v>0</v>
      </c>
      <c r="D131">
        <v>0</v>
      </c>
      <c r="E131">
        <v>8</v>
      </c>
      <c r="F131">
        <v>0</v>
      </c>
      <c r="G131">
        <f t="shared" ref="G131:G194" si="2">IF(B131&gt;1,1,0)</f>
        <v>1</v>
      </c>
      <c r="J131">
        <v>1</v>
      </c>
    </row>
    <row r="132" spans="1:10" ht="15.75" thickBot="1" x14ac:dyDescent="0.3">
      <c r="A132" s="5" t="s">
        <v>168</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169</v>
      </c>
      <c r="G134">
        <f t="shared" si="2"/>
        <v>0</v>
      </c>
    </row>
    <row r="135" spans="1:10" ht="15.75" thickBot="1" x14ac:dyDescent="0.3">
      <c r="A135" s="5" t="s">
        <v>170</v>
      </c>
      <c r="B135">
        <v>7</v>
      </c>
      <c r="C135">
        <v>1</v>
      </c>
      <c r="D135">
        <v>0</v>
      </c>
      <c r="E135">
        <v>6</v>
      </c>
      <c r="F135">
        <v>0</v>
      </c>
      <c r="G135">
        <f t="shared" si="2"/>
        <v>1</v>
      </c>
      <c r="J135">
        <v>1</v>
      </c>
    </row>
    <row r="136" spans="1:10" ht="15.75" thickBot="1" x14ac:dyDescent="0.3">
      <c r="A136" s="5" t="s">
        <v>171</v>
      </c>
      <c r="B136">
        <v>6</v>
      </c>
      <c r="C136">
        <v>1</v>
      </c>
      <c r="D136">
        <v>1</v>
      </c>
      <c r="E136">
        <v>5</v>
      </c>
      <c r="F136">
        <v>0</v>
      </c>
      <c r="G136">
        <f t="shared" si="2"/>
        <v>1</v>
      </c>
      <c r="J136">
        <v>1</v>
      </c>
    </row>
    <row r="137" spans="1:10" ht="15.75" thickBot="1" x14ac:dyDescent="0.3">
      <c r="A137" s="5" t="s">
        <v>172</v>
      </c>
      <c r="B137">
        <v>5</v>
      </c>
      <c r="C137">
        <v>1</v>
      </c>
      <c r="D137">
        <v>0</v>
      </c>
      <c r="E137">
        <v>3</v>
      </c>
      <c r="F137">
        <v>1</v>
      </c>
      <c r="G137">
        <f t="shared" si="2"/>
        <v>1</v>
      </c>
      <c r="J137">
        <v>1</v>
      </c>
    </row>
    <row r="138" spans="1:10" ht="30.75" thickBot="1" x14ac:dyDescent="0.3">
      <c r="A138" s="5" t="s">
        <v>173</v>
      </c>
      <c r="B138">
        <v>11</v>
      </c>
      <c r="C138">
        <v>1</v>
      </c>
      <c r="D138">
        <v>0</v>
      </c>
      <c r="E138">
        <v>10</v>
      </c>
      <c r="F138">
        <v>0</v>
      </c>
      <c r="G138">
        <f t="shared" si="2"/>
        <v>1</v>
      </c>
      <c r="J138">
        <v>1</v>
      </c>
    </row>
    <row r="139" spans="1:10" ht="15.75" thickBot="1" x14ac:dyDescent="0.3">
      <c r="A139" s="5" t="s">
        <v>174</v>
      </c>
      <c r="B139">
        <v>7</v>
      </c>
      <c r="C139">
        <v>0</v>
      </c>
      <c r="D139">
        <v>0</v>
      </c>
      <c r="E139">
        <v>6</v>
      </c>
      <c r="F139">
        <v>1</v>
      </c>
      <c r="G139">
        <f t="shared" si="2"/>
        <v>1</v>
      </c>
      <c r="J139">
        <v>1</v>
      </c>
    </row>
    <row r="140" spans="1:10" ht="30.75" thickBot="1" x14ac:dyDescent="0.3">
      <c r="A140" s="5" t="s">
        <v>175</v>
      </c>
      <c r="B140">
        <v>17</v>
      </c>
      <c r="C140">
        <v>0</v>
      </c>
      <c r="D140">
        <v>2</v>
      </c>
      <c r="E140">
        <v>15</v>
      </c>
      <c r="F140">
        <v>0</v>
      </c>
      <c r="G140">
        <f t="shared" si="2"/>
        <v>1</v>
      </c>
      <c r="J140">
        <v>1</v>
      </c>
    </row>
    <row r="141" spans="1:10" ht="45.75" thickBot="1" x14ac:dyDescent="0.3">
      <c r="A141" s="5" t="s">
        <v>176</v>
      </c>
      <c r="B141">
        <v>34</v>
      </c>
      <c r="C141">
        <v>1</v>
      </c>
      <c r="D141">
        <v>0</v>
      </c>
      <c r="E141">
        <v>33</v>
      </c>
      <c r="F141">
        <v>0</v>
      </c>
      <c r="G141">
        <f t="shared" si="2"/>
        <v>1</v>
      </c>
      <c r="J141">
        <v>1</v>
      </c>
    </row>
    <row r="142" spans="1:10" ht="45.75" thickBot="1" x14ac:dyDescent="0.3">
      <c r="A142" s="5" t="s">
        <v>177</v>
      </c>
      <c r="B142">
        <v>35</v>
      </c>
      <c r="C142">
        <v>0</v>
      </c>
      <c r="D142">
        <v>2</v>
      </c>
      <c r="E142">
        <v>33</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178</v>
      </c>
      <c r="G145">
        <f t="shared" si="2"/>
        <v>0</v>
      </c>
    </row>
    <row r="146" spans="1:10" ht="30.75" thickBot="1" x14ac:dyDescent="0.3">
      <c r="A146" s="5" t="s">
        <v>179</v>
      </c>
      <c r="B146">
        <v>20</v>
      </c>
      <c r="C146">
        <v>1</v>
      </c>
      <c r="D146">
        <v>1</v>
      </c>
      <c r="E146">
        <v>18</v>
      </c>
      <c r="F146">
        <v>0</v>
      </c>
      <c r="G146">
        <f t="shared" si="2"/>
        <v>1</v>
      </c>
      <c r="J146">
        <v>1</v>
      </c>
    </row>
    <row r="147" spans="1:10" ht="60.75" thickBot="1" x14ac:dyDescent="0.3">
      <c r="A147" s="5" t="s">
        <v>180</v>
      </c>
      <c r="B147">
        <v>43</v>
      </c>
      <c r="C147">
        <v>1</v>
      </c>
      <c r="D147">
        <v>2</v>
      </c>
      <c r="E147">
        <v>40</v>
      </c>
      <c r="F147">
        <v>0</v>
      </c>
      <c r="G147">
        <f t="shared" si="2"/>
        <v>1</v>
      </c>
      <c r="J147">
        <v>1</v>
      </c>
    </row>
    <row r="148" spans="1:10" ht="60.75" thickBot="1" x14ac:dyDescent="0.3">
      <c r="A148" s="5" t="s">
        <v>181</v>
      </c>
      <c r="B148">
        <v>49</v>
      </c>
      <c r="C148">
        <v>0</v>
      </c>
      <c r="D148">
        <v>0</v>
      </c>
      <c r="E148">
        <v>49</v>
      </c>
      <c r="F148">
        <v>0</v>
      </c>
      <c r="G148">
        <f t="shared" si="2"/>
        <v>1</v>
      </c>
      <c r="J148">
        <v>1</v>
      </c>
    </row>
    <row r="149" spans="1:10" ht="45.75" thickBot="1" x14ac:dyDescent="0.3">
      <c r="A149" s="5" t="s">
        <v>182</v>
      </c>
      <c r="B149">
        <v>38</v>
      </c>
      <c r="C149">
        <v>0</v>
      </c>
      <c r="D149">
        <v>1</v>
      </c>
      <c r="E149">
        <v>37</v>
      </c>
      <c r="F149">
        <v>0</v>
      </c>
      <c r="G149">
        <f t="shared" si="2"/>
        <v>1</v>
      </c>
      <c r="J149">
        <v>1</v>
      </c>
    </row>
    <row r="150" spans="1:10" ht="105.75" thickBot="1" x14ac:dyDescent="0.3">
      <c r="A150" s="5" t="s">
        <v>183</v>
      </c>
      <c r="B150">
        <v>75</v>
      </c>
      <c r="C150">
        <v>0</v>
      </c>
      <c r="D150">
        <v>1</v>
      </c>
      <c r="E150">
        <v>74</v>
      </c>
      <c r="F150">
        <v>0</v>
      </c>
      <c r="G150">
        <f t="shared" si="2"/>
        <v>1</v>
      </c>
      <c r="J150">
        <v>1</v>
      </c>
    </row>
    <row r="151" spans="1:10" ht="30.75" thickBot="1" x14ac:dyDescent="0.3">
      <c r="A151" s="5" t="s">
        <v>184</v>
      </c>
      <c r="B151">
        <v>16</v>
      </c>
      <c r="C151">
        <v>1</v>
      </c>
      <c r="D151">
        <v>0</v>
      </c>
      <c r="E151">
        <v>15</v>
      </c>
      <c r="F151">
        <v>0</v>
      </c>
      <c r="G151">
        <f t="shared" si="2"/>
        <v>1</v>
      </c>
      <c r="J151">
        <v>1</v>
      </c>
    </row>
    <row r="152" spans="1:10" ht="15.75" thickBot="1" x14ac:dyDescent="0.3">
      <c r="A152" s="5" t="s">
        <v>185</v>
      </c>
      <c r="B152">
        <v>10</v>
      </c>
      <c r="C152">
        <v>1</v>
      </c>
      <c r="D152">
        <v>1</v>
      </c>
      <c r="E152">
        <v>8</v>
      </c>
      <c r="F152">
        <v>0</v>
      </c>
      <c r="G152">
        <f t="shared" si="2"/>
        <v>1</v>
      </c>
      <c r="J152">
        <v>1</v>
      </c>
    </row>
    <row r="153" spans="1:10" ht="45.75" thickBot="1" x14ac:dyDescent="0.3">
      <c r="A153" s="5" t="s">
        <v>186</v>
      </c>
      <c r="B153">
        <v>37</v>
      </c>
      <c r="C153">
        <v>1</v>
      </c>
      <c r="D153">
        <v>0</v>
      </c>
      <c r="E153">
        <v>36</v>
      </c>
      <c r="F153">
        <v>0</v>
      </c>
      <c r="G153">
        <f t="shared" si="2"/>
        <v>1</v>
      </c>
      <c r="J153">
        <v>1</v>
      </c>
    </row>
    <row r="154" spans="1:10" ht="45.75" thickBot="1" x14ac:dyDescent="0.3">
      <c r="A154" s="5" t="s">
        <v>187</v>
      </c>
      <c r="B154">
        <v>32</v>
      </c>
      <c r="C154">
        <v>1</v>
      </c>
      <c r="D154">
        <v>0</v>
      </c>
      <c r="E154">
        <v>31</v>
      </c>
      <c r="F154">
        <v>0</v>
      </c>
      <c r="G154">
        <f t="shared" si="2"/>
        <v>1</v>
      </c>
      <c r="J154">
        <v>1</v>
      </c>
    </row>
    <row r="155" spans="1:10" ht="15.75" thickBot="1" x14ac:dyDescent="0.3">
      <c r="A155" s="5" t="s">
        <v>188</v>
      </c>
      <c r="B155">
        <v>5</v>
      </c>
      <c r="C155">
        <v>4</v>
      </c>
      <c r="D155">
        <v>0</v>
      </c>
      <c r="E155">
        <v>1</v>
      </c>
      <c r="F155">
        <v>0</v>
      </c>
      <c r="G155">
        <f t="shared" si="2"/>
        <v>1</v>
      </c>
      <c r="J155">
        <v>1</v>
      </c>
    </row>
    <row r="156" spans="1:10" ht="15.75" thickBot="1" x14ac:dyDescent="0.3">
      <c r="A156" s="5" t="s">
        <v>189</v>
      </c>
      <c r="B156">
        <v>16</v>
      </c>
      <c r="C156">
        <v>1</v>
      </c>
      <c r="D156">
        <v>0</v>
      </c>
      <c r="E156">
        <v>15</v>
      </c>
      <c r="F156">
        <v>0</v>
      </c>
      <c r="G156">
        <f t="shared" si="2"/>
        <v>1</v>
      </c>
      <c r="J156">
        <v>1</v>
      </c>
    </row>
    <row r="157" spans="1:10" ht="15.75" thickBot="1" x14ac:dyDescent="0.3">
      <c r="A157" s="5" t="s">
        <v>190</v>
      </c>
      <c r="B157">
        <v>6</v>
      </c>
      <c r="C157">
        <v>0</v>
      </c>
      <c r="D157">
        <v>0</v>
      </c>
      <c r="E157">
        <v>5</v>
      </c>
      <c r="F157">
        <v>1</v>
      </c>
      <c r="G157">
        <f t="shared" si="2"/>
        <v>1</v>
      </c>
      <c r="J157">
        <v>1</v>
      </c>
    </row>
    <row r="158" spans="1:10" ht="15.75" thickBot="1" x14ac:dyDescent="0.3">
      <c r="A158" s="5" t="s">
        <v>191</v>
      </c>
      <c r="B158">
        <v>4</v>
      </c>
      <c r="C158">
        <v>1</v>
      </c>
      <c r="D158">
        <v>0</v>
      </c>
      <c r="E158">
        <v>3</v>
      </c>
      <c r="F158">
        <v>0</v>
      </c>
      <c r="G158">
        <f t="shared" si="2"/>
        <v>1</v>
      </c>
      <c r="J158">
        <v>1</v>
      </c>
    </row>
    <row r="159" spans="1:10" ht="15.75" thickBot="1" x14ac:dyDescent="0.3">
      <c r="A159" s="5" t="s">
        <v>192</v>
      </c>
      <c r="B159">
        <v>9</v>
      </c>
      <c r="C159">
        <v>0</v>
      </c>
      <c r="D159">
        <v>0</v>
      </c>
      <c r="E159">
        <v>9</v>
      </c>
      <c r="F159">
        <v>0</v>
      </c>
      <c r="G159">
        <f t="shared" si="2"/>
        <v>1</v>
      </c>
      <c r="J159">
        <v>1</v>
      </c>
    </row>
    <row r="160" spans="1:10" ht="30.75" thickBot="1" x14ac:dyDescent="0.3">
      <c r="A160" s="5" t="s">
        <v>193</v>
      </c>
      <c r="B160">
        <v>17</v>
      </c>
      <c r="C160">
        <v>1</v>
      </c>
      <c r="D160">
        <v>0</v>
      </c>
      <c r="E160">
        <v>16</v>
      </c>
      <c r="F160">
        <v>0</v>
      </c>
      <c r="G160">
        <f t="shared" si="2"/>
        <v>1</v>
      </c>
      <c r="J160">
        <v>1</v>
      </c>
    </row>
    <row r="161" spans="1:10" ht="15.75" thickBot="1" x14ac:dyDescent="0.3">
      <c r="A161" s="5" t="s">
        <v>194</v>
      </c>
      <c r="B161">
        <v>4</v>
      </c>
      <c r="C161">
        <v>0</v>
      </c>
      <c r="D161">
        <v>1</v>
      </c>
      <c r="E161">
        <v>3</v>
      </c>
      <c r="F161">
        <v>0</v>
      </c>
      <c r="G161">
        <f t="shared" si="2"/>
        <v>1</v>
      </c>
      <c r="J161">
        <v>1</v>
      </c>
    </row>
    <row r="162" spans="1:10" ht="15.75" thickBot="1" x14ac:dyDescent="0.3">
      <c r="A162" s="5" t="s">
        <v>195</v>
      </c>
      <c r="B162">
        <v>6</v>
      </c>
      <c r="C162">
        <v>0</v>
      </c>
      <c r="D162">
        <v>0</v>
      </c>
      <c r="E162">
        <v>5</v>
      </c>
      <c r="F162">
        <v>1</v>
      </c>
      <c r="G162">
        <f t="shared" si="2"/>
        <v>1</v>
      </c>
      <c r="J162">
        <v>1</v>
      </c>
    </row>
    <row r="163" spans="1:10" ht="15.75" thickBot="1" x14ac:dyDescent="0.3">
      <c r="A163" s="5" t="s">
        <v>196</v>
      </c>
      <c r="B163">
        <v>6</v>
      </c>
      <c r="C163">
        <v>1</v>
      </c>
      <c r="D163">
        <v>1</v>
      </c>
      <c r="E163">
        <v>4</v>
      </c>
      <c r="F163">
        <v>0</v>
      </c>
      <c r="G163">
        <f t="shared" si="2"/>
        <v>1</v>
      </c>
      <c r="J163">
        <v>1</v>
      </c>
    </row>
    <row r="164" spans="1:10" ht="15.75" thickBot="1" x14ac:dyDescent="0.3">
      <c r="A164" s="5" t="s">
        <v>197</v>
      </c>
      <c r="B164">
        <v>7</v>
      </c>
      <c r="C164">
        <v>1</v>
      </c>
      <c r="D164">
        <v>1</v>
      </c>
      <c r="E164">
        <v>5</v>
      </c>
      <c r="F164">
        <v>0</v>
      </c>
      <c r="G164">
        <f t="shared" si="2"/>
        <v>1</v>
      </c>
      <c r="J164">
        <v>1</v>
      </c>
    </row>
    <row r="165" spans="1:10" ht="15.75" thickBot="1" x14ac:dyDescent="0.3">
      <c r="A165" s="5" t="s">
        <v>198</v>
      </c>
      <c r="B165">
        <v>10</v>
      </c>
      <c r="C165">
        <v>1</v>
      </c>
      <c r="D165">
        <v>1</v>
      </c>
      <c r="E165">
        <v>8</v>
      </c>
      <c r="F165">
        <v>0</v>
      </c>
      <c r="G165">
        <f t="shared" si="2"/>
        <v>1</v>
      </c>
      <c r="J165">
        <v>1</v>
      </c>
    </row>
    <row r="166" spans="1:10" ht="30.75" thickBot="1" x14ac:dyDescent="0.3">
      <c r="A166" s="5" t="s">
        <v>199</v>
      </c>
      <c r="B166">
        <v>14</v>
      </c>
      <c r="C166">
        <v>0</v>
      </c>
      <c r="D166">
        <v>0</v>
      </c>
      <c r="E166">
        <v>14</v>
      </c>
      <c r="F166">
        <v>0</v>
      </c>
      <c r="G166">
        <f t="shared" si="2"/>
        <v>1</v>
      </c>
      <c r="J166">
        <v>1</v>
      </c>
    </row>
    <row r="167" spans="1:10" ht="15.75" thickBot="1" x14ac:dyDescent="0.3">
      <c r="A167" s="5" t="s">
        <v>200</v>
      </c>
      <c r="B167">
        <v>6</v>
      </c>
      <c r="C167">
        <v>1</v>
      </c>
      <c r="D167">
        <v>0</v>
      </c>
      <c r="E167">
        <v>5</v>
      </c>
      <c r="F167">
        <v>0</v>
      </c>
      <c r="G167">
        <f t="shared" si="2"/>
        <v>1</v>
      </c>
      <c r="J167">
        <v>1</v>
      </c>
    </row>
    <row r="168" spans="1:10" s="24" customFormat="1" ht="15.75" thickBot="1" x14ac:dyDescent="0.3">
      <c r="A168" s="5" t="s">
        <v>201</v>
      </c>
      <c r="B168" s="24">
        <v>4</v>
      </c>
      <c r="C168" s="24">
        <v>1</v>
      </c>
      <c r="D168" s="24">
        <v>2</v>
      </c>
      <c r="E168" s="24">
        <v>1</v>
      </c>
      <c r="F168" s="24">
        <v>0</v>
      </c>
      <c r="G168" s="24">
        <f t="shared" si="2"/>
        <v>1</v>
      </c>
      <c r="J168" s="24">
        <v>1</v>
      </c>
    </row>
    <row r="169" spans="1:10" ht="15.75" thickBot="1" x14ac:dyDescent="0.3">
      <c r="A169" s="5" t="s">
        <v>202</v>
      </c>
      <c r="B169">
        <v>6</v>
      </c>
      <c r="C169">
        <v>1</v>
      </c>
      <c r="D169">
        <v>0</v>
      </c>
      <c r="E169">
        <v>5</v>
      </c>
      <c r="F169">
        <v>0</v>
      </c>
      <c r="G169">
        <f t="shared" si="2"/>
        <v>1</v>
      </c>
      <c r="J169">
        <v>1</v>
      </c>
    </row>
    <row r="170" spans="1:10" ht="15.75" thickBot="1" x14ac:dyDescent="0.3">
      <c r="A170" s="5" t="s">
        <v>203</v>
      </c>
      <c r="B170">
        <v>11</v>
      </c>
      <c r="C170">
        <v>2</v>
      </c>
      <c r="D170">
        <v>0</v>
      </c>
      <c r="E170">
        <v>9</v>
      </c>
      <c r="F170">
        <v>0</v>
      </c>
      <c r="G170">
        <f t="shared" si="2"/>
        <v>1</v>
      </c>
      <c r="J170">
        <v>1</v>
      </c>
    </row>
    <row r="171" spans="1:10" ht="15.75" thickBot="1" x14ac:dyDescent="0.3">
      <c r="A171" s="5" t="s">
        <v>204</v>
      </c>
      <c r="B171">
        <v>4</v>
      </c>
      <c r="C171">
        <v>1</v>
      </c>
      <c r="D171">
        <v>0</v>
      </c>
      <c r="E171">
        <v>3</v>
      </c>
      <c r="F171">
        <v>0</v>
      </c>
      <c r="G171">
        <f t="shared" si="2"/>
        <v>1</v>
      </c>
      <c r="J171">
        <v>1</v>
      </c>
    </row>
    <row r="172" spans="1:10" ht="15.75" thickBot="1" x14ac:dyDescent="0.3">
      <c r="A172" s="5" t="s">
        <v>205</v>
      </c>
      <c r="B172">
        <v>13</v>
      </c>
      <c r="C172">
        <v>1</v>
      </c>
      <c r="D172">
        <v>0</v>
      </c>
      <c r="E172">
        <v>12</v>
      </c>
      <c r="F172">
        <v>0</v>
      </c>
      <c r="G172">
        <f t="shared" si="2"/>
        <v>1</v>
      </c>
      <c r="J172">
        <v>1</v>
      </c>
    </row>
    <row r="173" spans="1:10" ht="15.75" thickBot="1" x14ac:dyDescent="0.3">
      <c r="A173" s="5" t="s">
        <v>206</v>
      </c>
      <c r="B173">
        <v>12</v>
      </c>
      <c r="C173">
        <v>1</v>
      </c>
      <c r="D173">
        <v>0</v>
      </c>
      <c r="E173">
        <v>11</v>
      </c>
      <c r="F173">
        <v>0</v>
      </c>
      <c r="G173">
        <f t="shared" si="2"/>
        <v>1</v>
      </c>
      <c r="J173">
        <v>1</v>
      </c>
    </row>
    <row r="174" spans="1:10" ht="15.75" thickBot="1" x14ac:dyDescent="0.3">
      <c r="A174" s="5" t="s">
        <v>207</v>
      </c>
      <c r="B174">
        <v>11</v>
      </c>
      <c r="C174">
        <v>0</v>
      </c>
      <c r="D174">
        <v>0</v>
      </c>
      <c r="E174">
        <v>10</v>
      </c>
      <c r="F174">
        <v>1</v>
      </c>
      <c r="G174">
        <f t="shared" si="2"/>
        <v>1</v>
      </c>
      <c r="J174">
        <v>1</v>
      </c>
    </row>
    <row r="175" spans="1:10" ht="60.75" thickBot="1" x14ac:dyDescent="0.3">
      <c r="A175" s="5" t="s">
        <v>208</v>
      </c>
      <c r="B175">
        <v>49</v>
      </c>
      <c r="C175">
        <v>1</v>
      </c>
      <c r="D175">
        <v>0</v>
      </c>
      <c r="E175">
        <v>47</v>
      </c>
      <c r="F175">
        <v>1</v>
      </c>
      <c r="G175">
        <f t="shared" si="2"/>
        <v>1</v>
      </c>
      <c r="J175">
        <v>1</v>
      </c>
    </row>
    <row r="176" spans="1:10" ht="15.75" thickBot="1" x14ac:dyDescent="0.3">
      <c r="A176" s="5" t="s">
        <v>209</v>
      </c>
      <c r="B176">
        <v>6</v>
      </c>
      <c r="C176">
        <v>1</v>
      </c>
      <c r="D176">
        <v>1</v>
      </c>
      <c r="E176">
        <v>4</v>
      </c>
      <c r="F176">
        <v>0</v>
      </c>
      <c r="G176">
        <f t="shared" si="2"/>
        <v>1</v>
      </c>
      <c r="J176">
        <v>1</v>
      </c>
    </row>
    <row r="177" spans="1:10" ht="15.75" thickBot="1" x14ac:dyDescent="0.3">
      <c r="A177" s="5" t="s">
        <v>210</v>
      </c>
      <c r="B177">
        <v>5</v>
      </c>
      <c r="C177">
        <v>2</v>
      </c>
      <c r="D177">
        <v>0</v>
      </c>
      <c r="E177">
        <v>3</v>
      </c>
      <c r="F177">
        <v>0</v>
      </c>
      <c r="G177">
        <f t="shared" si="2"/>
        <v>1</v>
      </c>
      <c r="J177">
        <v>1</v>
      </c>
    </row>
    <row r="178" spans="1:10" ht="15.75" thickBot="1" x14ac:dyDescent="0.3">
      <c r="A178" s="5" t="s">
        <v>211</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212</v>
      </c>
      <c r="G180">
        <f t="shared" si="2"/>
        <v>0</v>
      </c>
    </row>
    <row r="181" spans="1:10" ht="15.75" thickBot="1" x14ac:dyDescent="0.3">
      <c r="A181" s="5" t="s">
        <v>213</v>
      </c>
      <c r="B181">
        <v>7</v>
      </c>
      <c r="C181">
        <v>1</v>
      </c>
      <c r="D181">
        <v>0</v>
      </c>
      <c r="E181">
        <v>6</v>
      </c>
      <c r="F181">
        <v>0</v>
      </c>
      <c r="G181">
        <f t="shared" si="2"/>
        <v>1</v>
      </c>
      <c r="J181">
        <v>1</v>
      </c>
    </row>
    <row r="182" spans="1:10" ht="15.75" thickBot="1" x14ac:dyDescent="0.3">
      <c r="A182" s="5" t="s">
        <v>214</v>
      </c>
      <c r="B182">
        <v>6</v>
      </c>
      <c r="C182">
        <v>1</v>
      </c>
      <c r="D182">
        <v>0</v>
      </c>
      <c r="E182">
        <v>5</v>
      </c>
      <c r="F182">
        <v>0</v>
      </c>
      <c r="G182">
        <f t="shared" si="2"/>
        <v>1</v>
      </c>
      <c r="J182">
        <v>1</v>
      </c>
    </row>
    <row r="183" spans="1:10" ht="15.75" thickBot="1" x14ac:dyDescent="0.3">
      <c r="A183" s="5" t="s">
        <v>215</v>
      </c>
      <c r="B183">
        <v>16</v>
      </c>
      <c r="C183">
        <v>1</v>
      </c>
      <c r="D183">
        <v>0</v>
      </c>
      <c r="E183">
        <v>15</v>
      </c>
      <c r="F183">
        <v>0</v>
      </c>
      <c r="G183">
        <f t="shared" si="2"/>
        <v>1</v>
      </c>
      <c r="J183">
        <v>1</v>
      </c>
    </row>
    <row r="184" spans="1:10" ht="15.75" thickBot="1" x14ac:dyDescent="0.3">
      <c r="A184" s="5" t="s">
        <v>216</v>
      </c>
      <c r="B184">
        <v>9</v>
      </c>
      <c r="C184">
        <v>0</v>
      </c>
      <c r="D184">
        <v>0</v>
      </c>
      <c r="E184">
        <v>9</v>
      </c>
      <c r="F184">
        <v>0</v>
      </c>
      <c r="G184">
        <f t="shared" si="2"/>
        <v>1</v>
      </c>
      <c r="J184">
        <v>1</v>
      </c>
    </row>
    <row r="185" spans="1:10" ht="60.75" thickBot="1" x14ac:dyDescent="0.3">
      <c r="A185" s="5" t="s">
        <v>217</v>
      </c>
      <c r="B185">
        <v>52</v>
      </c>
      <c r="C185">
        <v>2</v>
      </c>
      <c r="D185">
        <v>5</v>
      </c>
      <c r="E185">
        <v>45</v>
      </c>
      <c r="F185">
        <v>0</v>
      </c>
      <c r="G185">
        <f t="shared" si="2"/>
        <v>1</v>
      </c>
      <c r="J185">
        <v>1</v>
      </c>
    </row>
    <row r="186" spans="1:10" ht="15.75" thickBot="1" x14ac:dyDescent="0.3">
      <c r="A186" s="5" t="s">
        <v>218</v>
      </c>
      <c r="B186">
        <v>3</v>
      </c>
      <c r="C186">
        <v>0</v>
      </c>
      <c r="D186">
        <v>1</v>
      </c>
      <c r="E186">
        <v>2</v>
      </c>
      <c r="F186">
        <v>0</v>
      </c>
      <c r="G186">
        <f t="shared" si="2"/>
        <v>1</v>
      </c>
      <c r="J186">
        <v>1</v>
      </c>
    </row>
    <row r="187" spans="1:10" ht="15.75" thickBot="1" x14ac:dyDescent="0.3">
      <c r="A187" s="5" t="s">
        <v>219</v>
      </c>
      <c r="B187">
        <v>5</v>
      </c>
      <c r="C187">
        <v>0</v>
      </c>
      <c r="D187">
        <v>0</v>
      </c>
      <c r="E187">
        <v>5</v>
      </c>
      <c r="F187">
        <v>0</v>
      </c>
      <c r="G187">
        <f t="shared" si="2"/>
        <v>1</v>
      </c>
      <c r="J187">
        <v>1</v>
      </c>
    </row>
    <row r="188" spans="1:10" ht="15.75" thickBot="1" x14ac:dyDescent="0.3">
      <c r="A188" s="5" t="s">
        <v>220</v>
      </c>
      <c r="B188">
        <v>3</v>
      </c>
      <c r="C188">
        <v>0</v>
      </c>
      <c r="D188">
        <v>1</v>
      </c>
      <c r="E188">
        <v>2</v>
      </c>
      <c r="F188">
        <v>0</v>
      </c>
      <c r="G188">
        <f t="shared" si="2"/>
        <v>1</v>
      </c>
      <c r="J188">
        <v>1</v>
      </c>
    </row>
    <row r="189" spans="1:10" ht="15.75" thickBot="1" x14ac:dyDescent="0.3">
      <c r="A189" s="5" t="s">
        <v>221</v>
      </c>
      <c r="B189">
        <v>4</v>
      </c>
      <c r="C189">
        <v>0</v>
      </c>
      <c r="D189">
        <v>0</v>
      </c>
      <c r="E189">
        <v>3</v>
      </c>
      <c r="F189">
        <v>1</v>
      </c>
      <c r="G189">
        <f t="shared" si="2"/>
        <v>1</v>
      </c>
      <c r="J189">
        <v>1</v>
      </c>
    </row>
    <row r="190" spans="1:10" ht="27.75" customHeight="1" thickBot="1" x14ac:dyDescent="0.3">
      <c r="A190" s="5" t="s">
        <v>222</v>
      </c>
      <c r="B190">
        <v>9</v>
      </c>
      <c r="C190">
        <v>0</v>
      </c>
      <c r="D190">
        <v>3</v>
      </c>
      <c r="E190">
        <v>6</v>
      </c>
      <c r="F190">
        <v>0</v>
      </c>
      <c r="G190">
        <f t="shared" si="2"/>
        <v>1</v>
      </c>
      <c r="J190">
        <v>1</v>
      </c>
    </row>
    <row r="191" spans="1:10" ht="60.75" thickBot="1" x14ac:dyDescent="0.3">
      <c r="A191" s="5" t="s">
        <v>223</v>
      </c>
      <c r="B191">
        <v>39</v>
      </c>
      <c r="C191">
        <v>0</v>
      </c>
      <c r="D191">
        <v>1</v>
      </c>
      <c r="E191">
        <v>38</v>
      </c>
      <c r="F191">
        <v>0</v>
      </c>
      <c r="G191">
        <f t="shared" si="2"/>
        <v>1</v>
      </c>
      <c r="J191">
        <v>1</v>
      </c>
    </row>
    <row r="192" spans="1:10" ht="60.75" thickBot="1" x14ac:dyDescent="0.3">
      <c r="A192" s="5" t="s">
        <v>224</v>
      </c>
      <c r="B192">
        <v>52</v>
      </c>
      <c r="C192">
        <v>1</v>
      </c>
      <c r="D192">
        <v>0</v>
      </c>
      <c r="E192">
        <v>51</v>
      </c>
      <c r="F192">
        <v>0</v>
      </c>
      <c r="G192">
        <f t="shared" si="2"/>
        <v>1</v>
      </c>
      <c r="J192">
        <v>1</v>
      </c>
    </row>
    <row r="193" spans="1:10" ht="15.75" thickBot="1" x14ac:dyDescent="0.3">
      <c r="A193" s="5" t="s">
        <v>225</v>
      </c>
      <c r="B193">
        <v>11</v>
      </c>
      <c r="C193">
        <v>0</v>
      </c>
      <c r="D193">
        <v>1</v>
      </c>
      <c r="E193">
        <v>10</v>
      </c>
      <c r="F193">
        <v>0</v>
      </c>
      <c r="G193">
        <f t="shared" si="2"/>
        <v>1</v>
      </c>
      <c r="J193">
        <v>1</v>
      </c>
    </row>
    <row r="194" spans="1:10" ht="15.75" thickBot="1" x14ac:dyDescent="0.3">
      <c r="A194" s="5" t="s">
        <v>226</v>
      </c>
      <c r="B194">
        <v>7</v>
      </c>
      <c r="C194">
        <v>0</v>
      </c>
      <c r="D194">
        <v>2</v>
      </c>
      <c r="E194">
        <v>5</v>
      </c>
      <c r="F194">
        <v>0</v>
      </c>
      <c r="G194">
        <f t="shared" si="2"/>
        <v>1</v>
      </c>
      <c r="J194">
        <v>1</v>
      </c>
    </row>
    <row r="195" spans="1:10" ht="15.75" thickBot="1" x14ac:dyDescent="0.3">
      <c r="A195" s="5" t="s">
        <v>227</v>
      </c>
      <c r="B195">
        <v>8</v>
      </c>
      <c r="C195">
        <v>0</v>
      </c>
      <c r="D195">
        <v>0</v>
      </c>
      <c r="E195">
        <v>7</v>
      </c>
      <c r="F195">
        <v>1</v>
      </c>
      <c r="G195">
        <f t="shared" ref="G195:G258" si="3">IF(B195&gt;1,1,0)</f>
        <v>1</v>
      </c>
      <c r="J195">
        <v>1</v>
      </c>
    </row>
    <row r="196" spans="1:10" ht="30.75" thickBot="1" x14ac:dyDescent="0.3">
      <c r="A196" s="5" t="s">
        <v>228</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229</v>
      </c>
      <c r="G198">
        <f t="shared" si="3"/>
        <v>0</v>
      </c>
    </row>
    <row r="199" spans="1:10" ht="15.75" thickBot="1" x14ac:dyDescent="0.3">
      <c r="A199" s="5" t="s">
        <v>230</v>
      </c>
      <c r="B199">
        <v>9</v>
      </c>
      <c r="C199">
        <v>0</v>
      </c>
      <c r="D199">
        <v>1</v>
      </c>
      <c r="E199">
        <v>8</v>
      </c>
      <c r="F199">
        <v>0</v>
      </c>
      <c r="G199">
        <f t="shared" si="3"/>
        <v>1</v>
      </c>
      <c r="J199">
        <v>1</v>
      </c>
    </row>
    <row r="200" spans="1:10" ht="15.75" thickBot="1" x14ac:dyDescent="0.3">
      <c r="A200" s="5" t="s">
        <v>231</v>
      </c>
      <c r="B200">
        <v>6</v>
      </c>
      <c r="C200">
        <v>2</v>
      </c>
      <c r="D200">
        <v>0</v>
      </c>
      <c r="E200">
        <v>4</v>
      </c>
      <c r="F200">
        <v>0</v>
      </c>
      <c r="G200">
        <f t="shared" si="3"/>
        <v>1</v>
      </c>
      <c r="J200">
        <v>1</v>
      </c>
    </row>
    <row r="201" spans="1:10" ht="15.75" thickBot="1" x14ac:dyDescent="0.3">
      <c r="A201" s="5" t="s">
        <v>232</v>
      </c>
      <c r="B201">
        <v>7</v>
      </c>
      <c r="C201">
        <v>0</v>
      </c>
      <c r="D201">
        <v>1</v>
      </c>
      <c r="E201">
        <v>6</v>
      </c>
      <c r="F201">
        <v>0</v>
      </c>
      <c r="G201">
        <f t="shared" si="3"/>
        <v>1</v>
      </c>
      <c r="J201">
        <v>1</v>
      </c>
    </row>
    <row r="202" spans="1:10" ht="15.75" thickBot="1" x14ac:dyDescent="0.3">
      <c r="A202" s="5" t="s">
        <v>233</v>
      </c>
      <c r="B202">
        <v>10</v>
      </c>
      <c r="C202">
        <v>0</v>
      </c>
      <c r="D202">
        <v>2</v>
      </c>
      <c r="E202">
        <v>8</v>
      </c>
      <c r="F202">
        <v>0</v>
      </c>
      <c r="G202">
        <f t="shared" si="3"/>
        <v>1</v>
      </c>
      <c r="J202">
        <v>1</v>
      </c>
    </row>
    <row r="203" spans="1:10" ht="30.75" thickBot="1" x14ac:dyDescent="0.3">
      <c r="A203" s="5" t="s">
        <v>234</v>
      </c>
      <c r="B203">
        <v>15</v>
      </c>
      <c r="C203">
        <v>0</v>
      </c>
      <c r="D203">
        <v>1</v>
      </c>
      <c r="E203">
        <v>14</v>
      </c>
      <c r="F203">
        <v>0</v>
      </c>
      <c r="G203">
        <f t="shared" si="3"/>
        <v>1</v>
      </c>
      <c r="J203">
        <v>1</v>
      </c>
    </row>
    <row r="204" spans="1:10" ht="15.75" thickBot="1" x14ac:dyDescent="0.3">
      <c r="A204" s="5"/>
      <c r="G204">
        <f t="shared" si="3"/>
        <v>0</v>
      </c>
    </row>
    <row r="205" spans="1:10" ht="15.75" thickBot="1" x14ac:dyDescent="0.3">
      <c r="A205" s="5" t="s">
        <v>235</v>
      </c>
      <c r="G205">
        <f t="shared" si="3"/>
        <v>0</v>
      </c>
    </row>
    <row r="206" spans="1:10" ht="15.75" thickBot="1" x14ac:dyDescent="0.3">
      <c r="A206" s="5" t="s">
        <v>236</v>
      </c>
      <c r="B206">
        <v>8</v>
      </c>
      <c r="C206">
        <v>1</v>
      </c>
      <c r="D206">
        <v>2</v>
      </c>
      <c r="E206">
        <v>5</v>
      </c>
      <c r="F206">
        <v>0</v>
      </c>
      <c r="G206">
        <f t="shared" si="3"/>
        <v>1</v>
      </c>
      <c r="J206">
        <v>1</v>
      </c>
    </row>
    <row r="207" spans="1:10" ht="15.75" thickBot="1" x14ac:dyDescent="0.3">
      <c r="A207" s="5" t="s">
        <v>237</v>
      </c>
      <c r="B207">
        <v>4</v>
      </c>
      <c r="C207">
        <v>0</v>
      </c>
      <c r="D207">
        <v>2</v>
      </c>
      <c r="E207">
        <v>2</v>
      </c>
      <c r="F207">
        <v>0</v>
      </c>
      <c r="G207">
        <f t="shared" si="3"/>
        <v>1</v>
      </c>
      <c r="J207">
        <v>1</v>
      </c>
    </row>
    <row r="208" spans="1:10" ht="15.75" thickBot="1" x14ac:dyDescent="0.3">
      <c r="A208" s="5" t="s">
        <v>238</v>
      </c>
      <c r="B208">
        <v>2</v>
      </c>
      <c r="C208">
        <v>1</v>
      </c>
      <c r="D208">
        <v>0</v>
      </c>
      <c r="E208">
        <v>1</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5</v>
      </c>
      <c r="C210">
        <v>4</v>
      </c>
      <c r="D210">
        <v>1</v>
      </c>
      <c r="E210">
        <v>0</v>
      </c>
      <c r="F210">
        <v>0</v>
      </c>
      <c r="G210">
        <f t="shared" si="3"/>
        <v>1</v>
      </c>
      <c r="J210">
        <v>1</v>
      </c>
    </row>
    <row r="211" spans="1:10" ht="15.75" thickBot="1" x14ac:dyDescent="0.3">
      <c r="A211" s="5" t="s">
        <v>241</v>
      </c>
      <c r="G211">
        <f t="shared" si="3"/>
        <v>0</v>
      </c>
    </row>
    <row r="212" spans="1:10" ht="15.75" thickBot="1" x14ac:dyDescent="0.3">
      <c r="A212" s="5" t="s">
        <v>242</v>
      </c>
      <c r="B212">
        <v>9</v>
      </c>
      <c r="C212">
        <v>0</v>
      </c>
      <c r="D212">
        <v>0</v>
      </c>
      <c r="E212">
        <v>9</v>
      </c>
      <c r="F212">
        <v>0</v>
      </c>
      <c r="G212">
        <f t="shared" si="3"/>
        <v>1</v>
      </c>
      <c r="J212">
        <v>1</v>
      </c>
    </row>
    <row r="213" spans="1:10" ht="15.75" thickBot="1" x14ac:dyDescent="0.3">
      <c r="A213" s="5" t="s">
        <v>243</v>
      </c>
      <c r="B213">
        <v>10</v>
      </c>
      <c r="C213">
        <v>1</v>
      </c>
      <c r="D213">
        <v>0</v>
      </c>
      <c r="E213">
        <v>7</v>
      </c>
      <c r="F213">
        <v>2</v>
      </c>
      <c r="G213">
        <f t="shared" si="3"/>
        <v>1</v>
      </c>
      <c r="J213">
        <v>1</v>
      </c>
    </row>
    <row r="214" spans="1:10" ht="15.75" thickBot="1" x14ac:dyDescent="0.3">
      <c r="A214" s="5" t="s">
        <v>244</v>
      </c>
      <c r="B214">
        <v>12</v>
      </c>
      <c r="C214">
        <v>0</v>
      </c>
      <c r="D214">
        <v>2</v>
      </c>
      <c r="E214">
        <v>10</v>
      </c>
      <c r="F214">
        <v>0</v>
      </c>
      <c r="G214">
        <f t="shared" si="3"/>
        <v>1</v>
      </c>
      <c r="J214">
        <v>1</v>
      </c>
    </row>
    <row r="215" spans="1:10" ht="15.75" thickBot="1" x14ac:dyDescent="0.3">
      <c r="A215" s="5" t="s">
        <v>245</v>
      </c>
      <c r="B215">
        <v>3</v>
      </c>
      <c r="C215">
        <v>1</v>
      </c>
      <c r="D215">
        <v>0</v>
      </c>
      <c r="E215">
        <v>2</v>
      </c>
      <c r="F215">
        <v>0</v>
      </c>
      <c r="G215">
        <f t="shared" si="3"/>
        <v>1</v>
      </c>
      <c r="J215">
        <v>1</v>
      </c>
    </row>
    <row r="216" spans="1:10" ht="15.75" thickBot="1" x14ac:dyDescent="0.3">
      <c r="A216" s="5" t="s">
        <v>246</v>
      </c>
      <c r="B216">
        <v>5</v>
      </c>
      <c r="C216">
        <v>1</v>
      </c>
      <c r="D216">
        <v>1</v>
      </c>
      <c r="E216">
        <v>3</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10</v>
      </c>
      <c r="C218">
        <v>1</v>
      </c>
      <c r="D218">
        <v>1</v>
      </c>
      <c r="E218">
        <v>8</v>
      </c>
      <c r="F218">
        <v>0</v>
      </c>
      <c r="G218">
        <f t="shared" si="3"/>
        <v>1</v>
      </c>
      <c r="J218">
        <v>1</v>
      </c>
    </row>
    <row r="219" spans="1:10" ht="15.75" thickBot="1" x14ac:dyDescent="0.3">
      <c r="A219" s="5" t="s">
        <v>249</v>
      </c>
      <c r="B219">
        <v>9</v>
      </c>
      <c r="C219">
        <v>2</v>
      </c>
      <c r="D219">
        <v>1</v>
      </c>
      <c r="E219">
        <v>6</v>
      </c>
      <c r="F219">
        <v>0</v>
      </c>
      <c r="G219">
        <f t="shared" si="3"/>
        <v>1</v>
      </c>
      <c r="J219">
        <v>1</v>
      </c>
    </row>
    <row r="220" spans="1:10" ht="15.75" thickBot="1" x14ac:dyDescent="0.3">
      <c r="A220" s="5" t="s">
        <v>250</v>
      </c>
      <c r="G220">
        <f t="shared" si="3"/>
        <v>0</v>
      </c>
    </row>
    <row r="221" spans="1:10" ht="15.75" thickBot="1" x14ac:dyDescent="0.3">
      <c r="A221" s="5" t="s">
        <v>251</v>
      </c>
      <c r="B221">
        <v>8</v>
      </c>
      <c r="C221">
        <v>2</v>
      </c>
      <c r="D221">
        <v>1</v>
      </c>
      <c r="E221">
        <v>5</v>
      </c>
      <c r="F221">
        <v>0</v>
      </c>
      <c r="G221">
        <f t="shared" si="3"/>
        <v>1</v>
      </c>
      <c r="J221">
        <v>1</v>
      </c>
    </row>
    <row r="222" spans="1:10" ht="15.75" thickBot="1" x14ac:dyDescent="0.3">
      <c r="A222" s="5" t="s">
        <v>252</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229</v>
      </c>
      <c r="G224">
        <f t="shared" si="3"/>
        <v>0</v>
      </c>
    </row>
    <row r="225" spans="1:10" ht="15.75" thickBot="1" x14ac:dyDescent="0.3">
      <c r="A225" s="5" t="s">
        <v>253</v>
      </c>
      <c r="B225">
        <v>10</v>
      </c>
      <c r="C225">
        <v>1</v>
      </c>
      <c r="D225">
        <v>1</v>
      </c>
      <c r="E225">
        <v>8</v>
      </c>
      <c r="F225">
        <v>0</v>
      </c>
      <c r="G225">
        <f t="shared" si="3"/>
        <v>1</v>
      </c>
      <c r="J225">
        <v>1</v>
      </c>
    </row>
    <row r="226" spans="1:10" ht="15.75" thickBot="1" x14ac:dyDescent="0.3">
      <c r="A226" s="5"/>
      <c r="G226">
        <f t="shared" si="3"/>
        <v>0</v>
      </c>
    </row>
    <row r="227" spans="1:10" ht="15.75" thickBot="1" x14ac:dyDescent="0.3">
      <c r="A227" s="5" t="s">
        <v>241</v>
      </c>
      <c r="G227">
        <f t="shared" si="3"/>
        <v>0</v>
      </c>
    </row>
    <row r="228" spans="1:10" ht="15.75" thickBot="1" x14ac:dyDescent="0.3">
      <c r="A228" s="5" t="s">
        <v>254</v>
      </c>
      <c r="B228">
        <v>4</v>
      </c>
      <c r="C228">
        <v>1</v>
      </c>
      <c r="D228">
        <v>2</v>
      </c>
      <c r="E228">
        <v>1</v>
      </c>
      <c r="F228">
        <v>0</v>
      </c>
      <c r="G228">
        <f t="shared" si="3"/>
        <v>1</v>
      </c>
      <c r="J228">
        <v>1</v>
      </c>
    </row>
    <row r="229" spans="1:10" ht="15.75" thickBot="1" x14ac:dyDescent="0.3">
      <c r="A229" s="5" t="s">
        <v>255</v>
      </c>
      <c r="B229">
        <v>3</v>
      </c>
      <c r="C229">
        <v>1</v>
      </c>
      <c r="D229">
        <v>1</v>
      </c>
      <c r="E229">
        <v>1</v>
      </c>
      <c r="F229">
        <v>0</v>
      </c>
      <c r="G229">
        <f t="shared" si="3"/>
        <v>1</v>
      </c>
      <c r="J229">
        <v>1</v>
      </c>
    </row>
    <row r="230" spans="1:10" ht="15.75" thickBot="1" x14ac:dyDescent="0.3">
      <c r="A230" s="5"/>
      <c r="G230">
        <f t="shared" si="3"/>
        <v>0</v>
      </c>
    </row>
    <row r="231" spans="1:10" ht="15.75" thickBot="1" x14ac:dyDescent="0.3">
      <c r="A231" s="5" t="s">
        <v>256</v>
      </c>
      <c r="G231">
        <f t="shared" si="3"/>
        <v>0</v>
      </c>
    </row>
    <row r="232" spans="1:10" ht="15.75" thickBot="1" x14ac:dyDescent="0.3">
      <c r="A232" s="5" t="s">
        <v>257</v>
      </c>
      <c r="B232">
        <v>9</v>
      </c>
      <c r="C232">
        <v>0</v>
      </c>
      <c r="D232">
        <v>2</v>
      </c>
      <c r="E232">
        <v>7</v>
      </c>
      <c r="F232">
        <v>0</v>
      </c>
      <c r="G232">
        <f t="shared" si="3"/>
        <v>1</v>
      </c>
      <c r="J232">
        <v>1</v>
      </c>
    </row>
    <row r="233" spans="1:10" ht="15.75" thickBot="1" x14ac:dyDescent="0.3">
      <c r="A233" s="5"/>
      <c r="G233">
        <f t="shared" si="3"/>
        <v>0</v>
      </c>
    </row>
    <row r="234" spans="1:10" ht="15.75" thickBot="1" x14ac:dyDescent="0.3">
      <c r="A234" s="5" t="s">
        <v>250</v>
      </c>
      <c r="G234">
        <f t="shared" si="3"/>
        <v>0</v>
      </c>
    </row>
    <row r="235" spans="1:10" ht="15.75" thickBot="1" x14ac:dyDescent="0.3">
      <c r="A235" s="5" t="s">
        <v>258</v>
      </c>
      <c r="B235">
        <v>3</v>
      </c>
      <c r="C235">
        <v>0</v>
      </c>
      <c r="D235">
        <v>1</v>
      </c>
      <c r="E235">
        <v>2</v>
      </c>
      <c r="F235">
        <v>0</v>
      </c>
      <c r="G235">
        <f t="shared" si="3"/>
        <v>1</v>
      </c>
      <c r="J235">
        <v>1</v>
      </c>
    </row>
    <row r="236" spans="1:10" ht="15.75" thickBot="1" x14ac:dyDescent="0.3">
      <c r="A236" s="5"/>
      <c r="G236">
        <f t="shared" si="3"/>
        <v>0</v>
      </c>
    </row>
    <row r="237" spans="1:10" ht="15.75" thickBot="1" x14ac:dyDescent="0.3">
      <c r="A237" s="10" t="s">
        <v>37</v>
      </c>
      <c r="G237">
        <f t="shared" si="3"/>
        <v>0</v>
      </c>
    </row>
    <row r="238" spans="1:10" ht="15.75" thickBot="1" x14ac:dyDescent="0.3">
      <c r="A238" s="5" t="s">
        <v>259</v>
      </c>
      <c r="B238">
        <v>4</v>
      </c>
      <c r="C238">
        <v>1</v>
      </c>
      <c r="D238">
        <v>0</v>
      </c>
      <c r="E238">
        <v>3</v>
      </c>
      <c r="F238">
        <v>0</v>
      </c>
      <c r="G238">
        <f t="shared" si="3"/>
        <v>1</v>
      </c>
      <c r="J238">
        <v>1</v>
      </c>
    </row>
    <row r="239" spans="1:10" ht="15.75" thickBot="1" x14ac:dyDescent="0.3">
      <c r="A239" s="5" t="s">
        <v>260</v>
      </c>
      <c r="B239">
        <v>8</v>
      </c>
      <c r="C239">
        <v>1</v>
      </c>
      <c r="D239">
        <v>0</v>
      </c>
      <c r="E239">
        <v>7</v>
      </c>
      <c r="F239">
        <v>0</v>
      </c>
      <c r="G239">
        <f t="shared" si="3"/>
        <v>1</v>
      </c>
      <c r="J239">
        <v>1</v>
      </c>
    </row>
    <row r="240" spans="1:10" ht="15.75" thickBot="1" x14ac:dyDescent="0.3">
      <c r="A240" s="5" t="s">
        <v>261</v>
      </c>
      <c r="B240">
        <v>13</v>
      </c>
      <c r="C240">
        <v>1</v>
      </c>
      <c r="D240">
        <v>0</v>
      </c>
      <c r="E240">
        <v>12</v>
      </c>
      <c r="F240">
        <v>0</v>
      </c>
      <c r="G240">
        <f t="shared" si="3"/>
        <v>1</v>
      </c>
      <c r="J240">
        <v>1</v>
      </c>
    </row>
    <row r="241" spans="1:10" ht="15.75" thickBot="1" x14ac:dyDescent="0.3">
      <c r="A241" s="5" t="s">
        <v>15</v>
      </c>
      <c r="B241">
        <v>7</v>
      </c>
      <c r="C241">
        <v>1</v>
      </c>
      <c r="D241">
        <v>0</v>
      </c>
      <c r="E241">
        <v>6</v>
      </c>
      <c r="F241">
        <v>0</v>
      </c>
      <c r="G241">
        <f t="shared" si="3"/>
        <v>1</v>
      </c>
      <c r="J241">
        <v>1</v>
      </c>
    </row>
    <row r="242" spans="1:10" ht="15.75" thickBot="1" x14ac:dyDescent="0.3">
      <c r="A242" s="5" t="s">
        <v>16</v>
      </c>
      <c r="B242">
        <v>11</v>
      </c>
      <c r="C242">
        <v>1</v>
      </c>
      <c r="D242">
        <v>0</v>
      </c>
      <c r="E242">
        <v>10</v>
      </c>
      <c r="F242">
        <v>0</v>
      </c>
      <c r="G242">
        <f t="shared" si="3"/>
        <v>1</v>
      </c>
      <c r="J242">
        <v>1</v>
      </c>
    </row>
    <row r="243" spans="1:10" ht="15.75" thickBot="1" x14ac:dyDescent="0.3">
      <c r="A243" s="5" t="s">
        <v>17</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18</v>
      </c>
      <c r="G245">
        <f t="shared" si="3"/>
        <v>0</v>
      </c>
    </row>
    <row r="246" spans="1:10" ht="15.75" thickBot="1" x14ac:dyDescent="0.3">
      <c r="A246" s="5" t="s">
        <v>19</v>
      </c>
      <c r="B246">
        <v>2</v>
      </c>
      <c r="C246">
        <v>1</v>
      </c>
      <c r="D246">
        <v>1</v>
      </c>
      <c r="E246">
        <v>0</v>
      </c>
      <c r="F246">
        <v>0</v>
      </c>
      <c r="G246">
        <f t="shared" si="3"/>
        <v>1</v>
      </c>
      <c r="J246">
        <v>1</v>
      </c>
    </row>
    <row r="247" spans="1:10" ht="15.75" thickBot="1" x14ac:dyDescent="0.3">
      <c r="A247" s="5" t="s">
        <v>20</v>
      </c>
      <c r="B247">
        <v>9</v>
      </c>
      <c r="C247">
        <v>2</v>
      </c>
      <c r="D247">
        <v>0</v>
      </c>
      <c r="E247">
        <v>6</v>
      </c>
      <c r="F247">
        <v>1</v>
      </c>
      <c r="G247">
        <f t="shared" si="3"/>
        <v>1</v>
      </c>
      <c r="J247">
        <v>1</v>
      </c>
    </row>
    <row r="248" spans="1:10" ht="15.75" thickBot="1" x14ac:dyDescent="0.3">
      <c r="A248" s="5" t="s">
        <v>21</v>
      </c>
      <c r="B248">
        <v>5</v>
      </c>
      <c r="C248">
        <v>2</v>
      </c>
      <c r="D248">
        <v>0</v>
      </c>
      <c r="E248">
        <v>2</v>
      </c>
      <c r="F248">
        <v>1</v>
      </c>
      <c r="G248">
        <f t="shared" si="3"/>
        <v>1</v>
      </c>
      <c r="J248">
        <v>1</v>
      </c>
    </row>
    <row r="249" spans="1:10" ht="15.75" thickBot="1" x14ac:dyDescent="0.3">
      <c r="A249" s="5" t="s">
        <v>22</v>
      </c>
      <c r="G249">
        <f t="shared" si="3"/>
        <v>0</v>
      </c>
    </row>
    <row r="250" spans="1:10" ht="15.75" thickBot="1" x14ac:dyDescent="0.3">
      <c r="A250" s="5" t="s">
        <v>23</v>
      </c>
      <c r="B250">
        <v>5</v>
      </c>
      <c r="C250">
        <v>0</v>
      </c>
      <c r="D250">
        <v>1</v>
      </c>
      <c r="E250">
        <v>4</v>
      </c>
      <c r="F250">
        <v>0</v>
      </c>
      <c r="G250">
        <f t="shared" si="3"/>
        <v>1</v>
      </c>
      <c r="J250">
        <v>1</v>
      </c>
    </row>
    <row r="251" spans="1:10" ht="15.75" thickBot="1" x14ac:dyDescent="0.3">
      <c r="A251" s="5" t="s">
        <v>24</v>
      </c>
      <c r="B251">
        <v>4</v>
      </c>
      <c r="C251">
        <v>1</v>
      </c>
      <c r="D251">
        <v>0</v>
      </c>
      <c r="E251">
        <v>2</v>
      </c>
      <c r="F251">
        <v>1</v>
      </c>
      <c r="G251">
        <f t="shared" si="3"/>
        <v>1</v>
      </c>
      <c r="J251">
        <v>1</v>
      </c>
    </row>
    <row r="252" spans="1:10" ht="15.75" thickBot="1" x14ac:dyDescent="0.3">
      <c r="A252" s="5"/>
      <c r="G252">
        <f t="shared" si="3"/>
        <v>0</v>
      </c>
    </row>
    <row r="253" spans="1:10" ht="15.75" thickBot="1" x14ac:dyDescent="0.3">
      <c r="A253" s="5" t="s">
        <v>25</v>
      </c>
      <c r="G253">
        <f t="shared" si="3"/>
        <v>0</v>
      </c>
    </row>
    <row r="254" spans="1:10" ht="30.75" thickBot="1" x14ac:dyDescent="0.3">
      <c r="A254" s="5" t="s">
        <v>26</v>
      </c>
      <c r="B254">
        <v>17</v>
      </c>
      <c r="C254">
        <v>1</v>
      </c>
      <c r="D254">
        <v>0</v>
      </c>
      <c r="E254">
        <v>14</v>
      </c>
      <c r="F254">
        <v>2</v>
      </c>
      <c r="G254">
        <f t="shared" si="3"/>
        <v>1</v>
      </c>
      <c r="J254">
        <v>1</v>
      </c>
    </row>
    <row r="255" spans="1:10" ht="15.75" thickBot="1" x14ac:dyDescent="0.3">
      <c r="A255" s="5" t="s">
        <v>27</v>
      </c>
      <c r="B255">
        <v>6</v>
      </c>
      <c r="C255">
        <v>0</v>
      </c>
      <c r="D255">
        <v>1</v>
      </c>
      <c r="E255">
        <v>5</v>
      </c>
      <c r="F255">
        <v>0</v>
      </c>
      <c r="G255">
        <f t="shared" si="3"/>
        <v>1</v>
      </c>
      <c r="J255">
        <v>1</v>
      </c>
    </row>
    <row r="256" spans="1:10" ht="15.75" thickBot="1" x14ac:dyDescent="0.3">
      <c r="A256" s="5"/>
      <c r="G256">
        <f t="shared" si="3"/>
        <v>0</v>
      </c>
    </row>
    <row r="257" spans="1:10" ht="15.75" thickBot="1" x14ac:dyDescent="0.3">
      <c r="A257" s="5" t="s">
        <v>28</v>
      </c>
      <c r="G257">
        <f t="shared" si="3"/>
        <v>0</v>
      </c>
    </row>
    <row r="258" spans="1:10" ht="15.75" thickBot="1" x14ac:dyDescent="0.3">
      <c r="A258" s="5" t="s">
        <v>29</v>
      </c>
      <c r="B258">
        <v>5</v>
      </c>
      <c r="C258">
        <v>0</v>
      </c>
      <c r="D258">
        <v>2</v>
      </c>
      <c r="E258">
        <v>3</v>
      </c>
      <c r="F258">
        <v>0</v>
      </c>
      <c r="G258">
        <f t="shared" si="3"/>
        <v>1</v>
      </c>
      <c r="J258">
        <v>1</v>
      </c>
    </row>
    <row r="259" spans="1:10" ht="15.75" thickBot="1" x14ac:dyDescent="0.3">
      <c r="A259" s="5"/>
      <c r="G259">
        <f t="shared" ref="G259:G322" si="4">IF(B259&gt;1,1,0)</f>
        <v>0</v>
      </c>
    </row>
    <row r="260" spans="1:10" ht="15.75" thickBot="1" x14ac:dyDescent="0.3">
      <c r="A260" s="5" t="s">
        <v>30</v>
      </c>
      <c r="G260">
        <f t="shared" si="4"/>
        <v>0</v>
      </c>
    </row>
    <row r="261" spans="1:10" ht="15.75" thickBot="1" x14ac:dyDescent="0.3">
      <c r="A261" s="5" t="s">
        <v>31</v>
      </c>
      <c r="B261">
        <v>8</v>
      </c>
      <c r="C261">
        <v>0</v>
      </c>
      <c r="D261">
        <v>1</v>
      </c>
      <c r="E261">
        <v>7</v>
      </c>
      <c r="F261">
        <v>0</v>
      </c>
      <c r="G261">
        <f t="shared" si="4"/>
        <v>1</v>
      </c>
      <c r="J261">
        <v>1</v>
      </c>
    </row>
    <row r="262" spans="1:10" ht="15.75" thickBot="1" x14ac:dyDescent="0.3">
      <c r="A262" s="5"/>
      <c r="G262">
        <f t="shared" si="4"/>
        <v>0</v>
      </c>
    </row>
    <row r="263" spans="1:10" ht="15.75" thickBot="1" x14ac:dyDescent="0.3">
      <c r="A263" s="5" t="s">
        <v>25</v>
      </c>
      <c r="G263">
        <f t="shared" si="4"/>
        <v>0</v>
      </c>
    </row>
    <row r="264" spans="1:10" ht="15.75" thickBot="1" x14ac:dyDescent="0.3">
      <c r="A264" s="5" t="s">
        <v>32</v>
      </c>
      <c r="B264">
        <v>8</v>
      </c>
      <c r="C264">
        <v>0</v>
      </c>
      <c r="D264">
        <v>0</v>
      </c>
      <c r="E264">
        <v>4</v>
      </c>
      <c r="F264">
        <v>4</v>
      </c>
      <c r="G264">
        <f t="shared" si="4"/>
        <v>1</v>
      </c>
      <c r="J264">
        <v>1</v>
      </c>
    </row>
    <row r="265" spans="1:10" ht="15.75" thickBot="1" x14ac:dyDescent="0.3">
      <c r="A265" s="5" t="s">
        <v>33</v>
      </c>
      <c r="B265">
        <v>7</v>
      </c>
      <c r="C265">
        <v>0</v>
      </c>
      <c r="D265">
        <v>0</v>
      </c>
      <c r="E265">
        <v>7</v>
      </c>
      <c r="F265">
        <v>0</v>
      </c>
      <c r="G265">
        <f t="shared" si="4"/>
        <v>1</v>
      </c>
      <c r="J265">
        <v>1</v>
      </c>
    </row>
    <row r="266" spans="1:10" ht="15.75" thickBot="1" x14ac:dyDescent="0.3">
      <c r="A266" s="5" t="s">
        <v>34</v>
      </c>
      <c r="B266">
        <v>4</v>
      </c>
      <c r="C266">
        <v>0</v>
      </c>
      <c r="D266">
        <v>2</v>
      </c>
      <c r="E266">
        <v>2</v>
      </c>
      <c r="F266">
        <v>0</v>
      </c>
      <c r="G266">
        <f t="shared" si="4"/>
        <v>1</v>
      </c>
      <c r="J266">
        <v>1</v>
      </c>
    </row>
    <row r="267" spans="1:10" ht="30.75" thickBot="1" x14ac:dyDescent="0.3">
      <c r="A267" s="5" t="s">
        <v>35</v>
      </c>
      <c r="B267">
        <v>16</v>
      </c>
      <c r="C267">
        <v>0</v>
      </c>
      <c r="D267">
        <v>0</v>
      </c>
      <c r="E267">
        <v>15</v>
      </c>
      <c r="F267">
        <v>1</v>
      </c>
      <c r="G267">
        <f t="shared" si="4"/>
        <v>1</v>
      </c>
      <c r="J267">
        <v>1</v>
      </c>
    </row>
    <row r="268" spans="1:10" ht="15.75" thickBot="1" x14ac:dyDescent="0.3">
      <c r="A268" s="5" t="s">
        <v>36</v>
      </c>
      <c r="B268">
        <v>3</v>
      </c>
      <c r="C268">
        <v>0</v>
      </c>
      <c r="D268">
        <v>1</v>
      </c>
      <c r="E268">
        <v>2</v>
      </c>
      <c r="F268">
        <v>0</v>
      </c>
      <c r="G268">
        <f t="shared" si="4"/>
        <v>1</v>
      </c>
      <c r="J268">
        <v>1</v>
      </c>
    </row>
    <row r="269" spans="1:10" ht="15.75" thickBot="1" x14ac:dyDescent="0.3">
      <c r="A269" s="5"/>
      <c r="G269">
        <f t="shared" si="4"/>
        <v>0</v>
      </c>
    </row>
    <row r="270" spans="1:10" ht="15.75" thickBot="1" x14ac:dyDescent="0.3">
      <c r="A270" s="5" t="s">
        <v>37</v>
      </c>
      <c r="G270">
        <f t="shared" si="4"/>
        <v>0</v>
      </c>
    </row>
    <row r="271" spans="1:10" ht="15.75" thickBot="1" x14ac:dyDescent="0.3">
      <c r="A271" s="5" t="s">
        <v>38</v>
      </c>
      <c r="B271">
        <v>10</v>
      </c>
      <c r="C271">
        <v>0</v>
      </c>
      <c r="D271">
        <v>1</v>
      </c>
      <c r="E271">
        <v>9</v>
      </c>
      <c r="F271">
        <v>0</v>
      </c>
      <c r="G271">
        <f t="shared" si="4"/>
        <v>1</v>
      </c>
      <c r="J271">
        <v>1</v>
      </c>
    </row>
    <row r="272" spans="1:10" ht="15.75" thickBot="1" x14ac:dyDescent="0.3">
      <c r="A272" s="5" t="s">
        <v>25</v>
      </c>
      <c r="G272">
        <f t="shared" si="4"/>
        <v>0</v>
      </c>
    </row>
    <row r="273" spans="1:10" ht="15.75" thickBot="1" x14ac:dyDescent="0.3">
      <c r="A273" s="5" t="s">
        <v>14</v>
      </c>
      <c r="B273">
        <v>3</v>
      </c>
      <c r="C273">
        <v>2</v>
      </c>
      <c r="D273">
        <v>0</v>
      </c>
      <c r="E273">
        <v>1</v>
      </c>
      <c r="F273">
        <v>0</v>
      </c>
      <c r="G273">
        <f t="shared" si="4"/>
        <v>1</v>
      </c>
      <c r="J273">
        <v>1</v>
      </c>
    </row>
    <row r="274" spans="1:10" ht="15.75" thickBot="1" x14ac:dyDescent="0.3">
      <c r="A274" s="5" t="s">
        <v>13</v>
      </c>
      <c r="B274">
        <v>2</v>
      </c>
      <c r="C274">
        <v>0</v>
      </c>
      <c r="D274">
        <v>1</v>
      </c>
      <c r="E274">
        <v>1</v>
      </c>
      <c r="F274">
        <v>0</v>
      </c>
      <c r="G274">
        <f t="shared" si="4"/>
        <v>1</v>
      </c>
      <c r="J274">
        <v>1</v>
      </c>
    </row>
    <row r="275" spans="1:10" ht="15.75" thickBot="1" x14ac:dyDescent="0.3">
      <c r="A275" s="5" t="s">
        <v>12</v>
      </c>
      <c r="B275">
        <v>6</v>
      </c>
      <c r="C275">
        <v>1</v>
      </c>
      <c r="D275">
        <v>0</v>
      </c>
      <c r="E275">
        <v>5</v>
      </c>
      <c r="F275">
        <v>0</v>
      </c>
      <c r="G275">
        <f t="shared" si="4"/>
        <v>1</v>
      </c>
      <c r="J275">
        <v>1</v>
      </c>
    </row>
    <row r="276" spans="1:10" ht="15.75" thickBot="1" x14ac:dyDescent="0.3">
      <c r="A276" s="5" t="s">
        <v>11</v>
      </c>
      <c r="B276">
        <v>2</v>
      </c>
      <c r="C276">
        <v>1</v>
      </c>
      <c r="D276">
        <v>1</v>
      </c>
      <c r="E276">
        <v>0</v>
      </c>
      <c r="F276">
        <v>0</v>
      </c>
      <c r="G276">
        <f t="shared" si="4"/>
        <v>1</v>
      </c>
      <c r="J276">
        <v>1</v>
      </c>
    </row>
    <row r="277" spans="1:10" ht="15.75" thickBot="1" x14ac:dyDescent="0.3">
      <c r="A277" s="5" t="s">
        <v>10</v>
      </c>
      <c r="B277">
        <v>12</v>
      </c>
      <c r="C277">
        <v>1</v>
      </c>
      <c r="D277">
        <v>1</v>
      </c>
      <c r="E277">
        <v>9</v>
      </c>
      <c r="F277">
        <v>1</v>
      </c>
      <c r="G277">
        <f t="shared" si="4"/>
        <v>1</v>
      </c>
      <c r="J277">
        <v>1</v>
      </c>
    </row>
    <row r="278" spans="1:10" ht="15.75" thickBot="1" x14ac:dyDescent="0.3">
      <c r="A278" s="5" t="s">
        <v>9</v>
      </c>
      <c r="B278">
        <v>9</v>
      </c>
      <c r="C278">
        <v>1</v>
      </c>
      <c r="D278">
        <v>0</v>
      </c>
      <c r="E278">
        <v>7</v>
      </c>
      <c r="F278">
        <v>1</v>
      </c>
      <c r="G278">
        <f t="shared" si="4"/>
        <v>1</v>
      </c>
      <c r="J278">
        <v>1</v>
      </c>
    </row>
    <row r="279" spans="1:10" ht="15.75" thickBot="1" x14ac:dyDescent="0.3">
      <c r="A279" s="5"/>
      <c r="G279">
        <f t="shared" si="4"/>
        <v>0</v>
      </c>
    </row>
    <row r="280" spans="1:10" ht="15.75" thickBot="1" x14ac:dyDescent="0.3">
      <c r="A280" s="5" t="s">
        <v>39</v>
      </c>
      <c r="G280">
        <f t="shared" si="4"/>
        <v>0</v>
      </c>
    </row>
    <row r="281" spans="1:10" ht="15.75" thickBot="1" x14ac:dyDescent="0.3">
      <c r="A281" s="5" t="s">
        <v>8</v>
      </c>
      <c r="B281">
        <v>8</v>
      </c>
      <c r="C281">
        <v>0</v>
      </c>
      <c r="D281">
        <v>1</v>
      </c>
      <c r="E281">
        <v>7</v>
      </c>
      <c r="F281">
        <v>0</v>
      </c>
      <c r="G281">
        <f t="shared" si="4"/>
        <v>1</v>
      </c>
      <c r="J281">
        <v>1</v>
      </c>
    </row>
    <row r="282" spans="1:10" ht="15.75" thickBot="1" x14ac:dyDescent="0.3">
      <c r="A282" s="5" t="s">
        <v>7</v>
      </c>
      <c r="B282">
        <v>2</v>
      </c>
      <c r="C282">
        <v>1</v>
      </c>
      <c r="D282">
        <v>0</v>
      </c>
      <c r="E282">
        <v>1</v>
      </c>
      <c r="F282">
        <v>0</v>
      </c>
      <c r="G282">
        <f t="shared" si="4"/>
        <v>1</v>
      </c>
      <c r="J282">
        <v>1</v>
      </c>
    </row>
    <row r="283" spans="1:10" ht="15.75" thickBot="1" x14ac:dyDescent="0.3">
      <c r="A283" s="5" t="s">
        <v>0</v>
      </c>
      <c r="B283">
        <v>6</v>
      </c>
      <c r="C283">
        <v>1</v>
      </c>
      <c r="D283">
        <v>1</v>
      </c>
      <c r="E283">
        <v>4</v>
      </c>
      <c r="F283">
        <v>0</v>
      </c>
      <c r="G283">
        <f t="shared" si="4"/>
        <v>1</v>
      </c>
      <c r="J283">
        <v>1</v>
      </c>
    </row>
    <row r="284" spans="1:10" x14ac:dyDescent="0.25">
      <c r="A284" s="7" t="s">
        <v>704</v>
      </c>
      <c r="G284">
        <f t="shared" si="4"/>
        <v>0</v>
      </c>
    </row>
    <row r="285" spans="1:10" x14ac:dyDescent="0.25">
      <c r="A285" s="108" t="s">
        <v>703</v>
      </c>
      <c r="B285">
        <v>8</v>
      </c>
      <c r="C285">
        <v>1</v>
      </c>
      <c r="D285">
        <v>1</v>
      </c>
      <c r="E285">
        <v>6</v>
      </c>
      <c r="F285">
        <v>0</v>
      </c>
      <c r="G285">
        <f t="shared" si="4"/>
        <v>1</v>
      </c>
      <c r="J285">
        <v>1</v>
      </c>
    </row>
    <row r="286" spans="1:10" x14ac:dyDescent="0.25">
      <c r="A286" s="108" t="s">
        <v>705</v>
      </c>
      <c r="B286">
        <v>6</v>
      </c>
      <c r="C286">
        <v>1</v>
      </c>
      <c r="D286">
        <v>0</v>
      </c>
      <c r="E286">
        <v>5</v>
      </c>
      <c r="F286">
        <v>0</v>
      </c>
      <c r="G286">
        <f t="shared" si="4"/>
        <v>1</v>
      </c>
      <c r="J286">
        <v>1</v>
      </c>
    </row>
    <row r="287" spans="1:10" ht="25.5" x14ac:dyDescent="0.25">
      <c r="A287" s="107" t="s">
        <v>706</v>
      </c>
      <c r="B287">
        <v>21</v>
      </c>
      <c r="C287">
        <v>1</v>
      </c>
      <c r="D287">
        <v>0</v>
      </c>
      <c r="E287">
        <v>20</v>
      </c>
      <c r="F287">
        <v>0</v>
      </c>
      <c r="G287">
        <f t="shared" si="4"/>
        <v>1</v>
      </c>
      <c r="J287">
        <v>1</v>
      </c>
    </row>
    <row r="288" spans="1:10" x14ac:dyDescent="0.25">
      <c r="A288" s="108" t="s">
        <v>707</v>
      </c>
      <c r="B288">
        <v>4</v>
      </c>
      <c r="C288">
        <v>1</v>
      </c>
      <c r="D288">
        <v>1</v>
      </c>
      <c r="E288">
        <v>0</v>
      </c>
      <c r="F288">
        <v>0</v>
      </c>
      <c r="G288">
        <f t="shared" si="4"/>
        <v>1</v>
      </c>
      <c r="J288">
        <v>1</v>
      </c>
    </row>
    <row r="289" spans="1:10" x14ac:dyDescent="0.25">
      <c r="A289" s="108" t="s">
        <v>708</v>
      </c>
      <c r="B289">
        <v>8</v>
      </c>
      <c r="C289">
        <v>1</v>
      </c>
      <c r="D289">
        <v>1</v>
      </c>
      <c r="E289">
        <v>6</v>
      </c>
      <c r="F289">
        <v>0</v>
      </c>
      <c r="G289">
        <f t="shared" si="4"/>
        <v>1</v>
      </c>
      <c r="J289">
        <v>1</v>
      </c>
    </row>
    <row r="290" spans="1:10" x14ac:dyDescent="0.25">
      <c r="A290" s="108" t="s">
        <v>709</v>
      </c>
      <c r="B290">
        <v>8</v>
      </c>
      <c r="C290">
        <v>1</v>
      </c>
      <c r="D290">
        <v>1</v>
      </c>
      <c r="E290">
        <v>6</v>
      </c>
      <c r="F290">
        <v>0</v>
      </c>
      <c r="G290">
        <f t="shared" si="4"/>
        <v>1</v>
      </c>
      <c r="J290">
        <v>1</v>
      </c>
    </row>
    <row r="291" spans="1:10" ht="25.5" x14ac:dyDescent="0.25">
      <c r="A291" s="107" t="s">
        <v>710</v>
      </c>
      <c r="B291">
        <v>23</v>
      </c>
      <c r="C291">
        <v>1</v>
      </c>
      <c r="D291">
        <v>0</v>
      </c>
      <c r="E291">
        <v>22</v>
      </c>
      <c r="F291">
        <v>0</v>
      </c>
      <c r="G291">
        <f t="shared" si="4"/>
        <v>1</v>
      </c>
      <c r="J291">
        <v>1</v>
      </c>
    </row>
    <row r="292" spans="1:10" x14ac:dyDescent="0.25">
      <c r="A292" s="108" t="s">
        <v>711</v>
      </c>
      <c r="B292">
        <v>5</v>
      </c>
      <c r="C292">
        <v>1</v>
      </c>
      <c r="D292">
        <v>0</v>
      </c>
      <c r="E292">
        <v>4</v>
      </c>
      <c r="F292">
        <v>0</v>
      </c>
      <c r="G292">
        <f t="shared" si="4"/>
        <v>1</v>
      </c>
      <c r="J292">
        <v>1</v>
      </c>
    </row>
    <row r="293" spans="1:10" x14ac:dyDescent="0.25">
      <c r="A293" s="108" t="s">
        <v>712</v>
      </c>
      <c r="B293">
        <v>14</v>
      </c>
      <c r="C293">
        <v>1</v>
      </c>
      <c r="D293">
        <v>0</v>
      </c>
      <c r="E293">
        <v>13</v>
      </c>
      <c r="F293">
        <v>0</v>
      </c>
      <c r="G293">
        <f t="shared" si="4"/>
        <v>1</v>
      </c>
      <c r="J293">
        <v>1</v>
      </c>
    </row>
    <row r="294" spans="1:10" x14ac:dyDescent="0.25">
      <c r="A294" s="108" t="s">
        <v>713</v>
      </c>
      <c r="B294">
        <v>8</v>
      </c>
      <c r="C294">
        <v>0</v>
      </c>
      <c r="D294">
        <v>0</v>
      </c>
      <c r="E294">
        <v>7</v>
      </c>
      <c r="F294">
        <v>1</v>
      </c>
      <c r="G294">
        <f t="shared" si="4"/>
        <v>1</v>
      </c>
      <c r="J294">
        <v>1</v>
      </c>
    </row>
    <row r="295" spans="1:10" x14ac:dyDescent="0.25">
      <c r="A295" s="7" t="s">
        <v>714</v>
      </c>
      <c r="G295">
        <f t="shared" si="4"/>
        <v>0</v>
      </c>
    </row>
    <row r="296" spans="1:10" ht="19.5" customHeight="1" x14ac:dyDescent="0.25">
      <c r="A296" s="107" t="s">
        <v>715</v>
      </c>
      <c r="B296">
        <v>14</v>
      </c>
      <c r="C296">
        <v>0</v>
      </c>
      <c r="D296">
        <v>1</v>
      </c>
      <c r="E296">
        <v>13</v>
      </c>
      <c r="F296">
        <v>0</v>
      </c>
      <c r="G296">
        <f t="shared" si="4"/>
        <v>1</v>
      </c>
      <c r="J296">
        <v>1</v>
      </c>
    </row>
    <row r="297" spans="1:10" x14ac:dyDescent="0.25">
      <c r="A297" s="108" t="s">
        <v>716</v>
      </c>
      <c r="B297">
        <v>15</v>
      </c>
      <c r="C297">
        <v>2</v>
      </c>
      <c r="D297">
        <v>0</v>
      </c>
      <c r="E297">
        <v>13</v>
      </c>
      <c r="F297">
        <v>0</v>
      </c>
      <c r="G297">
        <f t="shared" si="4"/>
        <v>1</v>
      </c>
      <c r="J297">
        <v>1</v>
      </c>
    </row>
    <row r="298" spans="1:10" x14ac:dyDescent="0.25">
      <c r="A298" s="107" t="s">
        <v>717</v>
      </c>
      <c r="B298">
        <v>4</v>
      </c>
      <c r="C298">
        <v>1</v>
      </c>
      <c r="D298">
        <v>0</v>
      </c>
      <c r="E298">
        <v>3</v>
      </c>
      <c r="F298">
        <v>0</v>
      </c>
      <c r="G298">
        <f t="shared" si="4"/>
        <v>1</v>
      </c>
      <c r="J298">
        <v>1</v>
      </c>
    </row>
    <row r="299" spans="1:10" x14ac:dyDescent="0.25">
      <c r="A299" s="108" t="s">
        <v>718</v>
      </c>
      <c r="B299">
        <v>4</v>
      </c>
      <c r="C299">
        <v>1</v>
      </c>
      <c r="D299">
        <v>0</v>
      </c>
      <c r="E299">
        <v>3</v>
      </c>
      <c r="F299">
        <v>0</v>
      </c>
      <c r="G299">
        <f t="shared" si="4"/>
        <v>1</v>
      </c>
      <c r="J299">
        <v>1</v>
      </c>
    </row>
    <row r="300" spans="1:10" ht="25.5" x14ac:dyDescent="0.25">
      <c r="A300" s="107" t="s">
        <v>719</v>
      </c>
      <c r="B300">
        <v>21</v>
      </c>
      <c r="C300">
        <v>1</v>
      </c>
      <c r="D300">
        <v>0</v>
      </c>
      <c r="E300">
        <v>20</v>
      </c>
      <c r="F300">
        <v>0</v>
      </c>
      <c r="G300">
        <f t="shared" si="4"/>
        <v>1</v>
      </c>
      <c r="J300">
        <v>1</v>
      </c>
    </row>
    <row r="301" spans="1:10" x14ac:dyDescent="0.25">
      <c r="A301" s="108" t="s">
        <v>720</v>
      </c>
      <c r="B301">
        <v>7</v>
      </c>
      <c r="C301">
        <v>1</v>
      </c>
      <c r="D301">
        <v>0</v>
      </c>
      <c r="E301">
        <v>6</v>
      </c>
      <c r="F301">
        <v>0</v>
      </c>
      <c r="G301">
        <f t="shared" si="4"/>
        <v>1</v>
      </c>
      <c r="J301">
        <v>1</v>
      </c>
    </row>
    <row r="302" spans="1:10" ht="25.5" x14ac:dyDescent="0.25">
      <c r="A302" s="107" t="s">
        <v>721</v>
      </c>
      <c r="B302">
        <v>17</v>
      </c>
      <c r="C302">
        <v>1</v>
      </c>
      <c r="D302">
        <v>0</v>
      </c>
      <c r="E302">
        <v>16</v>
      </c>
      <c r="F302">
        <v>0</v>
      </c>
      <c r="G302">
        <f t="shared" si="4"/>
        <v>1</v>
      </c>
      <c r="J302">
        <v>1</v>
      </c>
    </row>
    <row r="303" spans="1:10" x14ac:dyDescent="0.25">
      <c r="A303" s="7"/>
      <c r="G303">
        <f t="shared" si="4"/>
        <v>0</v>
      </c>
    </row>
    <row r="304" spans="1:10" x14ac:dyDescent="0.25">
      <c r="A304" s="7" t="s">
        <v>794</v>
      </c>
      <c r="G304">
        <f t="shared" si="4"/>
        <v>0</v>
      </c>
    </row>
    <row r="305" spans="1:10" x14ac:dyDescent="0.25">
      <c r="A305" s="108" t="s">
        <v>795</v>
      </c>
      <c r="B305">
        <v>15</v>
      </c>
      <c r="C305">
        <v>0</v>
      </c>
      <c r="D305">
        <v>1</v>
      </c>
      <c r="E305">
        <v>14</v>
      </c>
      <c r="F305">
        <v>0</v>
      </c>
      <c r="G305">
        <f t="shared" si="4"/>
        <v>1</v>
      </c>
      <c r="J305">
        <v>1</v>
      </c>
    </row>
    <row r="306" spans="1:10" ht="25.5" x14ac:dyDescent="0.25">
      <c r="A306" s="107" t="s">
        <v>796</v>
      </c>
      <c r="B306">
        <v>18</v>
      </c>
      <c r="C306">
        <v>2</v>
      </c>
      <c r="D306">
        <v>0</v>
      </c>
      <c r="E306">
        <v>16</v>
      </c>
      <c r="F306">
        <v>0</v>
      </c>
      <c r="G306">
        <f t="shared" si="4"/>
        <v>1</v>
      </c>
      <c r="J306">
        <v>1</v>
      </c>
    </row>
    <row r="307" spans="1:10" x14ac:dyDescent="0.25">
      <c r="A307" s="141" t="s">
        <v>797</v>
      </c>
      <c r="B307">
        <v>18</v>
      </c>
      <c r="C307">
        <v>0</v>
      </c>
      <c r="D307">
        <v>3</v>
      </c>
      <c r="E307">
        <v>15</v>
      </c>
      <c r="F307">
        <v>0</v>
      </c>
      <c r="G307">
        <f t="shared" si="4"/>
        <v>1</v>
      </c>
      <c r="J307">
        <v>1</v>
      </c>
    </row>
    <row r="308" spans="1:10" x14ac:dyDescent="0.25">
      <c r="A308" s="141"/>
      <c r="G308">
        <f t="shared" si="4"/>
        <v>0</v>
      </c>
    </row>
    <row r="309" spans="1:10" x14ac:dyDescent="0.25">
      <c r="A309" s="141"/>
      <c r="G309">
        <f t="shared" si="4"/>
        <v>0</v>
      </c>
    </row>
    <row r="310" spans="1:10" x14ac:dyDescent="0.25">
      <c r="A310" s="140" t="s">
        <v>798</v>
      </c>
      <c r="B310">
        <v>15</v>
      </c>
      <c r="C310">
        <v>0</v>
      </c>
      <c r="D310">
        <v>0</v>
      </c>
      <c r="E310">
        <v>15</v>
      </c>
      <c r="F310">
        <v>0</v>
      </c>
      <c r="G310">
        <f t="shared" si="4"/>
        <v>1</v>
      </c>
      <c r="J310">
        <v>1</v>
      </c>
    </row>
    <row r="311" spans="1:10" x14ac:dyDescent="0.25">
      <c r="A311" s="140"/>
      <c r="G311">
        <f t="shared" si="4"/>
        <v>0</v>
      </c>
    </row>
    <row r="312" spans="1:10" x14ac:dyDescent="0.25">
      <c r="A312" s="141" t="s">
        <v>799</v>
      </c>
      <c r="B312">
        <v>7</v>
      </c>
      <c r="C312">
        <v>1</v>
      </c>
      <c r="D312">
        <v>1</v>
      </c>
      <c r="E312">
        <v>5</v>
      </c>
      <c r="F312">
        <v>0</v>
      </c>
      <c r="G312">
        <f t="shared" si="4"/>
        <v>1</v>
      </c>
      <c r="J312">
        <v>1</v>
      </c>
    </row>
    <row r="313" spans="1:10" x14ac:dyDescent="0.25">
      <c r="A313" s="141"/>
      <c r="G313">
        <f t="shared" si="4"/>
        <v>0</v>
      </c>
    </row>
    <row r="314" spans="1:10" x14ac:dyDescent="0.25">
      <c r="A314" s="142" t="s">
        <v>800</v>
      </c>
      <c r="B314">
        <v>19</v>
      </c>
      <c r="C314">
        <v>0</v>
      </c>
      <c r="D314">
        <v>2</v>
      </c>
      <c r="E314">
        <v>17</v>
      </c>
      <c r="F314">
        <v>0</v>
      </c>
      <c r="G314">
        <f t="shared" si="4"/>
        <v>1</v>
      </c>
      <c r="J314">
        <v>1</v>
      </c>
    </row>
    <row r="315" spans="1:10" x14ac:dyDescent="0.25">
      <c r="A315" s="143"/>
      <c r="G315">
        <f t="shared" si="4"/>
        <v>0</v>
      </c>
    </row>
    <row r="316" spans="1:10" x14ac:dyDescent="0.25">
      <c r="A316" s="141" t="s">
        <v>801</v>
      </c>
      <c r="B316">
        <v>10</v>
      </c>
      <c r="C316">
        <v>0</v>
      </c>
      <c r="D316">
        <v>1</v>
      </c>
      <c r="E316">
        <v>9</v>
      </c>
      <c r="F316">
        <v>0</v>
      </c>
      <c r="G316">
        <f t="shared" si="4"/>
        <v>1</v>
      </c>
      <c r="J316">
        <v>1</v>
      </c>
    </row>
    <row r="317" spans="1:10" x14ac:dyDescent="0.25">
      <c r="A317" s="141"/>
      <c r="G317">
        <f t="shared" si="4"/>
        <v>0</v>
      </c>
    </row>
    <row r="318" spans="1:10" x14ac:dyDescent="0.25">
      <c r="A318" s="140" t="s">
        <v>802</v>
      </c>
      <c r="B318">
        <v>32</v>
      </c>
      <c r="C318">
        <v>0</v>
      </c>
      <c r="D318">
        <v>3</v>
      </c>
      <c r="E318">
        <v>29</v>
      </c>
      <c r="F318">
        <v>0</v>
      </c>
      <c r="G318">
        <f t="shared" si="4"/>
        <v>1</v>
      </c>
      <c r="J318">
        <v>1</v>
      </c>
    </row>
    <row r="319" spans="1:10" x14ac:dyDescent="0.25">
      <c r="A319" s="140"/>
      <c r="G319">
        <f t="shared" si="4"/>
        <v>0</v>
      </c>
    </row>
    <row r="320" spans="1:10" x14ac:dyDescent="0.25">
      <c r="A320" s="140"/>
      <c r="G320">
        <f t="shared" si="4"/>
        <v>0</v>
      </c>
    </row>
    <row r="321" spans="1:10" x14ac:dyDescent="0.25">
      <c r="A321" s="140" t="s">
        <v>803</v>
      </c>
      <c r="B321">
        <v>23</v>
      </c>
      <c r="C321">
        <v>1</v>
      </c>
      <c r="D321">
        <v>2</v>
      </c>
      <c r="E321">
        <v>20</v>
      </c>
      <c r="F321">
        <v>0</v>
      </c>
      <c r="G321">
        <f t="shared" si="4"/>
        <v>1</v>
      </c>
      <c r="J321">
        <v>1</v>
      </c>
    </row>
    <row r="322" spans="1:10" x14ac:dyDescent="0.25">
      <c r="A322" s="140"/>
      <c r="G322">
        <f t="shared" si="4"/>
        <v>0</v>
      </c>
    </row>
    <row r="323" spans="1:10" x14ac:dyDescent="0.25">
      <c r="A323" s="141" t="s">
        <v>804</v>
      </c>
      <c r="B323">
        <v>10</v>
      </c>
      <c r="C323">
        <v>0</v>
      </c>
      <c r="D323">
        <v>1</v>
      </c>
      <c r="E323">
        <v>9</v>
      </c>
      <c r="F323">
        <v>0</v>
      </c>
      <c r="G323">
        <f t="shared" ref="G323:G386" si="5">IF(B323&gt;1,1,0)</f>
        <v>1</v>
      </c>
      <c r="J323">
        <v>1</v>
      </c>
    </row>
    <row r="324" spans="1:10" x14ac:dyDescent="0.25">
      <c r="A324" s="141"/>
      <c r="G324">
        <f t="shared" si="5"/>
        <v>0</v>
      </c>
    </row>
    <row r="325" spans="1:10" x14ac:dyDescent="0.25">
      <c r="A325" s="141" t="s">
        <v>807</v>
      </c>
      <c r="B325">
        <v>5</v>
      </c>
      <c r="C325">
        <v>2</v>
      </c>
      <c r="D325">
        <v>0</v>
      </c>
      <c r="E325">
        <v>3</v>
      </c>
      <c r="F325">
        <v>0</v>
      </c>
      <c r="G325">
        <f t="shared" si="5"/>
        <v>1</v>
      </c>
      <c r="J325">
        <v>1</v>
      </c>
    </row>
    <row r="326" spans="1:10" x14ac:dyDescent="0.25">
      <c r="A326" s="141"/>
      <c r="G326">
        <f t="shared" si="5"/>
        <v>0</v>
      </c>
    </row>
    <row r="327" spans="1:10" x14ac:dyDescent="0.25">
      <c r="A327" s="140" t="s">
        <v>808</v>
      </c>
      <c r="B327">
        <v>20</v>
      </c>
      <c r="C327">
        <v>0</v>
      </c>
      <c r="D327">
        <v>0</v>
      </c>
      <c r="E327">
        <v>20</v>
      </c>
      <c r="F327">
        <v>0</v>
      </c>
      <c r="G327">
        <f t="shared" si="5"/>
        <v>1</v>
      </c>
      <c r="J327">
        <v>1</v>
      </c>
    </row>
    <row r="328" spans="1:10" x14ac:dyDescent="0.25">
      <c r="A328" s="140"/>
      <c r="G328">
        <f t="shared" si="5"/>
        <v>0</v>
      </c>
    </row>
    <row r="329" spans="1:10" x14ac:dyDescent="0.25">
      <c r="A329" s="140"/>
      <c r="G329">
        <f t="shared" si="5"/>
        <v>0</v>
      </c>
    </row>
    <row r="330" spans="1:10" x14ac:dyDescent="0.25">
      <c r="A330" s="140" t="s">
        <v>809</v>
      </c>
      <c r="B330">
        <v>41</v>
      </c>
      <c r="C330">
        <v>1</v>
      </c>
      <c r="D330">
        <v>3</v>
      </c>
      <c r="E330">
        <v>37</v>
      </c>
      <c r="F330">
        <v>0</v>
      </c>
      <c r="G330">
        <f t="shared" si="5"/>
        <v>1</v>
      </c>
      <c r="J330">
        <v>1</v>
      </c>
    </row>
    <row r="331" spans="1:10" x14ac:dyDescent="0.25">
      <c r="A331" s="140"/>
      <c r="G331">
        <f t="shared" si="5"/>
        <v>0</v>
      </c>
    </row>
    <row r="332" spans="1:10" x14ac:dyDescent="0.25">
      <c r="A332" s="140"/>
      <c r="G332">
        <f t="shared" si="5"/>
        <v>0</v>
      </c>
    </row>
    <row r="333" spans="1:10" x14ac:dyDescent="0.25">
      <c r="A333" s="140"/>
      <c r="G333">
        <f t="shared" si="5"/>
        <v>0</v>
      </c>
    </row>
    <row r="334" spans="1:10" x14ac:dyDescent="0.25">
      <c r="A334" s="140"/>
      <c r="G334">
        <f t="shared" si="5"/>
        <v>0</v>
      </c>
    </row>
    <row r="335" spans="1:10" x14ac:dyDescent="0.25">
      <c r="A335" s="140" t="s">
        <v>810</v>
      </c>
      <c r="B335">
        <v>42</v>
      </c>
      <c r="C335">
        <v>1</v>
      </c>
      <c r="D335">
        <v>0</v>
      </c>
      <c r="E335">
        <v>41</v>
      </c>
      <c r="F335">
        <v>0</v>
      </c>
      <c r="G335">
        <f t="shared" si="5"/>
        <v>1</v>
      </c>
      <c r="J335">
        <v>1</v>
      </c>
    </row>
    <row r="336" spans="1:10" x14ac:dyDescent="0.25">
      <c r="A336" s="140"/>
      <c r="G336">
        <f t="shared" si="5"/>
        <v>0</v>
      </c>
    </row>
    <row r="337" spans="1:10" x14ac:dyDescent="0.25">
      <c r="A337" s="140"/>
      <c r="G337">
        <f t="shared" si="5"/>
        <v>0</v>
      </c>
    </row>
    <row r="338" spans="1:10" x14ac:dyDescent="0.25">
      <c r="A338" s="141" t="s">
        <v>811</v>
      </c>
      <c r="B338">
        <v>12</v>
      </c>
      <c r="C338">
        <v>0</v>
      </c>
      <c r="D338">
        <v>0</v>
      </c>
      <c r="E338">
        <v>11</v>
      </c>
      <c r="F338">
        <v>1</v>
      </c>
      <c r="G338">
        <f t="shared" si="5"/>
        <v>1</v>
      </c>
      <c r="J338">
        <v>1</v>
      </c>
    </row>
    <row r="339" spans="1:10" x14ac:dyDescent="0.25">
      <c r="A339" s="141"/>
      <c r="G339">
        <f t="shared" si="5"/>
        <v>0</v>
      </c>
    </row>
    <row r="340" spans="1:10" x14ac:dyDescent="0.25">
      <c r="A340" s="141" t="s">
        <v>812</v>
      </c>
      <c r="B340">
        <v>6</v>
      </c>
      <c r="C340">
        <v>0</v>
      </c>
      <c r="D340">
        <v>0</v>
      </c>
      <c r="E340">
        <v>6</v>
      </c>
      <c r="F340">
        <v>0</v>
      </c>
      <c r="G340">
        <f t="shared" si="5"/>
        <v>1</v>
      </c>
      <c r="J340">
        <v>1</v>
      </c>
    </row>
    <row r="341" spans="1:10" x14ac:dyDescent="0.25">
      <c r="A341" s="141"/>
      <c r="G341">
        <f t="shared" si="5"/>
        <v>0</v>
      </c>
    </row>
    <row r="342" spans="1:10" x14ac:dyDescent="0.25">
      <c r="A342" s="140" t="s">
        <v>813</v>
      </c>
      <c r="B342">
        <v>17</v>
      </c>
      <c r="C342">
        <v>0</v>
      </c>
      <c r="D342">
        <v>1</v>
      </c>
      <c r="E342">
        <v>16</v>
      </c>
      <c r="F342">
        <v>0</v>
      </c>
      <c r="G342">
        <f t="shared" si="5"/>
        <v>1</v>
      </c>
      <c r="J342">
        <v>1</v>
      </c>
    </row>
    <row r="343" spans="1:10" x14ac:dyDescent="0.25">
      <c r="A343" s="140"/>
      <c r="G343">
        <f t="shared" si="5"/>
        <v>0</v>
      </c>
    </row>
    <row r="344" spans="1:10" x14ac:dyDescent="0.25">
      <c r="A344" s="140"/>
      <c r="G344">
        <f t="shared" si="5"/>
        <v>0</v>
      </c>
    </row>
    <row r="345" spans="1:10" x14ac:dyDescent="0.25">
      <c r="A345" s="141" t="s">
        <v>814</v>
      </c>
      <c r="B345">
        <v>12</v>
      </c>
      <c r="C345">
        <v>0</v>
      </c>
      <c r="D345">
        <v>1</v>
      </c>
      <c r="E345">
        <v>11</v>
      </c>
      <c r="F345">
        <v>0</v>
      </c>
      <c r="G345">
        <f t="shared" si="5"/>
        <v>1</v>
      </c>
      <c r="J345">
        <v>1</v>
      </c>
    </row>
    <row r="346" spans="1:10" x14ac:dyDescent="0.25">
      <c r="A346" s="141"/>
      <c r="G346">
        <f t="shared" si="5"/>
        <v>0</v>
      </c>
    </row>
    <row r="347" spans="1:10" x14ac:dyDescent="0.25">
      <c r="A347" s="141"/>
      <c r="G347">
        <f t="shared" si="5"/>
        <v>0</v>
      </c>
    </row>
    <row r="348" spans="1:10" x14ac:dyDescent="0.25">
      <c r="A348" s="140" t="s">
        <v>815</v>
      </c>
      <c r="B348">
        <v>23</v>
      </c>
      <c r="C348">
        <v>0</v>
      </c>
      <c r="D348">
        <v>2</v>
      </c>
      <c r="E348">
        <v>21</v>
      </c>
      <c r="F348">
        <v>0</v>
      </c>
      <c r="G348">
        <f t="shared" si="5"/>
        <v>1</v>
      </c>
      <c r="J348">
        <v>1</v>
      </c>
    </row>
    <row r="349" spans="1:10" x14ac:dyDescent="0.25">
      <c r="A349" s="140"/>
      <c r="G349">
        <f t="shared" si="5"/>
        <v>0</v>
      </c>
    </row>
    <row r="350" spans="1:10" x14ac:dyDescent="0.25">
      <c r="A350" s="140"/>
      <c r="G350">
        <f t="shared" si="5"/>
        <v>0</v>
      </c>
    </row>
    <row r="351" spans="1:10" x14ac:dyDescent="0.25">
      <c r="A351" s="140" t="s">
        <v>816</v>
      </c>
      <c r="B351">
        <v>22</v>
      </c>
      <c r="C351">
        <v>0</v>
      </c>
      <c r="D351">
        <v>2</v>
      </c>
      <c r="E351">
        <v>20</v>
      </c>
      <c r="F351">
        <v>0</v>
      </c>
      <c r="G351">
        <f t="shared" si="5"/>
        <v>1</v>
      </c>
      <c r="J351">
        <v>1</v>
      </c>
    </row>
    <row r="352" spans="1:10" x14ac:dyDescent="0.25">
      <c r="A352" s="140"/>
      <c r="G352">
        <f t="shared" si="5"/>
        <v>0</v>
      </c>
    </row>
    <row r="353" spans="1:10" x14ac:dyDescent="0.25">
      <c r="A353" s="141" t="s">
        <v>817</v>
      </c>
      <c r="B353">
        <v>15</v>
      </c>
      <c r="C353">
        <v>0</v>
      </c>
      <c r="D353">
        <v>0</v>
      </c>
      <c r="E353">
        <v>15</v>
      </c>
      <c r="F353">
        <v>0</v>
      </c>
      <c r="G353">
        <f t="shared" si="5"/>
        <v>1</v>
      </c>
      <c r="J353">
        <v>1</v>
      </c>
    </row>
    <row r="354" spans="1:10" x14ac:dyDescent="0.25">
      <c r="A354" s="141"/>
      <c r="G354">
        <f t="shared" si="5"/>
        <v>0</v>
      </c>
    </row>
    <row r="355" spans="1:10" x14ac:dyDescent="0.25">
      <c r="A355" s="141" t="s">
        <v>818</v>
      </c>
      <c r="B355">
        <v>6</v>
      </c>
      <c r="C355">
        <v>0</v>
      </c>
      <c r="D355">
        <v>1</v>
      </c>
      <c r="E355">
        <v>5</v>
      </c>
      <c r="F355">
        <v>0</v>
      </c>
      <c r="G355">
        <f t="shared" si="5"/>
        <v>1</v>
      </c>
      <c r="J355">
        <v>1</v>
      </c>
    </row>
    <row r="356" spans="1:10" x14ac:dyDescent="0.25">
      <c r="A356" s="141"/>
      <c r="G356">
        <f t="shared" si="5"/>
        <v>0</v>
      </c>
    </row>
    <row r="357" spans="1:10" x14ac:dyDescent="0.25">
      <c r="A357" s="144" t="s">
        <v>819</v>
      </c>
      <c r="B357">
        <v>7</v>
      </c>
      <c r="C357">
        <v>0</v>
      </c>
      <c r="D357">
        <v>0</v>
      </c>
      <c r="E357">
        <v>3</v>
      </c>
      <c r="F357">
        <v>4</v>
      </c>
      <c r="G357">
        <f t="shared" si="5"/>
        <v>1</v>
      </c>
      <c r="J357">
        <v>1</v>
      </c>
    </row>
    <row r="358" spans="1:10" x14ac:dyDescent="0.25">
      <c r="A358" s="144"/>
      <c r="G358">
        <f t="shared" si="5"/>
        <v>0</v>
      </c>
    </row>
    <row r="359" spans="1:10" x14ac:dyDescent="0.25">
      <c r="A359" s="144"/>
      <c r="G359">
        <f t="shared" si="5"/>
        <v>0</v>
      </c>
    </row>
    <row r="360" spans="1:10" x14ac:dyDescent="0.25">
      <c r="A360" s="141" t="s">
        <v>820</v>
      </c>
      <c r="B360">
        <v>6</v>
      </c>
      <c r="C360">
        <v>0</v>
      </c>
      <c r="D360">
        <v>1</v>
      </c>
      <c r="E360">
        <v>5</v>
      </c>
      <c r="F360">
        <v>0</v>
      </c>
      <c r="G360">
        <f t="shared" si="5"/>
        <v>1</v>
      </c>
      <c r="J360">
        <v>1</v>
      </c>
    </row>
    <row r="361" spans="1:10" x14ac:dyDescent="0.25">
      <c r="A361" s="141"/>
      <c r="G361">
        <f t="shared" si="5"/>
        <v>0</v>
      </c>
    </row>
    <row r="362" spans="1:10" x14ac:dyDescent="0.25">
      <c r="A362" s="141" t="s">
        <v>821</v>
      </c>
      <c r="B362">
        <v>15</v>
      </c>
      <c r="C362">
        <v>1</v>
      </c>
      <c r="D362">
        <v>1</v>
      </c>
      <c r="E362">
        <v>13</v>
      </c>
      <c r="F362">
        <v>0</v>
      </c>
      <c r="G362">
        <f t="shared" si="5"/>
        <v>1</v>
      </c>
      <c r="J362">
        <v>1</v>
      </c>
    </row>
    <row r="363" spans="1:10" x14ac:dyDescent="0.25">
      <c r="A363" s="141"/>
      <c r="G363">
        <f t="shared" si="5"/>
        <v>0</v>
      </c>
    </row>
    <row r="364" spans="1:10" x14ac:dyDescent="0.25">
      <c r="A364" s="141"/>
      <c r="G364">
        <f t="shared" si="5"/>
        <v>0</v>
      </c>
    </row>
    <row r="365" spans="1:10" x14ac:dyDescent="0.25">
      <c r="A365" s="141" t="s">
        <v>822</v>
      </c>
      <c r="B365">
        <v>8</v>
      </c>
      <c r="C365">
        <v>0</v>
      </c>
      <c r="D365">
        <v>0</v>
      </c>
      <c r="E365">
        <v>8</v>
      </c>
      <c r="F365">
        <v>0</v>
      </c>
      <c r="G365">
        <f t="shared" si="5"/>
        <v>1</v>
      </c>
      <c r="J365">
        <v>1</v>
      </c>
    </row>
    <row r="366" spans="1:10" x14ac:dyDescent="0.25">
      <c r="A366" s="141"/>
      <c r="G366">
        <f t="shared" si="5"/>
        <v>0</v>
      </c>
    </row>
    <row r="367" spans="1:10" x14ac:dyDescent="0.25">
      <c r="A367" s="141" t="s">
        <v>823</v>
      </c>
      <c r="B367">
        <v>14</v>
      </c>
      <c r="C367">
        <v>0</v>
      </c>
      <c r="D367">
        <v>1</v>
      </c>
      <c r="E367">
        <v>13</v>
      </c>
      <c r="F367">
        <v>0</v>
      </c>
      <c r="G367">
        <f t="shared" si="5"/>
        <v>1</v>
      </c>
      <c r="J367">
        <v>1</v>
      </c>
    </row>
    <row r="368" spans="1:10" x14ac:dyDescent="0.25">
      <c r="A368" s="141"/>
      <c r="G368">
        <f t="shared" si="5"/>
        <v>0</v>
      </c>
    </row>
    <row r="369" spans="1:10" x14ac:dyDescent="0.25">
      <c r="A369" s="141"/>
      <c r="G369">
        <f t="shared" si="5"/>
        <v>0</v>
      </c>
    </row>
    <row r="370" spans="1:10" x14ac:dyDescent="0.25">
      <c r="A370" s="140" t="s">
        <v>824</v>
      </c>
      <c r="B370">
        <v>7</v>
      </c>
      <c r="C370">
        <v>0</v>
      </c>
      <c r="D370">
        <v>1</v>
      </c>
      <c r="E370">
        <v>6</v>
      </c>
      <c r="F370">
        <v>0</v>
      </c>
      <c r="G370">
        <f t="shared" si="5"/>
        <v>1</v>
      </c>
      <c r="J370">
        <v>1</v>
      </c>
    </row>
    <row r="371" spans="1:10" x14ac:dyDescent="0.25">
      <c r="A371" s="140"/>
      <c r="G371">
        <f t="shared" si="5"/>
        <v>0</v>
      </c>
    </row>
    <row r="372" spans="1:10" x14ac:dyDescent="0.25">
      <c r="A372" s="141" t="s">
        <v>825</v>
      </c>
      <c r="B372">
        <v>14</v>
      </c>
      <c r="C372">
        <v>0</v>
      </c>
      <c r="D372">
        <v>0</v>
      </c>
      <c r="E372">
        <v>14</v>
      </c>
      <c r="F372">
        <v>0</v>
      </c>
      <c r="G372">
        <f t="shared" si="5"/>
        <v>1</v>
      </c>
      <c r="J372">
        <v>1</v>
      </c>
    </row>
    <row r="373" spans="1:10" x14ac:dyDescent="0.25">
      <c r="A373" s="141"/>
      <c r="G373">
        <f t="shared" si="5"/>
        <v>0</v>
      </c>
    </row>
    <row r="374" spans="1:10" x14ac:dyDescent="0.25">
      <c r="A374" s="141"/>
      <c r="G374">
        <f t="shared" si="5"/>
        <v>0</v>
      </c>
    </row>
    <row r="375" spans="1:10" x14ac:dyDescent="0.25">
      <c r="A375" s="141" t="s">
        <v>826</v>
      </c>
      <c r="B375">
        <v>9</v>
      </c>
      <c r="C375">
        <v>0</v>
      </c>
      <c r="D375">
        <v>2</v>
      </c>
      <c r="E375">
        <v>7</v>
      </c>
      <c r="F375">
        <v>0</v>
      </c>
      <c r="G375">
        <f t="shared" si="5"/>
        <v>1</v>
      </c>
      <c r="J375">
        <v>1</v>
      </c>
    </row>
    <row r="376" spans="1:10" x14ac:dyDescent="0.25">
      <c r="A376" s="141"/>
      <c r="G376">
        <f t="shared" si="5"/>
        <v>0</v>
      </c>
    </row>
    <row r="377" spans="1:10" x14ac:dyDescent="0.25">
      <c r="A377" s="141" t="s">
        <v>827</v>
      </c>
      <c r="B377">
        <v>11</v>
      </c>
      <c r="C377">
        <v>1</v>
      </c>
      <c r="D377">
        <v>0</v>
      </c>
      <c r="E377">
        <v>10</v>
      </c>
      <c r="F377">
        <v>0</v>
      </c>
      <c r="G377">
        <f t="shared" si="5"/>
        <v>1</v>
      </c>
      <c r="J377">
        <v>1</v>
      </c>
    </row>
    <row r="378" spans="1:10" x14ac:dyDescent="0.25">
      <c r="A378" s="141"/>
      <c r="G378">
        <f t="shared" si="5"/>
        <v>0</v>
      </c>
    </row>
    <row r="379" spans="1:10" x14ac:dyDescent="0.25">
      <c r="A379" s="141" t="s">
        <v>828</v>
      </c>
      <c r="B379">
        <v>11</v>
      </c>
      <c r="C379">
        <v>0</v>
      </c>
      <c r="D379">
        <v>0</v>
      </c>
      <c r="E379">
        <v>10</v>
      </c>
      <c r="F379">
        <v>1</v>
      </c>
      <c r="G379">
        <f t="shared" si="5"/>
        <v>1</v>
      </c>
      <c r="J379">
        <v>1</v>
      </c>
    </row>
    <row r="380" spans="1:10" x14ac:dyDescent="0.25">
      <c r="A380" s="141"/>
      <c r="G380">
        <f t="shared" si="5"/>
        <v>0</v>
      </c>
    </row>
    <row r="381" spans="1:10" x14ac:dyDescent="0.25">
      <c r="A381" s="11" t="s">
        <v>829</v>
      </c>
      <c r="G381">
        <f t="shared" si="5"/>
        <v>0</v>
      </c>
      <c r="J381">
        <v>1</v>
      </c>
    </row>
    <row r="382" spans="1:10" x14ac:dyDescent="0.25">
      <c r="A382" s="145" t="s">
        <v>830</v>
      </c>
      <c r="B382">
        <v>11</v>
      </c>
      <c r="C382">
        <v>0</v>
      </c>
      <c r="D382">
        <v>1</v>
      </c>
      <c r="E382">
        <v>10</v>
      </c>
      <c r="F382">
        <v>0</v>
      </c>
      <c r="G382">
        <f t="shared" si="5"/>
        <v>1</v>
      </c>
      <c r="J382">
        <v>1</v>
      </c>
    </row>
    <row r="383" spans="1:10" x14ac:dyDescent="0.25">
      <c r="A383" s="145"/>
      <c r="G383">
        <f t="shared" si="5"/>
        <v>0</v>
      </c>
    </row>
    <row r="384" spans="1:10" x14ac:dyDescent="0.25">
      <c r="A384" s="141" t="s">
        <v>831</v>
      </c>
      <c r="B384">
        <v>8</v>
      </c>
      <c r="C384">
        <v>0</v>
      </c>
      <c r="D384">
        <v>2</v>
      </c>
      <c r="E384">
        <v>6</v>
      </c>
      <c r="F384">
        <v>0</v>
      </c>
      <c r="G384">
        <f t="shared" si="5"/>
        <v>1</v>
      </c>
      <c r="J384">
        <v>1</v>
      </c>
    </row>
    <row r="385" spans="1:10" x14ac:dyDescent="0.25">
      <c r="A385" s="141"/>
      <c r="G385">
        <f t="shared" si="5"/>
        <v>0</v>
      </c>
    </row>
    <row r="386" spans="1:10" x14ac:dyDescent="0.25">
      <c r="A386" s="140" t="s">
        <v>832</v>
      </c>
      <c r="B386">
        <v>21</v>
      </c>
      <c r="C386">
        <v>0</v>
      </c>
      <c r="D386">
        <v>1</v>
      </c>
      <c r="E386">
        <v>20</v>
      </c>
      <c r="F386">
        <v>0</v>
      </c>
      <c r="G386">
        <f t="shared" si="5"/>
        <v>1</v>
      </c>
      <c r="J386">
        <v>1</v>
      </c>
    </row>
    <row r="387" spans="1:10" x14ac:dyDescent="0.25">
      <c r="A387" s="140"/>
      <c r="G387">
        <f t="shared" ref="G387:G450" si="6">IF(B387&gt;1,1,0)</f>
        <v>0</v>
      </c>
    </row>
    <row r="388" spans="1:10" x14ac:dyDescent="0.25">
      <c r="A388" s="140"/>
      <c r="G388">
        <f t="shared" si="6"/>
        <v>0</v>
      </c>
    </row>
    <row r="389" spans="1:10" x14ac:dyDescent="0.25">
      <c r="A389" s="140" t="s">
        <v>833</v>
      </c>
      <c r="B389">
        <v>3</v>
      </c>
      <c r="C389">
        <v>0</v>
      </c>
      <c r="D389">
        <v>0</v>
      </c>
      <c r="E389">
        <v>3</v>
      </c>
      <c r="F389">
        <v>0</v>
      </c>
      <c r="G389">
        <f t="shared" si="6"/>
        <v>1</v>
      </c>
      <c r="J389">
        <v>1</v>
      </c>
    </row>
    <row r="390" spans="1:10" x14ac:dyDescent="0.25">
      <c r="A390" s="140"/>
      <c r="G390">
        <f t="shared" si="6"/>
        <v>0</v>
      </c>
    </row>
    <row r="391" spans="1:10" x14ac:dyDescent="0.25">
      <c r="A391" s="141" t="s">
        <v>834</v>
      </c>
      <c r="B391">
        <v>9</v>
      </c>
      <c r="C391">
        <v>0</v>
      </c>
      <c r="D391">
        <v>0</v>
      </c>
      <c r="E391">
        <v>9</v>
      </c>
      <c r="F391">
        <v>0</v>
      </c>
      <c r="G391">
        <f t="shared" si="6"/>
        <v>1</v>
      </c>
      <c r="J391">
        <v>1</v>
      </c>
    </row>
    <row r="392" spans="1:10" x14ac:dyDescent="0.25">
      <c r="A392" s="141"/>
      <c r="G392">
        <f t="shared" si="6"/>
        <v>0</v>
      </c>
    </row>
    <row r="393" spans="1:10" x14ac:dyDescent="0.25">
      <c r="A393" s="141" t="s">
        <v>835</v>
      </c>
      <c r="B393">
        <v>10</v>
      </c>
      <c r="C393">
        <v>0</v>
      </c>
      <c r="D393">
        <v>1</v>
      </c>
      <c r="E393">
        <v>9</v>
      </c>
      <c r="F393">
        <v>0</v>
      </c>
      <c r="G393">
        <f t="shared" si="6"/>
        <v>1</v>
      </c>
      <c r="J393">
        <v>1</v>
      </c>
    </row>
    <row r="394" spans="1:10" x14ac:dyDescent="0.25">
      <c r="A394" s="141"/>
      <c r="G394">
        <f t="shared" si="6"/>
        <v>0</v>
      </c>
    </row>
    <row r="395" spans="1:10" x14ac:dyDescent="0.25">
      <c r="A395" s="141" t="s">
        <v>837</v>
      </c>
      <c r="B395">
        <v>8</v>
      </c>
      <c r="C395">
        <v>0</v>
      </c>
      <c r="D395">
        <v>1</v>
      </c>
      <c r="E395">
        <v>7</v>
      </c>
      <c r="F395">
        <v>1</v>
      </c>
      <c r="G395">
        <f t="shared" si="6"/>
        <v>1</v>
      </c>
      <c r="J395">
        <v>1</v>
      </c>
    </row>
    <row r="396" spans="1:10" x14ac:dyDescent="0.25">
      <c r="A396" s="141"/>
      <c r="G396">
        <f t="shared" si="6"/>
        <v>0</v>
      </c>
    </row>
    <row r="397" spans="1:10" x14ac:dyDescent="0.25">
      <c r="A397" s="141" t="s">
        <v>838</v>
      </c>
      <c r="B397">
        <v>14</v>
      </c>
      <c r="C397">
        <v>1</v>
      </c>
      <c r="D397">
        <v>0</v>
      </c>
      <c r="E397">
        <v>12</v>
      </c>
      <c r="F397">
        <v>1</v>
      </c>
      <c r="G397">
        <f t="shared" si="6"/>
        <v>1</v>
      </c>
      <c r="J397">
        <v>1</v>
      </c>
    </row>
    <row r="398" spans="1:10" x14ac:dyDescent="0.25">
      <c r="A398" s="141"/>
      <c r="G398">
        <f t="shared" si="6"/>
        <v>0</v>
      </c>
    </row>
    <row r="399" spans="1:10" x14ac:dyDescent="0.25">
      <c r="A399" s="141"/>
      <c r="G399">
        <f t="shared" si="6"/>
        <v>0</v>
      </c>
    </row>
    <row r="400" spans="1:10" x14ac:dyDescent="0.25">
      <c r="A400" s="140" t="s">
        <v>839</v>
      </c>
      <c r="B400">
        <v>16</v>
      </c>
      <c r="C400">
        <v>1</v>
      </c>
      <c r="D400">
        <v>2</v>
      </c>
      <c r="E400">
        <v>13</v>
      </c>
      <c r="F400">
        <v>0</v>
      </c>
      <c r="G400">
        <f t="shared" si="6"/>
        <v>1</v>
      </c>
      <c r="J400">
        <v>1</v>
      </c>
    </row>
    <row r="401" spans="1:10" x14ac:dyDescent="0.25">
      <c r="A401" s="140"/>
      <c r="G401">
        <f t="shared" si="6"/>
        <v>0</v>
      </c>
    </row>
    <row r="402" spans="1:10" x14ac:dyDescent="0.25">
      <c r="A402" s="140"/>
      <c r="G402">
        <f t="shared" si="6"/>
        <v>0</v>
      </c>
    </row>
    <row r="403" spans="1:10" x14ac:dyDescent="0.25">
      <c r="A403" s="140" t="s">
        <v>840</v>
      </c>
      <c r="B403">
        <v>16</v>
      </c>
      <c r="C403">
        <v>0</v>
      </c>
      <c r="D403">
        <v>1</v>
      </c>
      <c r="E403">
        <v>15</v>
      </c>
      <c r="F403">
        <v>0</v>
      </c>
      <c r="G403">
        <f t="shared" si="6"/>
        <v>1</v>
      </c>
      <c r="J403">
        <v>1</v>
      </c>
    </row>
    <row r="404" spans="1:10" x14ac:dyDescent="0.25">
      <c r="A404" s="140"/>
      <c r="G404">
        <f t="shared" si="6"/>
        <v>0</v>
      </c>
    </row>
    <row r="405" spans="1:10" x14ac:dyDescent="0.25">
      <c r="A405" s="140" t="s">
        <v>841</v>
      </c>
      <c r="B405">
        <v>17</v>
      </c>
      <c r="C405">
        <v>0</v>
      </c>
      <c r="D405">
        <v>0</v>
      </c>
      <c r="E405">
        <v>16</v>
      </c>
      <c r="F405">
        <v>1</v>
      </c>
      <c r="G405">
        <f t="shared" si="6"/>
        <v>1</v>
      </c>
      <c r="J405">
        <v>1</v>
      </c>
    </row>
    <row r="406" spans="1:10" x14ac:dyDescent="0.25">
      <c r="A406" s="140"/>
      <c r="G406">
        <f t="shared" si="6"/>
        <v>0</v>
      </c>
    </row>
    <row r="407" spans="1:10" x14ac:dyDescent="0.25">
      <c r="A407" s="140"/>
      <c r="G407">
        <f t="shared" si="6"/>
        <v>0</v>
      </c>
    </row>
    <row r="408" spans="1:10" x14ac:dyDescent="0.25">
      <c r="A408" s="141" t="s">
        <v>842</v>
      </c>
      <c r="B408">
        <v>18</v>
      </c>
      <c r="C408">
        <v>0</v>
      </c>
      <c r="D408">
        <v>2</v>
      </c>
      <c r="E408">
        <v>16</v>
      </c>
      <c r="F408">
        <v>0</v>
      </c>
      <c r="G408">
        <f t="shared" si="6"/>
        <v>1</v>
      </c>
      <c r="J408">
        <v>1</v>
      </c>
    </row>
    <row r="409" spans="1:10" x14ac:dyDescent="0.25">
      <c r="A409" s="141"/>
      <c r="G409">
        <f t="shared" si="6"/>
        <v>0</v>
      </c>
    </row>
    <row r="410" spans="1:10" x14ac:dyDescent="0.25">
      <c r="A410" s="140" t="s">
        <v>843</v>
      </c>
      <c r="B410">
        <v>18</v>
      </c>
      <c r="C410">
        <v>0</v>
      </c>
      <c r="D410">
        <v>1</v>
      </c>
      <c r="E410">
        <v>17</v>
      </c>
      <c r="F410">
        <v>0</v>
      </c>
      <c r="G410">
        <f t="shared" si="6"/>
        <v>1</v>
      </c>
      <c r="J410">
        <v>1</v>
      </c>
    </row>
    <row r="411" spans="1:10" x14ac:dyDescent="0.25">
      <c r="A411" s="140"/>
      <c r="G411">
        <f t="shared" si="6"/>
        <v>0</v>
      </c>
    </row>
    <row r="412" spans="1:10" x14ac:dyDescent="0.25">
      <c r="A412" s="140"/>
      <c r="G412">
        <f t="shared" si="6"/>
        <v>0</v>
      </c>
    </row>
    <row r="413" spans="1:10" x14ac:dyDescent="0.25">
      <c r="A413" s="141" t="s">
        <v>844</v>
      </c>
      <c r="B413">
        <v>7</v>
      </c>
      <c r="C413">
        <v>0</v>
      </c>
      <c r="D413">
        <v>0</v>
      </c>
      <c r="E413">
        <v>7</v>
      </c>
      <c r="F413">
        <v>0</v>
      </c>
      <c r="G413">
        <f t="shared" si="6"/>
        <v>1</v>
      </c>
      <c r="J413">
        <v>1</v>
      </c>
    </row>
    <row r="414" spans="1:10" x14ac:dyDescent="0.25">
      <c r="A414" s="141"/>
      <c r="G414">
        <f t="shared" si="6"/>
        <v>0</v>
      </c>
    </row>
    <row r="415" spans="1:10" x14ac:dyDescent="0.25">
      <c r="A415" s="140" t="s">
        <v>845</v>
      </c>
      <c r="B415">
        <v>25</v>
      </c>
      <c r="C415">
        <v>1</v>
      </c>
      <c r="D415">
        <v>0</v>
      </c>
      <c r="E415">
        <v>24</v>
      </c>
      <c r="F415">
        <v>0</v>
      </c>
      <c r="G415">
        <f t="shared" si="6"/>
        <v>1</v>
      </c>
      <c r="J415">
        <v>1</v>
      </c>
    </row>
    <row r="416" spans="1:10" x14ac:dyDescent="0.25">
      <c r="A416" s="140"/>
      <c r="G416">
        <f t="shared" si="6"/>
        <v>0</v>
      </c>
    </row>
    <row r="417" spans="1:10" x14ac:dyDescent="0.25">
      <c r="A417" s="140"/>
      <c r="G417">
        <f t="shared" si="6"/>
        <v>0</v>
      </c>
    </row>
    <row r="418" spans="1:10" x14ac:dyDescent="0.25">
      <c r="A418" s="140"/>
      <c r="G418">
        <f t="shared" si="6"/>
        <v>0</v>
      </c>
    </row>
    <row r="419" spans="1:10" x14ac:dyDescent="0.25">
      <c r="A419" s="141" t="s">
        <v>846</v>
      </c>
      <c r="B419">
        <v>7</v>
      </c>
      <c r="C419">
        <v>0</v>
      </c>
      <c r="D419">
        <v>1</v>
      </c>
      <c r="E419">
        <v>6</v>
      </c>
      <c r="F419">
        <v>0</v>
      </c>
      <c r="G419">
        <f t="shared" si="6"/>
        <v>1</v>
      </c>
      <c r="J419">
        <v>1</v>
      </c>
    </row>
    <row r="420" spans="1:10" x14ac:dyDescent="0.25">
      <c r="A420" s="141"/>
      <c r="G420">
        <f t="shared" si="6"/>
        <v>0</v>
      </c>
    </row>
    <row r="421" spans="1:10" x14ac:dyDescent="0.25">
      <c r="A421" s="141" t="s">
        <v>847</v>
      </c>
      <c r="B421">
        <v>3</v>
      </c>
      <c r="C421">
        <v>0</v>
      </c>
      <c r="D421">
        <v>0</v>
      </c>
      <c r="E421">
        <v>2</v>
      </c>
      <c r="F421">
        <v>1</v>
      </c>
      <c r="G421">
        <f t="shared" si="6"/>
        <v>1</v>
      </c>
      <c r="J421">
        <v>1</v>
      </c>
    </row>
    <row r="422" spans="1:10" x14ac:dyDescent="0.25">
      <c r="A422" s="141"/>
      <c r="G422">
        <f t="shared" si="6"/>
        <v>0</v>
      </c>
    </row>
    <row r="423" spans="1:10" x14ac:dyDescent="0.25">
      <c r="A423" s="141" t="s">
        <v>848</v>
      </c>
      <c r="B423">
        <v>4</v>
      </c>
      <c r="C423">
        <v>1</v>
      </c>
      <c r="D423">
        <v>0</v>
      </c>
      <c r="E423">
        <v>3</v>
      </c>
      <c r="F423">
        <v>0</v>
      </c>
      <c r="G423">
        <f t="shared" si="6"/>
        <v>1</v>
      </c>
      <c r="J423">
        <v>1</v>
      </c>
    </row>
    <row r="424" spans="1:10" x14ac:dyDescent="0.25">
      <c r="A424" s="141"/>
      <c r="G424">
        <f t="shared" si="6"/>
        <v>0</v>
      </c>
    </row>
    <row r="425" spans="1:10" x14ac:dyDescent="0.25">
      <c r="A425" s="141" t="s">
        <v>849</v>
      </c>
      <c r="B425">
        <v>11</v>
      </c>
      <c r="C425">
        <v>0</v>
      </c>
      <c r="D425">
        <v>3</v>
      </c>
      <c r="E425">
        <v>8</v>
      </c>
      <c r="F425">
        <v>0</v>
      </c>
      <c r="G425">
        <f t="shared" si="6"/>
        <v>1</v>
      </c>
      <c r="J425">
        <v>1</v>
      </c>
    </row>
    <row r="426" spans="1:10" x14ac:dyDescent="0.25">
      <c r="A426" s="141"/>
      <c r="G426">
        <f t="shared" si="6"/>
        <v>0</v>
      </c>
    </row>
    <row r="427" spans="1:10" x14ac:dyDescent="0.25">
      <c r="A427" s="141" t="s">
        <v>850</v>
      </c>
      <c r="B427">
        <v>12</v>
      </c>
      <c r="C427">
        <v>0</v>
      </c>
      <c r="D427">
        <v>0</v>
      </c>
      <c r="E427">
        <v>12</v>
      </c>
      <c r="F427">
        <v>0</v>
      </c>
      <c r="G427">
        <f t="shared" si="6"/>
        <v>1</v>
      </c>
      <c r="J427">
        <v>1</v>
      </c>
    </row>
    <row r="428" spans="1:10" x14ac:dyDescent="0.25">
      <c r="A428" s="141"/>
      <c r="G428">
        <f t="shared" si="6"/>
        <v>0</v>
      </c>
    </row>
    <row r="429" spans="1:10" x14ac:dyDescent="0.25">
      <c r="A429" s="141"/>
      <c r="G429">
        <f t="shared" si="6"/>
        <v>0</v>
      </c>
    </row>
    <row r="430" spans="1:10" x14ac:dyDescent="0.25">
      <c r="A430" s="140" t="s">
        <v>851</v>
      </c>
      <c r="B430">
        <v>24</v>
      </c>
      <c r="C430">
        <v>0</v>
      </c>
      <c r="D430">
        <v>2</v>
      </c>
      <c r="E430">
        <v>20</v>
      </c>
      <c r="F430">
        <v>2</v>
      </c>
      <c r="G430">
        <f t="shared" si="6"/>
        <v>1</v>
      </c>
      <c r="J430">
        <v>1</v>
      </c>
    </row>
    <row r="431" spans="1:10" x14ac:dyDescent="0.25">
      <c r="A431" s="140"/>
      <c r="G431">
        <f t="shared" si="6"/>
        <v>0</v>
      </c>
    </row>
    <row r="432" spans="1:10" x14ac:dyDescent="0.25">
      <c r="A432" s="140"/>
      <c r="G432">
        <f t="shared" si="6"/>
        <v>0</v>
      </c>
    </row>
    <row r="433" spans="1:10" x14ac:dyDescent="0.25">
      <c r="A433" s="140"/>
      <c r="G433">
        <f t="shared" si="6"/>
        <v>0</v>
      </c>
    </row>
    <row r="434" spans="1:10" x14ac:dyDescent="0.25">
      <c r="A434" s="141" t="s">
        <v>852</v>
      </c>
      <c r="B434">
        <v>13</v>
      </c>
      <c r="C434">
        <v>0</v>
      </c>
      <c r="D434">
        <v>1</v>
      </c>
      <c r="E434">
        <v>12</v>
      </c>
      <c r="F434">
        <v>0</v>
      </c>
      <c r="G434">
        <f t="shared" si="6"/>
        <v>1</v>
      </c>
      <c r="J434">
        <v>1</v>
      </c>
    </row>
    <row r="435" spans="1:10" x14ac:dyDescent="0.25">
      <c r="A435" s="141"/>
      <c r="G435">
        <f t="shared" si="6"/>
        <v>0</v>
      </c>
    </row>
    <row r="436" spans="1:10" x14ac:dyDescent="0.25">
      <c r="A436" s="141" t="s">
        <v>853</v>
      </c>
      <c r="B436">
        <v>9</v>
      </c>
      <c r="C436">
        <v>0</v>
      </c>
      <c r="D436">
        <v>2</v>
      </c>
      <c r="E436">
        <v>7</v>
      </c>
      <c r="F436">
        <v>0</v>
      </c>
      <c r="G436">
        <f t="shared" si="6"/>
        <v>1</v>
      </c>
      <c r="J436">
        <v>1</v>
      </c>
    </row>
    <row r="437" spans="1:10" x14ac:dyDescent="0.25">
      <c r="A437" s="141"/>
      <c r="G437">
        <f t="shared" si="6"/>
        <v>0</v>
      </c>
    </row>
    <row r="438" spans="1:10" x14ac:dyDescent="0.25">
      <c r="A438" s="141" t="s">
        <v>854</v>
      </c>
      <c r="B438">
        <v>13</v>
      </c>
      <c r="C438">
        <v>0</v>
      </c>
      <c r="D438">
        <v>2</v>
      </c>
      <c r="E438">
        <v>11</v>
      </c>
      <c r="F438">
        <v>0</v>
      </c>
      <c r="G438">
        <f t="shared" si="6"/>
        <v>1</v>
      </c>
      <c r="J438">
        <v>1</v>
      </c>
    </row>
    <row r="439" spans="1:10" x14ac:dyDescent="0.25">
      <c r="A439" s="141"/>
      <c r="G439">
        <f t="shared" si="6"/>
        <v>0</v>
      </c>
    </row>
    <row r="440" spans="1:10" x14ac:dyDescent="0.25">
      <c r="A440" s="141"/>
      <c r="G440">
        <f t="shared" si="6"/>
        <v>0</v>
      </c>
    </row>
    <row r="441" spans="1:10" x14ac:dyDescent="0.25">
      <c r="A441" s="141" t="s">
        <v>855</v>
      </c>
      <c r="B441">
        <v>14</v>
      </c>
      <c r="C441">
        <v>0</v>
      </c>
      <c r="D441">
        <v>0</v>
      </c>
      <c r="E441">
        <v>13</v>
      </c>
      <c r="F441">
        <v>1</v>
      </c>
      <c r="G441">
        <f t="shared" si="6"/>
        <v>1</v>
      </c>
      <c r="J441">
        <v>1</v>
      </c>
    </row>
    <row r="442" spans="1:10" x14ac:dyDescent="0.25">
      <c r="A442" s="141"/>
      <c r="G442">
        <f t="shared" si="6"/>
        <v>0</v>
      </c>
    </row>
    <row r="443" spans="1:10" x14ac:dyDescent="0.25">
      <c r="A443" s="141" t="s">
        <v>856</v>
      </c>
      <c r="B443">
        <v>7</v>
      </c>
      <c r="C443">
        <v>0</v>
      </c>
      <c r="D443">
        <v>0</v>
      </c>
      <c r="E443">
        <v>7</v>
      </c>
      <c r="F443">
        <v>0</v>
      </c>
      <c r="G443">
        <f t="shared" si="6"/>
        <v>1</v>
      </c>
      <c r="J443">
        <v>1</v>
      </c>
    </row>
    <row r="444" spans="1:10" x14ac:dyDescent="0.25">
      <c r="A444" s="141"/>
      <c r="G444">
        <f t="shared" si="6"/>
        <v>0</v>
      </c>
    </row>
    <row r="445" spans="1:10" x14ac:dyDescent="0.25">
      <c r="A445" s="141"/>
      <c r="G445">
        <f t="shared" si="6"/>
        <v>0</v>
      </c>
    </row>
    <row r="446" spans="1:10" x14ac:dyDescent="0.25">
      <c r="A446" s="141" t="s">
        <v>857</v>
      </c>
      <c r="B446">
        <v>11</v>
      </c>
      <c r="C446">
        <v>0</v>
      </c>
      <c r="D446">
        <v>2</v>
      </c>
      <c r="E446">
        <v>9</v>
      </c>
      <c r="F446">
        <v>0</v>
      </c>
      <c r="G446">
        <f t="shared" si="6"/>
        <v>1</v>
      </c>
      <c r="J446">
        <v>1</v>
      </c>
    </row>
    <row r="447" spans="1:10" x14ac:dyDescent="0.25">
      <c r="A447" s="141"/>
      <c r="G447">
        <f t="shared" si="6"/>
        <v>0</v>
      </c>
    </row>
    <row r="448" spans="1:10" x14ac:dyDescent="0.25">
      <c r="A448" s="141" t="s">
        <v>858</v>
      </c>
      <c r="B448">
        <v>7</v>
      </c>
      <c r="C448">
        <v>0</v>
      </c>
      <c r="D448">
        <v>0</v>
      </c>
      <c r="E448">
        <v>5</v>
      </c>
      <c r="F448">
        <v>2</v>
      </c>
      <c r="G448">
        <f t="shared" si="6"/>
        <v>1</v>
      </c>
      <c r="J448">
        <v>1</v>
      </c>
    </row>
    <row r="449" spans="1:10" x14ac:dyDescent="0.25">
      <c r="A449" s="141"/>
      <c r="G449">
        <f t="shared" si="6"/>
        <v>0</v>
      </c>
    </row>
    <row r="450" spans="1:10" x14ac:dyDescent="0.25">
      <c r="A450" s="141" t="s">
        <v>859</v>
      </c>
      <c r="B450">
        <v>9</v>
      </c>
      <c r="C450">
        <v>0</v>
      </c>
      <c r="D450">
        <v>0</v>
      </c>
      <c r="E450">
        <v>9</v>
      </c>
      <c r="F450">
        <v>0</v>
      </c>
      <c r="G450">
        <f t="shared" si="6"/>
        <v>1</v>
      </c>
      <c r="J450">
        <v>1</v>
      </c>
    </row>
    <row r="451" spans="1:10" x14ac:dyDescent="0.25">
      <c r="A451" s="141"/>
      <c r="G451">
        <f t="shared" ref="G451:G514" si="7">IF(B451&gt;1,1,0)</f>
        <v>0</v>
      </c>
    </row>
    <row r="452" spans="1:10" x14ac:dyDescent="0.25">
      <c r="A452" s="141" t="s">
        <v>860</v>
      </c>
      <c r="B452">
        <v>4</v>
      </c>
      <c r="C452">
        <v>0</v>
      </c>
      <c r="D452">
        <v>0</v>
      </c>
      <c r="E452">
        <v>4</v>
      </c>
      <c r="F452">
        <v>0</v>
      </c>
      <c r="G452">
        <f t="shared" si="7"/>
        <v>1</v>
      </c>
      <c r="J452">
        <v>1</v>
      </c>
    </row>
    <row r="453" spans="1:10" x14ac:dyDescent="0.25">
      <c r="A453" s="141"/>
      <c r="G453">
        <f t="shared" si="7"/>
        <v>0</v>
      </c>
    </row>
    <row r="454" spans="1:10" x14ac:dyDescent="0.25">
      <c r="A454" s="141" t="s">
        <v>861</v>
      </c>
      <c r="B454">
        <v>17</v>
      </c>
      <c r="C454">
        <v>1</v>
      </c>
      <c r="D454">
        <v>0</v>
      </c>
      <c r="E454">
        <v>16</v>
      </c>
      <c r="F454">
        <v>0</v>
      </c>
      <c r="G454">
        <f t="shared" si="7"/>
        <v>1</v>
      </c>
      <c r="J454">
        <v>1</v>
      </c>
    </row>
    <row r="455" spans="1:10" x14ac:dyDescent="0.25">
      <c r="A455" s="141"/>
      <c r="G455">
        <f t="shared" si="7"/>
        <v>0</v>
      </c>
    </row>
    <row r="456" spans="1:10" x14ac:dyDescent="0.25">
      <c r="A456" s="141"/>
      <c r="G456">
        <f t="shared" si="7"/>
        <v>0</v>
      </c>
    </row>
    <row r="457" spans="1:10" x14ac:dyDescent="0.25">
      <c r="A457" s="141"/>
      <c r="G457">
        <f t="shared" si="7"/>
        <v>0</v>
      </c>
    </row>
    <row r="458" spans="1:10" x14ac:dyDescent="0.25">
      <c r="A458" s="141" t="s">
        <v>862</v>
      </c>
      <c r="B458">
        <v>13</v>
      </c>
      <c r="C458">
        <v>0</v>
      </c>
      <c r="D458">
        <v>0</v>
      </c>
      <c r="E458">
        <v>13</v>
      </c>
      <c r="F458">
        <v>0</v>
      </c>
      <c r="G458">
        <f t="shared" si="7"/>
        <v>1</v>
      </c>
      <c r="J458">
        <v>1</v>
      </c>
    </row>
    <row r="459" spans="1:10" x14ac:dyDescent="0.25">
      <c r="A459" s="141"/>
      <c r="G459">
        <f t="shared" si="7"/>
        <v>0</v>
      </c>
    </row>
    <row r="460" spans="1:10" x14ac:dyDescent="0.25">
      <c r="A460" s="141" t="s">
        <v>863</v>
      </c>
      <c r="B460">
        <v>3</v>
      </c>
      <c r="C460">
        <v>1</v>
      </c>
      <c r="D460">
        <v>0</v>
      </c>
      <c r="E460">
        <v>2</v>
      </c>
      <c r="F460">
        <v>0</v>
      </c>
      <c r="G460">
        <f t="shared" si="7"/>
        <v>1</v>
      </c>
      <c r="J460">
        <v>1</v>
      </c>
    </row>
    <row r="461" spans="1:10" x14ac:dyDescent="0.25">
      <c r="A461" s="141"/>
      <c r="G461">
        <f t="shared" si="7"/>
        <v>0</v>
      </c>
    </row>
    <row r="462" spans="1:10" x14ac:dyDescent="0.25">
      <c r="A462" s="141" t="s">
        <v>864</v>
      </c>
      <c r="B462">
        <v>11</v>
      </c>
      <c r="C462">
        <v>0</v>
      </c>
      <c r="D462">
        <v>0</v>
      </c>
      <c r="E462">
        <v>11</v>
      </c>
      <c r="F462">
        <v>0</v>
      </c>
      <c r="G462">
        <f t="shared" si="7"/>
        <v>1</v>
      </c>
      <c r="J462">
        <v>1</v>
      </c>
    </row>
    <row r="463" spans="1:10" x14ac:dyDescent="0.25">
      <c r="A463" s="141"/>
      <c r="G463">
        <f t="shared" si="7"/>
        <v>0</v>
      </c>
    </row>
    <row r="464" spans="1:10" x14ac:dyDescent="0.25">
      <c r="A464" s="141" t="s">
        <v>865</v>
      </c>
      <c r="B464">
        <v>13</v>
      </c>
      <c r="C464">
        <v>0</v>
      </c>
      <c r="D464">
        <v>3</v>
      </c>
      <c r="E464">
        <v>10</v>
      </c>
      <c r="F464">
        <v>0</v>
      </c>
      <c r="G464">
        <f t="shared" si="7"/>
        <v>1</v>
      </c>
      <c r="J464">
        <v>1</v>
      </c>
    </row>
    <row r="465" spans="1:10" x14ac:dyDescent="0.25">
      <c r="A465" s="141"/>
      <c r="G465">
        <f t="shared" si="7"/>
        <v>0</v>
      </c>
    </row>
    <row r="466" spans="1:10" x14ac:dyDescent="0.25">
      <c r="A466" s="141" t="s">
        <v>867</v>
      </c>
      <c r="B466">
        <v>9</v>
      </c>
      <c r="C466">
        <v>0</v>
      </c>
      <c r="D466">
        <v>0</v>
      </c>
      <c r="E466">
        <v>9</v>
      </c>
      <c r="F466">
        <v>0</v>
      </c>
      <c r="G466">
        <f t="shared" si="7"/>
        <v>1</v>
      </c>
      <c r="J466">
        <v>1</v>
      </c>
    </row>
    <row r="467" spans="1:10" x14ac:dyDescent="0.25">
      <c r="A467" s="141"/>
      <c r="G467">
        <f t="shared" si="7"/>
        <v>0</v>
      </c>
    </row>
    <row r="468" spans="1:10" x14ac:dyDescent="0.25">
      <c r="A468" s="141"/>
      <c r="G468">
        <f t="shared" si="7"/>
        <v>0</v>
      </c>
    </row>
    <row r="469" spans="1:10" x14ac:dyDescent="0.25">
      <c r="A469" s="141" t="s">
        <v>868</v>
      </c>
      <c r="B469">
        <v>15</v>
      </c>
      <c r="C469">
        <v>0</v>
      </c>
      <c r="D469">
        <v>1</v>
      </c>
      <c r="E469">
        <v>14</v>
      </c>
      <c r="F469">
        <v>0</v>
      </c>
      <c r="G469">
        <f t="shared" si="7"/>
        <v>1</v>
      </c>
      <c r="J469">
        <v>1</v>
      </c>
    </row>
    <row r="470" spans="1:10" x14ac:dyDescent="0.25">
      <c r="A470" s="141"/>
      <c r="G470">
        <f t="shared" si="7"/>
        <v>0</v>
      </c>
    </row>
    <row r="471" spans="1:10" x14ac:dyDescent="0.25">
      <c r="A471" s="141"/>
      <c r="G471">
        <f t="shared" si="7"/>
        <v>0</v>
      </c>
    </row>
    <row r="472" spans="1:10" x14ac:dyDescent="0.25">
      <c r="A472" s="141" t="s">
        <v>869</v>
      </c>
      <c r="B472">
        <v>13</v>
      </c>
      <c r="C472">
        <v>0</v>
      </c>
      <c r="D472">
        <v>2</v>
      </c>
      <c r="E472">
        <v>11</v>
      </c>
      <c r="F472">
        <v>0</v>
      </c>
      <c r="G472">
        <f t="shared" si="7"/>
        <v>1</v>
      </c>
      <c r="J472">
        <v>1</v>
      </c>
    </row>
    <row r="473" spans="1:10" x14ac:dyDescent="0.25">
      <c r="A473" s="141"/>
      <c r="G473">
        <f t="shared" si="7"/>
        <v>0</v>
      </c>
    </row>
    <row r="474" spans="1:10" x14ac:dyDescent="0.25">
      <c r="A474" s="140" t="s">
        <v>870</v>
      </c>
      <c r="B474">
        <v>28</v>
      </c>
      <c r="C474">
        <v>0</v>
      </c>
      <c r="D474">
        <v>4</v>
      </c>
      <c r="E474">
        <v>24</v>
      </c>
      <c r="F474">
        <v>0</v>
      </c>
      <c r="G474">
        <f t="shared" si="7"/>
        <v>1</v>
      </c>
      <c r="J474">
        <v>1</v>
      </c>
    </row>
    <row r="475" spans="1:10" x14ac:dyDescent="0.25">
      <c r="A475" s="140"/>
      <c r="G475">
        <f t="shared" si="7"/>
        <v>0</v>
      </c>
    </row>
    <row r="476" spans="1:10" x14ac:dyDescent="0.25">
      <c r="A476" s="140"/>
      <c r="G476">
        <f t="shared" si="7"/>
        <v>0</v>
      </c>
    </row>
    <row r="477" spans="1:10" x14ac:dyDescent="0.25">
      <c r="A477" s="140"/>
      <c r="G477">
        <f t="shared" si="7"/>
        <v>0</v>
      </c>
    </row>
    <row r="478" spans="1:10" x14ac:dyDescent="0.25">
      <c r="A478" s="141" t="s">
        <v>871</v>
      </c>
      <c r="B478">
        <v>7</v>
      </c>
      <c r="C478">
        <v>1</v>
      </c>
      <c r="D478">
        <v>1</v>
      </c>
      <c r="E478">
        <v>5</v>
      </c>
      <c r="F478">
        <v>0</v>
      </c>
      <c r="G478">
        <f t="shared" si="7"/>
        <v>1</v>
      </c>
      <c r="J478">
        <v>1</v>
      </c>
    </row>
    <row r="479" spans="1:10" x14ac:dyDescent="0.25">
      <c r="A479" s="141"/>
      <c r="G479">
        <f t="shared" si="7"/>
        <v>0</v>
      </c>
    </row>
    <row r="480" spans="1:10" x14ac:dyDescent="0.25">
      <c r="A480" s="141" t="s">
        <v>872</v>
      </c>
      <c r="B480">
        <v>3</v>
      </c>
      <c r="C480">
        <v>0</v>
      </c>
      <c r="D480">
        <v>0</v>
      </c>
      <c r="E480">
        <v>3</v>
      </c>
      <c r="F480">
        <v>0</v>
      </c>
      <c r="G480">
        <f t="shared" si="7"/>
        <v>1</v>
      </c>
      <c r="J480">
        <v>1</v>
      </c>
    </row>
    <row r="481" spans="1:10" x14ac:dyDescent="0.25">
      <c r="A481" s="141"/>
      <c r="G481">
        <f t="shared" si="7"/>
        <v>0</v>
      </c>
    </row>
    <row r="482" spans="1:10" x14ac:dyDescent="0.25">
      <c r="A482" s="141" t="s">
        <v>873</v>
      </c>
      <c r="B482">
        <v>13</v>
      </c>
      <c r="C482">
        <v>0</v>
      </c>
      <c r="D482">
        <v>0</v>
      </c>
      <c r="E482">
        <v>13</v>
      </c>
      <c r="F482">
        <v>0</v>
      </c>
      <c r="G482">
        <f t="shared" si="7"/>
        <v>1</v>
      </c>
      <c r="J482">
        <v>1</v>
      </c>
    </row>
    <row r="483" spans="1:10" x14ac:dyDescent="0.25">
      <c r="A483" s="141"/>
      <c r="G483">
        <f t="shared" si="7"/>
        <v>0</v>
      </c>
    </row>
    <row r="484" spans="1:10" x14ac:dyDescent="0.25">
      <c r="A484" s="141"/>
      <c r="G484">
        <f t="shared" si="7"/>
        <v>0</v>
      </c>
    </row>
    <row r="485" spans="1:10" x14ac:dyDescent="0.25">
      <c r="A485" s="141" t="s">
        <v>874</v>
      </c>
      <c r="B485">
        <v>16</v>
      </c>
      <c r="C485">
        <v>0</v>
      </c>
      <c r="D485">
        <v>2</v>
      </c>
      <c r="E485">
        <v>14</v>
      </c>
      <c r="F485">
        <v>0</v>
      </c>
      <c r="G485">
        <f t="shared" si="7"/>
        <v>1</v>
      </c>
      <c r="J485">
        <v>1</v>
      </c>
    </row>
    <row r="486" spans="1:10" x14ac:dyDescent="0.25">
      <c r="A486" s="141"/>
      <c r="G486">
        <f t="shared" si="7"/>
        <v>0</v>
      </c>
    </row>
    <row r="487" spans="1:10" x14ac:dyDescent="0.25">
      <c r="A487" s="141"/>
      <c r="G487">
        <f t="shared" si="7"/>
        <v>0</v>
      </c>
    </row>
    <row r="488" spans="1:10" x14ac:dyDescent="0.25">
      <c r="A488" s="141" t="s">
        <v>875</v>
      </c>
      <c r="B488">
        <v>11</v>
      </c>
      <c r="C488">
        <v>0</v>
      </c>
      <c r="D488">
        <v>3</v>
      </c>
      <c r="E488">
        <v>8</v>
      </c>
      <c r="F488">
        <v>0</v>
      </c>
      <c r="G488">
        <f t="shared" si="7"/>
        <v>1</v>
      </c>
      <c r="J488">
        <v>1</v>
      </c>
    </row>
    <row r="489" spans="1:10" x14ac:dyDescent="0.25">
      <c r="A489" s="141"/>
      <c r="G489">
        <f t="shared" si="7"/>
        <v>0</v>
      </c>
    </row>
    <row r="490" spans="1:10" x14ac:dyDescent="0.25">
      <c r="A490" s="141" t="s">
        <v>876</v>
      </c>
      <c r="B490">
        <v>17</v>
      </c>
      <c r="C490">
        <v>0</v>
      </c>
      <c r="D490">
        <v>3</v>
      </c>
      <c r="E490">
        <v>14</v>
      </c>
      <c r="F490">
        <v>0</v>
      </c>
      <c r="G490">
        <f t="shared" si="7"/>
        <v>1</v>
      </c>
      <c r="J490">
        <v>1</v>
      </c>
    </row>
    <row r="491" spans="1:10" x14ac:dyDescent="0.25">
      <c r="A491" s="141"/>
      <c r="G491">
        <f t="shared" si="7"/>
        <v>0</v>
      </c>
    </row>
    <row r="492" spans="1:10" x14ac:dyDescent="0.25">
      <c r="A492" s="141"/>
      <c r="G492">
        <f t="shared" si="7"/>
        <v>0</v>
      </c>
    </row>
    <row r="493" spans="1:10" x14ac:dyDescent="0.25">
      <c r="A493" s="141" t="s">
        <v>877</v>
      </c>
      <c r="B493">
        <v>9</v>
      </c>
      <c r="C493">
        <v>0</v>
      </c>
      <c r="D493">
        <v>2</v>
      </c>
      <c r="E493">
        <v>7</v>
      </c>
      <c r="F493">
        <v>0</v>
      </c>
      <c r="G493">
        <f t="shared" si="7"/>
        <v>1</v>
      </c>
      <c r="J493">
        <v>1</v>
      </c>
    </row>
    <row r="494" spans="1:10" x14ac:dyDescent="0.25">
      <c r="A494" s="141"/>
      <c r="G494">
        <f t="shared" si="7"/>
        <v>0</v>
      </c>
    </row>
    <row r="495" spans="1:10" x14ac:dyDescent="0.25">
      <c r="A495" s="141" t="s">
        <v>878</v>
      </c>
      <c r="B495">
        <v>6</v>
      </c>
      <c r="C495">
        <v>0</v>
      </c>
      <c r="D495">
        <v>1</v>
      </c>
      <c r="E495">
        <v>5</v>
      </c>
      <c r="F495">
        <v>0</v>
      </c>
      <c r="G495">
        <f t="shared" si="7"/>
        <v>1</v>
      </c>
      <c r="J495">
        <v>1</v>
      </c>
    </row>
    <row r="496" spans="1:10" x14ac:dyDescent="0.25">
      <c r="A496" s="141"/>
      <c r="G496">
        <f t="shared" si="7"/>
        <v>0</v>
      </c>
    </row>
    <row r="497" spans="1:10" x14ac:dyDescent="0.25">
      <c r="A497" s="141"/>
      <c r="G497">
        <f t="shared" si="7"/>
        <v>0</v>
      </c>
    </row>
    <row r="498" spans="1:10" x14ac:dyDescent="0.25">
      <c r="A498" s="141" t="s">
        <v>879</v>
      </c>
      <c r="B498">
        <v>6</v>
      </c>
      <c r="C498">
        <v>0</v>
      </c>
      <c r="D498">
        <v>2</v>
      </c>
      <c r="E498">
        <v>4</v>
      </c>
      <c r="F498">
        <v>0</v>
      </c>
      <c r="G498">
        <f t="shared" si="7"/>
        <v>1</v>
      </c>
      <c r="J498">
        <v>1</v>
      </c>
    </row>
    <row r="499" spans="1:10" x14ac:dyDescent="0.25">
      <c r="A499" s="141"/>
      <c r="G499">
        <f t="shared" si="7"/>
        <v>0</v>
      </c>
    </row>
    <row r="500" spans="1:10" s="112" customFormat="1" x14ac:dyDescent="0.25">
      <c r="A500" s="146" t="s">
        <v>880</v>
      </c>
      <c r="B500" s="112">
        <v>9</v>
      </c>
      <c r="C500" s="112">
        <v>0</v>
      </c>
      <c r="D500" s="112">
        <v>0</v>
      </c>
      <c r="E500" s="112">
        <v>8</v>
      </c>
      <c r="F500" s="112">
        <v>1</v>
      </c>
      <c r="G500" s="112">
        <f t="shared" si="7"/>
        <v>1</v>
      </c>
      <c r="J500" s="112">
        <v>1</v>
      </c>
    </row>
    <row r="501" spans="1:10" s="112" customFormat="1" x14ac:dyDescent="0.25">
      <c r="A501" s="146"/>
      <c r="G501" s="112">
        <f t="shared" si="7"/>
        <v>0</v>
      </c>
    </row>
    <row r="502" spans="1:10" x14ac:dyDescent="0.25">
      <c r="A502" s="141" t="s">
        <v>881</v>
      </c>
      <c r="B502">
        <v>1</v>
      </c>
      <c r="C502">
        <v>0</v>
      </c>
      <c r="D502">
        <v>0</v>
      </c>
      <c r="E502">
        <v>1</v>
      </c>
      <c r="F502">
        <v>0</v>
      </c>
      <c r="G502">
        <f t="shared" si="7"/>
        <v>0</v>
      </c>
      <c r="J502">
        <v>1</v>
      </c>
    </row>
    <row r="503" spans="1:10" x14ac:dyDescent="0.25">
      <c r="A503" s="141"/>
      <c r="G503">
        <f t="shared" si="7"/>
        <v>0</v>
      </c>
    </row>
    <row r="504" spans="1:10" x14ac:dyDescent="0.25">
      <c r="A504" s="142" t="s">
        <v>882</v>
      </c>
      <c r="B504">
        <v>21</v>
      </c>
      <c r="C504">
        <v>0</v>
      </c>
      <c r="D504">
        <v>2</v>
      </c>
      <c r="E504">
        <v>19</v>
      </c>
      <c r="F504">
        <v>0</v>
      </c>
      <c r="G504">
        <f t="shared" si="7"/>
        <v>1</v>
      </c>
      <c r="J504">
        <v>1</v>
      </c>
    </row>
    <row r="505" spans="1:10" x14ac:dyDescent="0.25">
      <c r="A505" s="147"/>
      <c r="G505">
        <f t="shared" si="7"/>
        <v>0</v>
      </c>
    </row>
    <row r="506" spans="1:10" x14ac:dyDescent="0.25">
      <c r="A506" s="147"/>
      <c r="G506">
        <f t="shared" si="7"/>
        <v>0</v>
      </c>
    </row>
    <row r="507" spans="1:10" x14ac:dyDescent="0.25">
      <c r="A507" s="143"/>
      <c r="G507">
        <f t="shared" si="7"/>
        <v>0</v>
      </c>
    </row>
    <row r="508" spans="1:10" x14ac:dyDescent="0.25">
      <c r="A508" s="141" t="s">
        <v>883</v>
      </c>
      <c r="B508">
        <v>13</v>
      </c>
      <c r="C508">
        <v>0</v>
      </c>
      <c r="D508">
        <v>1</v>
      </c>
      <c r="E508">
        <v>12</v>
      </c>
      <c r="F508">
        <v>0</v>
      </c>
      <c r="G508">
        <f t="shared" si="7"/>
        <v>1</v>
      </c>
      <c r="J508">
        <v>1</v>
      </c>
    </row>
    <row r="509" spans="1:10" x14ac:dyDescent="0.25">
      <c r="A509" s="141"/>
      <c r="G509">
        <f t="shared" si="7"/>
        <v>0</v>
      </c>
    </row>
    <row r="510" spans="1:10" x14ac:dyDescent="0.25">
      <c r="A510" s="141" t="s">
        <v>884</v>
      </c>
      <c r="B510">
        <v>13</v>
      </c>
      <c r="C510">
        <v>0</v>
      </c>
      <c r="D510">
        <v>1</v>
      </c>
      <c r="E510">
        <v>12</v>
      </c>
      <c r="F510">
        <v>0</v>
      </c>
      <c r="G510">
        <f t="shared" si="7"/>
        <v>1</v>
      </c>
      <c r="J510">
        <v>1</v>
      </c>
    </row>
    <row r="511" spans="1:10" x14ac:dyDescent="0.25">
      <c r="A511" s="141"/>
      <c r="G511">
        <f t="shared" si="7"/>
        <v>0</v>
      </c>
    </row>
    <row r="512" spans="1:10" x14ac:dyDescent="0.25">
      <c r="A512" s="141"/>
      <c r="G512">
        <f t="shared" si="7"/>
        <v>0</v>
      </c>
    </row>
    <row r="513" spans="1:10" x14ac:dyDescent="0.25">
      <c r="A513" s="141" t="s">
        <v>885</v>
      </c>
      <c r="B513">
        <v>6</v>
      </c>
      <c r="C513">
        <v>0</v>
      </c>
      <c r="D513">
        <v>1</v>
      </c>
      <c r="E513">
        <v>5</v>
      </c>
      <c r="F513">
        <v>0</v>
      </c>
      <c r="G513">
        <f t="shared" si="7"/>
        <v>1</v>
      </c>
      <c r="J513">
        <v>1</v>
      </c>
    </row>
    <row r="514" spans="1:10" x14ac:dyDescent="0.25">
      <c r="A514" s="141"/>
      <c r="G514">
        <f t="shared" si="7"/>
        <v>0</v>
      </c>
    </row>
    <row r="515" spans="1:10" x14ac:dyDescent="0.25">
      <c r="A515" s="141"/>
      <c r="G515">
        <f t="shared" ref="G515:G578" si="8">IF(B515&gt;1,1,0)</f>
        <v>0</v>
      </c>
    </row>
    <row r="516" spans="1:10" x14ac:dyDescent="0.25">
      <c r="A516" s="141" t="s">
        <v>886</v>
      </c>
      <c r="B516">
        <v>21</v>
      </c>
      <c r="C516">
        <v>0</v>
      </c>
      <c r="D516">
        <v>2</v>
      </c>
      <c r="E516">
        <v>15</v>
      </c>
      <c r="F516">
        <v>4</v>
      </c>
      <c r="G516">
        <f t="shared" si="8"/>
        <v>1</v>
      </c>
      <c r="J516">
        <v>1</v>
      </c>
    </row>
    <row r="517" spans="1:10" x14ac:dyDescent="0.25">
      <c r="A517" s="141"/>
      <c r="G517">
        <f t="shared" si="8"/>
        <v>0</v>
      </c>
    </row>
    <row r="518" spans="1:10" x14ac:dyDescent="0.25">
      <c r="A518" s="141"/>
      <c r="G518">
        <f t="shared" si="8"/>
        <v>0</v>
      </c>
    </row>
    <row r="519" spans="1:10" x14ac:dyDescent="0.25">
      <c r="A519" s="141" t="s">
        <v>887</v>
      </c>
      <c r="B519">
        <v>12</v>
      </c>
      <c r="C519">
        <v>0</v>
      </c>
      <c r="D519">
        <v>1</v>
      </c>
      <c r="E519">
        <v>11</v>
      </c>
      <c r="F519">
        <v>0</v>
      </c>
      <c r="G519">
        <f t="shared" si="8"/>
        <v>1</v>
      </c>
      <c r="J519">
        <v>1</v>
      </c>
    </row>
    <row r="520" spans="1:10" x14ac:dyDescent="0.25">
      <c r="A520" s="141"/>
      <c r="G520">
        <f t="shared" si="8"/>
        <v>0</v>
      </c>
    </row>
    <row r="521" spans="1:10" x14ac:dyDescent="0.25">
      <c r="A521" s="141" t="s">
        <v>888</v>
      </c>
      <c r="B521">
        <v>13</v>
      </c>
      <c r="C521">
        <v>0</v>
      </c>
      <c r="D521">
        <v>2</v>
      </c>
      <c r="E521">
        <v>11</v>
      </c>
      <c r="F521">
        <v>0</v>
      </c>
      <c r="G521">
        <f t="shared" si="8"/>
        <v>1</v>
      </c>
      <c r="J521">
        <v>1</v>
      </c>
    </row>
    <row r="522" spans="1:10" x14ac:dyDescent="0.25">
      <c r="A522" s="141"/>
      <c r="G522">
        <f t="shared" si="8"/>
        <v>0</v>
      </c>
    </row>
    <row r="523" spans="1:10" x14ac:dyDescent="0.25">
      <c r="A523" s="141"/>
      <c r="G523">
        <f t="shared" si="8"/>
        <v>0</v>
      </c>
    </row>
    <row r="524" spans="1:10" x14ac:dyDescent="0.25">
      <c r="A524" s="141" t="s">
        <v>891</v>
      </c>
      <c r="B524">
        <v>18</v>
      </c>
      <c r="C524">
        <v>1</v>
      </c>
      <c r="D524">
        <v>1</v>
      </c>
      <c r="E524">
        <v>16</v>
      </c>
      <c r="F524">
        <v>0</v>
      </c>
      <c r="G524">
        <f t="shared" si="8"/>
        <v>1</v>
      </c>
      <c r="J524">
        <v>1</v>
      </c>
    </row>
    <row r="525" spans="1:10" x14ac:dyDescent="0.25">
      <c r="A525" s="141"/>
      <c r="G525">
        <f t="shared" si="8"/>
        <v>0</v>
      </c>
    </row>
    <row r="526" spans="1:10" x14ac:dyDescent="0.25">
      <c r="A526" s="141" t="s">
        <v>892</v>
      </c>
      <c r="B526">
        <v>15</v>
      </c>
      <c r="C526">
        <v>0</v>
      </c>
      <c r="D526">
        <v>1</v>
      </c>
      <c r="E526">
        <v>14</v>
      </c>
      <c r="F526">
        <v>0</v>
      </c>
      <c r="G526">
        <f t="shared" si="8"/>
        <v>1</v>
      </c>
      <c r="J526">
        <v>1</v>
      </c>
    </row>
    <row r="527" spans="1:10" x14ac:dyDescent="0.25">
      <c r="A527" s="141"/>
      <c r="G527">
        <f t="shared" si="8"/>
        <v>0</v>
      </c>
    </row>
    <row r="528" spans="1:10" x14ac:dyDescent="0.25">
      <c r="A528" s="141"/>
      <c r="G528">
        <f t="shared" si="8"/>
        <v>0</v>
      </c>
    </row>
    <row r="529" spans="1:10" x14ac:dyDescent="0.25">
      <c r="A529" s="141" t="s">
        <v>893</v>
      </c>
      <c r="B529">
        <v>13</v>
      </c>
      <c r="C529">
        <v>2</v>
      </c>
      <c r="D529">
        <v>0</v>
      </c>
      <c r="E529">
        <v>11</v>
      </c>
      <c r="F529">
        <v>0</v>
      </c>
      <c r="G529">
        <f t="shared" si="8"/>
        <v>1</v>
      </c>
      <c r="J529">
        <v>1</v>
      </c>
    </row>
    <row r="530" spans="1:10" x14ac:dyDescent="0.25">
      <c r="A530" s="141"/>
      <c r="G530">
        <f t="shared" si="8"/>
        <v>0</v>
      </c>
    </row>
    <row r="531" spans="1:10" x14ac:dyDescent="0.25">
      <c r="A531" s="142" t="s">
        <v>894</v>
      </c>
      <c r="B531">
        <v>36</v>
      </c>
      <c r="C531">
        <v>0</v>
      </c>
      <c r="D531">
        <v>5</v>
      </c>
      <c r="E531">
        <v>31</v>
      </c>
      <c r="F531">
        <v>0</v>
      </c>
      <c r="G531">
        <f t="shared" si="8"/>
        <v>1</v>
      </c>
      <c r="J531">
        <v>1</v>
      </c>
    </row>
    <row r="532" spans="1:10" x14ac:dyDescent="0.25">
      <c r="A532" s="147"/>
      <c r="G532">
        <f t="shared" si="8"/>
        <v>0</v>
      </c>
    </row>
    <row r="533" spans="1:10" x14ac:dyDescent="0.25">
      <c r="A533" s="143"/>
      <c r="G533">
        <f t="shared" si="8"/>
        <v>0</v>
      </c>
    </row>
    <row r="534" spans="1:10" x14ac:dyDescent="0.25">
      <c r="A534" s="141" t="s">
        <v>895</v>
      </c>
      <c r="B534">
        <v>8</v>
      </c>
      <c r="C534">
        <v>1</v>
      </c>
      <c r="D534">
        <v>1</v>
      </c>
      <c r="E534">
        <v>6</v>
      </c>
      <c r="F534">
        <v>0</v>
      </c>
      <c r="G534">
        <f t="shared" si="8"/>
        <v>1</v>
      </c>
      <c r="J534">
        <v>1</v>
      </c>
    </row>
    <row r="535" spans="1:10" x14ac:dyDescent="0.25">
      <c r="A535" s="141"/>
      <c r="G535">
        <f t="shared" si="8"/>
        <v>0</v>
      </c>
    </row>
    <row r="536" spans="1:10" x14ac:dyDescent="0.25">
      <c r="A536" s="141" t="s">
        <v>896</v>
      </c>
      <c r="B536">
        <v>12</v>
      </c>
      <c r="C536">
        <v>0</v>
      </c>
      <c r="D536">
        <v>3</v>
      </c>
      <c r="E536">
        <v>9</v>
      </c>
      <c r="F536">
        <v>0</v>
      </c>
      <c r="G536">
        <f t="shared" si="8"/>
        <v>1</v>
      </c>
      <c r="J536">
        <v>1</v>
      </c>
    </row>
    <row r="537" spans="1:10" x14ac:dyDescent="0.25">
      <c r="A537" s="141"/>
      <c r="G537">
        <f t="shared" si="8"/>
        <v>0</v>
      </c>
    </row>
    <row r="538" spans="1:10" x14ac:dyDescent="0.25">
      <c r="A538" s="141" t="s">
        <v>897</v>
      </c>
      <c r="B538">
        <v>13</v>
      </c>
      <c r="C538">
        <v>0</v>
      </c>
      <c r="D538">
        <v>1</v>
      </c>
      <c r="E538">
        <v>12</v>
      </c>
      <c r="F538">
        <v>0</v>
      </c>
      <c r="G538">
        <f t="shared" si="8"/>
        <v>1</v>
      </c>
      <c r="J538">
        <v>1</v>
      </c>
    </row>
    <row r="539" spans="1:10" x14ac:dyDescent="0.25">
      <c r="A539" s="141"/>
      <c r="G539">
        <f t="shared" si="8"/>
        <v>0</v>
      </c>
    </row>
    <row r="540" spans="1:10" x14ac:dyDescent="0.25">
      <c r="A540" s="141" t="s">
        <v>898</v>
      </c>
      <c r="B540">
        <v>14</v>
      </c>
      <c r="C540">
        <v>0</v>
      </c>
      <c r="D540">
        <v>1</v>
      </c>
      <c r="E540">
        <v>13</v>
      </c>
      <c r="F540">
        <v>0</v>
      </c>
      <c r="G540">
        <f t="shared" si="8"/>
        <v>1</v>
      </c>
      <c r="J540">
        <v>1</v>
      </c>
    </row>
    <row r="541" spans="1:10" x14ac:dyDescent="0.25">
      <c r="A541" s="141"/>
      <c r="G541">
        <f t="shared" si="8"/>
        <v>0</v>
      </c>
    </row>
    <row r="542" spans="1:10" x14ac:dyDescent="0.25">
      <c r="A542" s="141"/>
      <c r="G542">
        <f t="shared" si="8"/>
        <v>0</v>
      </c>
    </row>
    <row r="543" spans="1:10" x14ac:dyDescent="0.25">
      <c r="A543" s="141" t="s">
        <v>871</v>
      </c>
      <c r="B543">
        <v>7</v>
      </c>
      <c r="C543">
        <v>1</v>
      </c>
      <c r="D543">
        <v>1</v>
      </c>
      <c r="E543">
        <v>5</v>
      </c>
      <c r="F543">
        <v>0</v>
      </c>
      <c r="G543">
        <f t="shared" si="8"/>
        <v>1</v>
      </c>
      <c r="J543">
        <v>1</v>
      </c>
    </row>
    <row r="544" spans="1:10" x14ac:dyDescent="0.25">
      <c r="A544" s="141"/>
      <c r="G544">
        <f t="shared" si="8"/>
        <v>0</v>
      </c>
    </row>
    <row r="545" spans="1:10" x14ac:dyDescent="0.25">
      <c r="A545" s="141" t="s">
        <v>903</v>
      </c>
      <c r="B545">
        <v>6</v>
      </c>
      <c r="C545">
        <v>1</v>
      </c>
      <c r="D545">
        <v>0</v>
      </c>
      <c r="E545">
        <v>5</v>
      </c>
      <c r="F545">
        <v>0</v>
      </c>
      <c r="G545">
        <f t="shared" si="8"/>
        <v>1</v>
      </c>
      <c r="J545">
        <v>1</v>
      </c>
    </row>
    <row r="546" spans="1:10" x14ac:dyDescent="0.25">
      <c r="A546" s="141"/>
      <c r="G546">
        <f t="shared" si="8"/>
        <v>0</v>
      </c>
    </row>
    <row r="547" spans="1:10" x14ac:dyDescent="0.25">
      <c r="A547" s="142" t="s">
        <v>904</v>
      </c>
      <c r="B547">
        <v>25</v>
      </c>
      <c r="C547">
        <v>1</v>
      </c>
      <c r="D547">
        <v>2</v>
      </c>
      <c r="E547">
        <v>22</v>
      </c>
      <c r="F547">
        <v>0</v>
      </c>
      <c r="G547">
        <f t="shared" si="8"/>
        <v>1</v>
      </c>
      <c r="J547">
        <v>1</v>
      </c>
    </row>
    <row r="548" spans="1:10" x14ac:dyDescent="0.25">
      <c r="A548" s="147"/>
      <c r="G548">
        <f t="shared" si="8"/>
        <v>0</v>
      </c>
    </row>
    <row r="549" spans="1:10" x14ac:dyDescent="0.25">
      <c r="A549" s="143"/>
      <c r="G549">
        <f t="shared" si="8"/>
        <v>0</v>
      </c>
    </row>
    <row r="550" spans="1:10" x14ac:dyDescent="0.25">
      <c r="A550" s="141" t="s">
        <v>905</v>
      </c>
      <c r="B550">
        <v>3</v>
      </c>
      <c r="C550">
        <v>0</v>
      </c>
      <c r="D550">
        <v>0</v>
      </c>
      <c r="E550">
        <v>3</v>
      </c>
      <c r="F550">
        <v>0</v>
      </c>
      <c r="G550">
        <f t="shared" si="8"/>
        <v>1</v>
      </c>
      <c r="J550">
        <v>1</v>
      </c>
    </row>
    <row r="551" spans="1:10" x14ac:dyDescent="0.25">
      <c r="A551" s="141"/>
      <c r="G551">
        <f t="shared" si="8"/>
        <v>0</v>
      </c>
    </row>
    <row r="552" spans="1:10" x14ac:dyDescent="0.25">
      <c r="A552" s="141" t="s">
        <v>906</v>
      </c>
      <c r="B552">
        <v>12</v>
      </c>
      <c r="C552">
        <v>0</v>
      </c>
      <c r="D552">
        <v>1</v>
      </c>
      <c r="E552">
        <v>11</v>
      </c>
      <c r="F552">
        <v>0</v>
      </c>
      <c r="G552">
        <f t="shared" si="8"/>
        <v>1</v>
      </c>
      <c r="J552">
        <v>1</v>
      </c>
    </row>
    <row r="553" spans="1:10" x14ac:dyDescent="0.25">
      <c r="A553" s="141"/>
      <c r="G553">
        <f t="shared" si="8"/>
        <v>0</v>
      </c>
    </row>
    <row r="554" spans="1:10" x14ac:dyDescent="0.25">
      <c r="A554" s="141" t="s">
        <v>907</v>
      </c>
      <c r="B554">
        <v>12</v>
      </c>
      <c r="C554">
        <v>0</v>
      </c>
      <c r="D554">
        <v>1</v>
      </c>
      <c r="E554">
        <v>11</v>
      </c>
      <c r="F554">
        <v>0</v>
      </c>
      <c r="G554">
        <f t="shared" si="8"/>
        <v>1</v>
      </c>
      <c r="J554">
        <v>1</v>
      </c>
    </row>
    <row r="555" spans="1:10" x14ac:dyDescent="0.25">
      <c r="A555" s="141"/>
      <c r="G555">
        <f t="shared" si="8"/>
        <v>0</v>
      </c>
    </row>
    <row r="556" spans="1:10" x14ac:dyDescent="0.25">
      <c r="A556" s="141" t="s">
        <v>908</v>
      </c>
      <c r="B556">
        <v>10</v>
      </c>
      <c r="C556">
        <v>0</v>
      </c>
      <c r="D556">
        <v>2</v>
      </c>
      <c r="E556">
        <v>8</v>
      </c>
      <c r="F556">
        <v>0</v>
      </c>
      <c r="G556">
        <f t="shared" si="8"/>
        <v>1</v>
      </c>
      <c r="J556">
        <v>1</v>
      </c>
    </row>
    <row r="557" spans="1:10" x14ac:dyDescent="0.25">
      <c r="A557" s="141"/>
      <c r="G557">
        <f t="shared" si="8"/>
        <v>0</v>
      </c>
    </row>
    <row r="558" spans="1:10" x14ac:dyDescent="0.25">
      <c r="A558" s="141" t="s">
        <v>909</v>
      </c>
      <c r="B558">
        <v>12</v>
      </c>
      <c r="C558">
        <v>1</v>
      </c>
      <c r="D558">
        <v>1</v>
      </c>
      <c r="E558">
        <v>10</v>
      </c>
      <c r="F558">
        <v>0</v>
      </c>
      <c r="G558">
        <f t="shared" si="8"/>
        <v>1</v>
      </c>
      <c r="J558">
        <v>1</v>
      </c>
    </row>
    <row r="559" spans="1:10" x14ac:dyDescent="0.25">
      <c r="A559" s="141"/>
      <c r="G559">
        <f t="shared" si="8"/>
        <v>0</v>
      </c>
    </row>
    <row r="560" spans="1:10" x14ac:dyDescent="0.25">
      <c r="A560" s="141"/>
      <c r="G560">
        <f t="shared" si="8"/>
        <v>0</v>
      </c>
    </row>
    <row r="561" spans="1:10" x14ac:dyDescent="0.25">
      <c r="A561" s="141" t="s">
        <v>1521</v>
      </c>
      <c r="B561">
        <v>6</v>
      </c>
      <c r="C561">
        <v>1</v>
      </c>
      <c r="D561">
        <v>0</v>
      </c>
      <c r="E561">
        <v>5</v>
      </c>
      <c r="F561">
        <v>0</v>
      </c>
      <c r="G561">
        <f t="shared" si="8"/>
        <v>1</v>
      </c>
      <c r="J561">
        <v>1</v>
      </c>
    </row>
    <row r="562" spans="1:10" x14ac:dyDescent="0.25">
      <c r="A562" s="141"/>
      <c r="G562">
        <f t="shared" si="8"/>
        <v>0</v>
      </c>
    </row>
    <row r="563" spans="1:10" x14ac:dyDescent="0.25">
      <c r="A563" s="141"/>
      <c r="G563">
        <f t="shared" si="8"/>
        <v>0</v>
      </c>
    </row>
    <row r="564" spans="1:10" x14ac:dyDescent="0.25">
      <c r="A564" s="140" t="s">
        <v>910</v>
      </c>
      <c r="B564">
        <v>17</v>
      </c>
      <c r="C564">
        <v>2</v>
      </c>
      <c r="D564">
        <v>2</v>
      </c>
      <c r="E564">
        <v>13</v>
      </c>
      <c r="F564">
        <v>0</v>
      </c>
      <c r="G564">
        <f t="shared" si="8"/>
        <v>1</v>
      </c>
      <c r="J564">
        <v>1</v>
      </c>
    </row>
    <row r="565" spans="1:10" x14ac:dyDescent="0.25">
      <c r="A565" s="140"/>
      <c r="G565">
        <f t="shared" si="8"/>
        <v>0</v>
      </c>
    </row>
    <row r="566" spans="1:10" x14ac:dyDescent="0.25">
      <c r="A566" s="140"/>
      <c r="G566">
        <f t="shared" si="8"/>
        <v>0</v>
      </c>
    </row>
    <row r="567" spans="1:10" x14ac:dyDescent="0.25">
      <c r="A567" s="141" t="s">
        <v>911</v>
      </c>
      <c r="B567">
        <v>3</v>
      </c>
      <c r="C567">
        <v>1</v>
      </c>
      <c r="D567">
        <v>0</v>
      </c>
      <c r="E567">
        <v>2</v>
      </c>
      <c r="F567">
        <v>0</v>
      </c>
      <c r="G567">
        <f t="shared" si="8"/>
        <v>1</v>
      </c>
      <c r="J567">
        <v>1</v>
      </c>
    </row>
    <row r="568" spans="1:10" x14ac:dyDescent="0.25">
      <c r="A568" s="141"/>
      <c r="G568">
        <f t="shared" si="8"/>
        <v>0</v>
      </c>
    </row>
    <row r="569" spans="1:10" x14ac:dyDescent="0.25">
      <c r="A569" s="141" t="s">
        <v>912</v>
      </c>
      <c r="B569">
        <v>12</v>
      </c>
      <c r="C569">
        <v>0</v>
      </c>
      <c r="D569">
        <v>3</v>
      </c>
      <c r="E569">
        <v>9</v>
      </c>
      <c r="F569">
        <v>0</v>
      </c>
      <c r="G569">
        <f t="shared" si="8"/>
        <v>1</v>
      </c>
      <c r="J569">
        <v>1</v>
      </c>
    </row>
    <row r="570" spans="1:10" x14ac:dyDescent="0.25">
      <c r="A570" s="141"/>
      <c r="G570">
        <f t="shared" si="8"/>
        <v>0</v>
      </c>
    </row>
    <row r="571" spans="1:10" x14ac:dyDescent="0.25">
      <c r="A571" s="141" t="s">
        <v>913</v>
      </c>
      <c r="B571">
        <v>6</v>
      </c>
      <c r="C571">
        <v>1</v>
      </c>
      <c r="D571">
        <v>0</v>
      </c>
      <c r="E571">
        <v>5</v>
      </c>
      <c r="F571">
        <v>0</v>
      </c>
      <c r="G571">
        <f t="shared" si="8"/>
        <v>1</v>
      </c>
      <c r="J571">
        <v>1</v>
      </c>
    </row>
    <row r="572" spans="1:10" x14ac:dyDescent="0.25">
      <c r="A572" s="141"/>
      <c r="G572">
        <f t="shared" si="8"/>
        <v>0</v>
      </c>
    </row>
    <row r="573" spans="1:10" x14ac:dyDescent="0.25">
      <c r="A573" s="142" t="s">
        <v>914</v>
      </c>
      <c r="B573">
        <v>21</v>
      </c>
      <c r="C573">
        <v>0</v>
      </c>
      <c r="D573">
        <v>3</v>
      </c>
      <c r="E573">
        <v>18</v>
      </c>
      <c r="F573">
        <v>0</v>
      </c>
      <c r="G573">
        <f t="shared" si="8"/>
        <v>1</v>
      </c>
      <c r="J573">
        <v>1</v>
      </c>
    </row>
    <row r="574" spans="1:10" x14ac:dyDescent="0.25">
      <c r="A574" s="147"/>
      <c r="G574">
        <f t="shared" si="8"/>
        <v>0</v>
      </c>
    </row>
    <row r="575" spans="1:10" x14ac:dyDescent="0.25">
      <c r="A575" s="143"/>
      <c r="G575">
        <f t="shared" si="8"/>
        <v>0</v>
      </c>
    </row>
    <row r="576" spans="1:10" x14ac:dyDescent="0.25">
      <c r="A576" s="141" t="s">
        <v>915</v>
      </c>
      <c r="B576">
        <v>9</v>
      </c>
      <c r="C576">
        <v>0</v>
      </c>
      <c r="D576">
        <v>2</v>
      </c>
      <c r="E576">
        <v>7</v>
      </c>
      <c r="F576">
        <v>0</v>
      </c>
      <c r="G576">
        <f t="shared" si="8"/>
        <v>1</v>
      </c>
      <c r="J576">
        <v>1</v>
      </c>
    </row>
    <row r="577" spans="1:10" x14ac:dyDescent="0.25">
      <c r="A577" s="141"/>
      <c r="G577">
        <f t="shared" si="8"/>
        <v>0</v>
      </c>
    </row>
    <row r="578" spans="1:10" x14ac:dyDescent="0.25">
      <c r="A578" s="141" t="s">
        <v>916</v>
      </c>
      <c r="B578">
        <v>4</v>
      </c>
      <c r="C578">
        <v>1</v>
      </c>
      <c r="D578">
        <v>0</v>
      </c>
      <c r="E578">
        <v>3</v>
      </c>
      <c r="F578">
        <v>0</v>
      </c>
      <c r="G578">
        <f t="shared" si="8"/>
        <v>1</v>
      </c>
      <c r="J578">
        <v>1</v>
      </c>
    </row>
    <row r="579" spans="1:10" x14ac:dyDescent="0.25">
      <c r="A579" s="141"/>
      <c r="G579">
        <f t="shared" ref="G579:G642" si="9">IF(B579&gt;1,1,0)</f>
        <v>0</v>
      </c>
    </row>
    <row r="580" spans="1:10" x14ac:dyDescent="0.25">
      <c r="A580" s="142" t="s">
        <v>917</v>
      </c>
      <c r="B580">
        <v>18</v>
      </c>
      <c r="C580">
        <v>0</v>
      </c>
      <c r="D580">
        <v>0</v>
      </c>
      <c r="E580">
        <v>17</v>
      </c>
      <c r="F580">
        <v>1</v>
      </c>
      <c r="G580">
        <f t="shared" si="9"/>
        <v>1</v>
      </c>
      <c r="J580">
        <v>1</v>
      </c>
    </row>
    <row r="581" spans="1:10" x14ac:dyDescent="0.25">
      <c r="A581" s="147"/>
      <c r="G581">
        <f t="shared" si="9"/>
        <v>0</v>
      </c>
    </row>
    <row r="582" spans="1:10" x14ac:dyDescent="0.25">
      <c r="A582" s="143"/>
      <c r="G582">
        <f t="shared" si="9"/>
        <v>0</v>
      </c>
    </row>
    <row r="583" spans="1:10" x14ac:dyDescent="0.25">
      <c r="A583" s="141" t="s">
        <v>918</v>
      </c>
      <c r="B583">
        <v>10</v>
      </c>
      <c r="C583">
        <v>0</v>
      </c>
      <c r="D583">
        <v>1</v>
      </c>
      <c r="E583">
        <v>9</v>
      </c>
      <c r="F583">
        <v>0</v>
      </c>
      <c r="G583">
        <f t="shared" si="9"/>
        <v>1</v>
      </c>
      <c r="J583">
        <v>1</v>
      </c>
    </row>
    <row r="584" spans="1:10" x14ac:dyDescent="0.25">
      <c r="A584" s="141"/>
      <c r="G584">
        <f t="shared" si="9"/>
        <v>0</v>
      </c>
    </row>
    <row r="585" spans="1:10" x14ac:dyDescent="0.25">
      <c r="A585" s="141" t="s">
        <v>919</v>
      </c>
      <c r="B585">
        <v>14</v>
      </c>
      <c r="C585">
        <v>1</v>
      </c>
      <c r="D585">
        <v>0</v>
      </c>
      <c r="E585">
        <v>13</v>
      </c>
      <c r="F585">
        <v>0</v>
      </c>
      <c r="G585">
        <f t="shared" si="9"/>
        <v>1</v>
      </c>
      <c r="J585">
        <v>1</v>
      </c>
    </row>
    <row r="586" spans="1:10" x14ac:dyDescent="0.25">
      <c r="A586" s="141"/>
      <c r="G586">
        <f t="shared" si="9"/>
        <v>0</v>
      </c>
    </row>
    <row r="587" spans="1:10" x14ac:dyDescent="0.25">
      <c r="A587" s="141"/>
      <c r="G587">
        <f t="shared" si="9"/>
        <v>0</v>
      </c>
    </row>
    <row r="588" spans="1:10" x14ac:dyDescent="0.25">
      <c r="A588" s="142" t="s">
        <v>921</v>
      </c>
      <c r="B588">
        <v>14</v>
      </c>
      <c r="C588">
        <v>0</v>
      </c>
      <c r="D588">
        <v>1</v>
      </c>
      <c r="E588">
        <v>13</v>
      </c>
      <c r="F588">
        <v>0</v>
      </c>
      <c r="G588">
        <f t="shared" si="9"/>
        <v>1</v>
      </c>
      <c r="J588">
        <v>1</v>
      </c>
    </row>
    <row r="589" spans="1:10" x14ac:dyDescent="0.25">
      <c r="A589" s="147"/>
      <c r="G589">
        <f t="shared" si="9"/>
        <v>0</v>
      </c>
    </row>
    <row r="590" spans="1:10" x14ac:dyDescent="0.25">
      <c r="A590" s="143"/>
      <c r="G590">
        <f t="shared" si="9"/>
        <v>0</v>
      </c>
    </row>
    <row r="591" spans="1:10" x14ac:dyDescent="0.25">
      <c r="A591" s="141" t="s">
        <v>922</v>
      </c>
      <c r="B591">
        <v>10</v>
      </c>
      <c r="C591">
        <v>0</v>
      </c>
      <c r="D591">
        <v>2</v>
      </c>
      <c r="E591">
        <v>8</v>
      </c>
      <c r="F591">
        <v>0</v>
      </c>
      <c r="G591">
        <f t="shared" si="9"/>
        <v>1</v>
      </c>
      <c r="J591">
        <v>1</v>
      </c>
    </row>
    <row r="592" spans="1:10" x14ac:dyDescent="0.25">
      <c r="A592" s="141"/>
      <c r="G592">
        <f t="shared" si="9"/>
        <v>0</v>
      </c>
    </row>
    <row r="593" spans="1:10" x14ac:dyDescent="0.25">
      <c r="A593" s="141" t="s">
        <v>923</v>
      </c>
      <c r="B593">
        <v>12</v>
      </c>
      <c r="C593">
        <v>1</v>
      </c>
      <c r="D593">
        <v>0</v>
      </c>
      <c r="E593">
        <v>11</v>
      </c>
      <c r="F593">
        <v>0</v>
      </c>
      <c r="G593">
        <f t="shared" si="9"/>
        <v>1</v>
      </c>
      <c r="J593">
        <v>1</v>
      </c>
    </row>
    <row r="594" spans="1:10" x14ac:dyDescent="0.25">
      <c r="A594" s="141"/>
      <c r="G594">
        <f t="shared" si="9"/>
        <v>0</v>
      </c>
    </row>
    <row r="595" spans="1:10" x14ac:dyDescent="0.25">
      <c r="A595" s="141" t="s">
        <v>924</v>
      </c>
      <c r="B595">
        <v>12</v>
      </c>
      <c r="C595">
        <v>0</v>
      </c>
      <c r="D595">
        <v>0</v>
      </c>
      <c r="E595">
        <v>12</v>
      </c>
      <c r="F595">
        <v>0</v>
      </c>
      <c r="G595">
        <f t="shared" si="9"/>
        <v>1</v>
      </c>
      <c r="J595">
        <v>1</v>
      </c>
    </row>
    <row r="596" spans="1:10" x14ac:dyDescent="0.25">
      <c r="A596" s="141"/>
      <c r="G596">
        <f t="shared" si="9"/>
        <v>0</v>
      </c>
    </row>
    <row r="597" spans="1:10" x14ac:dyDescent="0.25">
      <c r="A597" s="141" t="s">
        <v>925</v>
      </c>
      <c r="B597">
        <v>8</v>
      </c>
      <c r="C597">
        <v>1</v>
      </c>
      <c r="D597">
        <v>1</v>
      </c>
      <c r="E597">
        <v>6</v>
      </c>
      <c r="F597">
        <v>0</v>
      </c>
      <c r="G597">
        <f t="shared" si="9"/>
        <v>1</v>
      </c>
      <c r="J597">
        <v>1</v>
      </c>
    </row>
    <row r="598" spans="1:10" x14ac:dyDescent="0.25">
      <c r="A598" s="141"/>
      <c r="G598">
        <f t="shared" si="9"/>
        <v>0</v>
      </c>
    </row>
    <row r="599" spans="1:10" x14ac:dyDescent="0.25">
      <c r="A599" s="141"/>
      <c r="G599">
        <f t="shared" si="9"/>
        <v>0</v>
      </c>
    </row>
    <row r="600" spans="1:10" x14ac:dyDescent="0.25">
      <c r="A600" s="141" t="s">
        <v>926</v>
      </c>
      <c r="B600">
        <v>12</v>
      </c>
      <c r="C600">
        <v>0</v>
      </c>
      <c r="D600">
        <v>1</v>
      </c>
      <c r="E600">
        <v>11</v>
      </c>
      <c r="F600">
        <v>0</v>
      </c>
      <c r="G600">
        <f t="shared" si="9"/>
        <v>1</v>
      </c>
      <c r="J600">
        <v>1</v>
      </c>
    </row>
    <row r="601" spans="1:10" x14ac:dyDescent="0.25">
      <c r="A601" s="141"/>
      <c r="G601">
        <f t="shared" si="9"/>
        <v>0</v>
      </c>
    </row>
    <row r="602" spans="1:10" x14ac:dyDescent="0.25">
      <c r="A602" s="141" t="s">
        <v>927</v>
      </c>
      <c r="B602">
        <v>5</v>
      </c>
      <c r="C602">
        <v>0</v>
      </c>
      <c r="D602">
        <v>1</v>
      </c>
      <c r="E602">
        <v>4</v>
      </c>
      <c r="F602">
        <v>0</v>
      </c>
      <c r="G602">
        <f t="shared" si="9"/>
        <v>1</v>
      </c>
      <c r="J602">
        <v>1</v>
      </c>
    </row>
    <row r="603" spans="1:10" x14ac:dyDescent="0.25">
      <c r="A603" s="141"/>
      <c r="G603">
        <f t="shared" si="9"/>
        <v>0</v>
      </c>
    </row>
    <row r="604" spans="1:10" x14ac:dyDescent="0.25">
      <c r="A604" s="141" t="s">
        <v>929</v>
      </c>
      <c r="B604">
        <v>3</v>
      </c>
      <c r="C604">
        <v>0</v>
      </c>
      <c r="D604">
        <v>0</v>
      </c>
      <c r="E604">
        <v>2</v>
      </c>
      <c r="F604">
        <v>1</v>
      </c>
      <c r="G604">
        <f t="shared" si="9"/>
        <v>1</v>
      </c>
      <c r="J604">
        <v>1</v>
      </c>
    </row>
    <row r="605" spans="1:10" x14ac:dyDescent="0.25">
      <c r="A605" s="141"/>
      <c r="G605">
        <f t="shared" si="9"/>
        <v>0</v>
      </c>
    </row>
    <row r="606" spans="1:10" x14ac:dyDescent="0.25">
      <c r="A606" s="141" t="s">
        <v>930</v>
      </c>
      <c r="B606">
        <v>7</v>
      </c>
      <c r="C606">
        <v>0</v>
      </c>
      <c r="D606">
        <v>1</v>
      </c>
      <c r="E606">
        <v>6</v>
      </c>
      <c r="F606">
        <v>0</v>
      </c>
      <c r="G606">
        <f t="shared" si="9"/>
        <v>1</v>
      </c>
      <c r="J606">
        <v>1</v>
      </c>
    </row>
    <row r="607" spans="1:10" x14ac:dyDescent="0.25">
      <c r="A607" s="141"/>
      <c r="G607">
        <f t="shared" si="9"/>
        <v>0</v>
      </c>
    </row>
    <row r="608" spans="1:10" x14ac:dyDescent="0.25">
      <c r="A608" s="140" t="s">
        <v>931</v>
      </c>
      <c r="B608">
        <v>21</v>
      </c>
      <c r="C608">
        <v>0</v>
      </c>
      <c r="D608">
        <v>2</v>
      </c>
      <c r="E608">
        <v>29</v>
      </c>
      <c r="F608">
        <v>0</v>
      </c>
      <c r="G608">
        <f t="shared" si="9"/>
        <v>1</v>
      </c>
      <c r="J608">
        <v>1</v>
      </c>
    </row>
    <row r="609" spans="1:10" x14ac:dyDescent="0.25">
      <c r="A609" s="140"/>
      <c r="G609">
        <f t="shared" si="9"/>
        <v>0</v>
      </c>
    </row>
    <row r="610" spans="1:10" x14ac:dyDescent="0.25">
      <c r="A610" s="140"/>
      <c r="G610">
        <f t="shared" si="9"/>
        <v>0</v>
      </c>
    </row>
    <row r="611" spans="1:10" x14ac:dyDescent="0.25">
      <c r="A611" s="141" t="s">
        <v>932</v>
      </c>
      <c r="B611">
        <v>3</v>
      </c>
      <c r="C611">
        <v>1</v>
      </c>
      <c r="D611">
        <v>1</v>
      </c>
      <c r="E611">
        <v>1</v>
      </c>
      <c r="F611">
        <v>0</v>
      </c>
      <c r="G611">
        <f t="shared" si="9"/>
        <v>1</v>
      </c>
      <c r="J611">
        <v>1</v>
      </c>
    </row>
    <row r="612" spans="1:10" x14ac:dyDescent="0.25">
      <c r="A612" s="141"/>
      <c r="G612">
        <f t="shared" si="9"/>
        <v>0</v>
      </c>
    </row>
    <row r="613" spans="1:10" x14ac:dyDescent="0.25">
      <c r="A613" s="141" t="s">
        <v>933</v>
      </c>
      <c r="B613">
        <v>3</v>
      </c>
      <c r="C613">
        <v>0</v>
      </c>
      <c r="D613">
        <v>1</v>
      </c>
      <c r="E613">
        <v>2</v>
      </c>
      <c r="F613">
        <v>0</v>
      </c>
      <c r="G613">
        <f t="shared" si="9"/>
        <v>1</v>
      </c>
      <c r="J613">
        <v>1</v>
      </c>
    </row>
    <row r="614" spans="1:10" x14ac:dyDescent="0.25">
      <c r="A614" s="141"/>
      <c r="G614">
        <f t="shared" si="9"/>
        <v>0</v>
      </c>
    </row>
    <row r="615" spans="1:10" x14ac:dyDescent="0.25">
      <c r="A615" s="141" t="s">
        <v>934</v>
      </c>
      <c r="B615">
        <v>4</v>
      </c>
      <c r="C615">
        <v>1</v>
      </c>
      <c r="D615">
        <v>1</v>
      </c>
      <c r="E615">
        <v>2</v>
      </c>
      <c r="F615">
        <v>0</v>
      </c>
      <c r="G615">
        <f t="shared" si="9"/>
        <v>1</v>
      </c>
      <c r="J615">
        <v>1</v>
      </c>
    </row>
    <row r="616" spans="1:10" x14ac:dyDescent="0.25">
      <c r="A616" s="141"/>
      <c r="G616">
        <f t="shared" si="9"/>
        <v>0</v>
      </c>
    </row>
    <row r="617" spans="1:10" x14ac:dyDescent="0.25">
      <c r="A617" s="141" t="s">
        <v>935</v>
      </c>
      <c r="B617">
        <v>8</v>
      </c>
      <c r="C617">
        <v>0</v>
      </c>
      <c r="D617">
        <v>0</v>
      </c>
      <c r="E617">
        <v>5</v>
      </c>
      <c r="F617">
        <v>3</v>
      </c>
      <c r="G617">
        <f t="shared" si="9"/>
        <v>1</v>
      </c>
      <c r="J617">
        <v>1</v>
      </c>
    </row>
    <row r="618" spans="1:10" x14ac:dyDescent="0.25">
      <c r="A618" s="141"/>
      <c r="G618">
        <f t="shared" si="9"/>
        <v>0</v>
      </c>
    </row>
    <row r="619" spans="1:10" x14ac:dyDescent="0.25">
      <c r="A619" s="141" t="s">
        <v>936</v>
      </c>
      <c r="B619">
        <v>12</v>
      </c>
      <c r="C619">
        <v>0</v>
      </c>
      <c r="D619">
        <v>1</v>
      </c>
      <c r="E619">
        <v>11</v>
      </c>
      <c r="F619">
        <v>0</v>
      </c>
      <c r="G619">
        <f t="shared" si="9"/>
        <v>1</v>
      </c>
      <c r="J619">
        <v>1</v>
      </c>
    </row>
    <row r="620" spans="1:10" x14ac:dyDescent="0.25">
      <c r="A620" s="141"/>
      <c r="G620">
        <f t="shared" si="9"/>
        <v>0</v>
      </c>
    </row>
    <row r="621" spans="1:10" x14ac:dyDescent="0.25">
      <c r="A621" s="141" t="s">
        <v>937</v>
      </c>
      <c r="B621">
        <v>8</v>
      </c>
      <c r="C621">
        <v>1</v>
      </c>
      <c r="D621">
        <v>0</v>
      </c>
      <c r="E621">
        <v>6</v>
      </c>
      <c r="F621">
        <v>1</v>
      </c>
      <c r="G621">
        <f t="shared" si="9"/>
        <v>1</v>
      </c>
      <c r="J621">
        <v>1</v>
      </c>
    </row>
    <row r="622" spans="1:10" x14ac:dyDescent="0.25">
      <c r="A622" s="141"/>
      <c r="G622">
        <f t="shared" si="9"/>
        <v>0</v>
      </c>
    </row>
    <row r="623" spans="1:10" x14ac:dyDescent="0.25">
      <c r="A623" s="141" t="s">
        <v>938</v>
      </c>
      <c r="B623">
        <v>9</v>
      </c>
      <c r="C623">
        <v>0</v>
      </c>
      <c r="D623">
        <v>1</v>
      </c>
      <c r="E623">
        <v>8</v>
      </c>
      <c r="F623">
        <v>0</v>
      </c>
      <c r="G623">
        <f t="shared" si="9"/>
        <v>1</v>
      </c>
      <c r="J623">
        <v>1</v>
      </c>
    </row>
    <row r="624" spans="1:10" x14ac:dyDescent="0.25">
      <c r="A624" s="141"/>
      <c r="G624">
        <f t="shared" si="9"/>
        <v>0</v>
      </c>
    </row>
    <row r="625" spans="1:10" x14ac:dyDescent="0.25">
      <c r="A625" s="140" t="s">
        <v>939</v>
      </c>
      <c r="B625">
        <v>21</v>
      </c>
      <c r="C625">
        <v>2</v>
      </c>
      <c r="D625">
        <v>1</v>
      </c>
      <c r="E625">
        <v>18</v>
      </c>
      <c r="F625">
        <v>0</v>
      </c>
      <c r="G625">
        <f t="shared" si="9"/>
        <v>1</v>
      </c>
      <c r="J625">
        <v>1</v>
      </c>
    </row>
    <row r="626" spans="1:10" x14ac:dyDescent="0.25">
      <c r="A626" s="140"/>
      <c r="G626">
        <f t="shared" si="9"/>
        <v>0</v>
      </c>
    </row>
    <row r="627" spans="1:10" x14ac:dyDescent="0.25">
      <c r="A627" s="140"/>
      <c r="G627">
        <f t="shared" si="9"/>
        <v>0</v>
      </c>
    </row>
    <row r="628" spans="1:10" x14ac:dyDescent="0.25">
      <c r="A628" s="140"/>
      <c r="G628">
        <f t="shared" si="9"/>
        <v>0</v>
      </c>
    </row>
    <row r="629" spans="1:10" x14ac:dyDescent="0.25">
      <c r="A629" s="141" t="s">
        <v>940</v>
      </c>
      <c r="B629">
        <v>12</v>
      </c>
      <c r="C629">
        <v>0</v>
      </c>
      <c r="D629">
        <v>2</v>
      </c>
      <c r="E629">
        <v>10</v>
      </c>
      <c r="F629">
        <v>0</v>
      </c>
      <c r="G629">
        <f t="shared" si="9"/>
        <v>1</v>
      </c>
      <c r="J629">
        <v>1</v>
      </c>
    </row>
    <row r="630" spans="1:10" x14ac:dyDescent="0.25">
      <c r="A630" s="141"/>
      <c r="G630">
        <f t="shared" si="9"/>
        <v>0</v>
      </c>
    </row>
    <row r="631" spans="1:10" x14ac:dyDescent="0.25">
      <c r="A631" s="141" t="s">
        <v>941</v>
      </c>
      <c r="B631">
        <v>10</v>
      </c>
      <c r="C631">
        <v>1</v>
      </c>
      <c r="D631">
        <v>0</v>
      </c>
      <c r="E631">
        <v>9</v>
      </c>
      <c r="F631">
        <v>0</v>
      </c>
      <c r="G631">
        <f t="shared" si="9"/>
        <v>1</v>
      </c>
      <c r="J631">
        <v>1</v>
      </c>
    </row>
    <row r="632" spans="1:10" x14ac:dyDescent="0.25">
      <c r="A632" s="141"/>
      <c r="G632">
        <f t="shared" si="9"/>
        <v>0</v>
      </c>
    </row>
    <row r="633" spans="1:10" x14ac:dyDescent="0.25">
      <c r="A633" s="141" t="s">
        <v>942</v>
      </c>
      <c r="B633">
        <v>7</v>
      </c>
      <c r="C633">
        <v>1</v>
      </c>
      <c r="D633">
        <v>0</v>
      </c>
      <c r="E633">
        <v>6</v>
      </c>
      <c r="F633">
        <v>0</v>
      </c>
      <c r="G633">
        <f t="shared" si="9"/>
        <v>1</v>
      </c>
      <c r="J633">
        <v>1</v>
      </c>
    </row>
    <row r="634" spans="1:10" x14ac:dyDescent="0.25">
      <c r="A634" s="141"/>
      <c r="G634">
        <f t="shared" si="9"/>
        <v>0</v>
      </c>
    </row>
    <row r="635" spans="1:10" x14ac:dyDescent="0.25">
      <c r="A635" s="141" t="s">
        <v>943</v>
      </c>
      <c r="B635">
        <v>8</v>
      </c>
      <c r="C635">
        <v>0</v>
      </c>
      <c r="D635">
        <v>1</v>
      </c>
      <c r="E635">
        <v>7</v>
      </c>
      <c r="F635">
        <v>0</v>
      </c>
      <c r="G635">
        <f t="shared" si="9"/>
        <v>1</v>
      </c>
      <c r="J635">
        <v>1</v>
      </c>
    </row>
    <row r="636" spans="1:10" x14ac:dyDescent="0.25">
      <c r="A636" s="141"/>
      <c r="G636">
        <f t="shared" si="9"/>
        <v>0</v>
      </c>
    </row>
    <row r="637" spans="1:10" x14ac:dyDescent="0.25">
      <c r="A637" s="148" t="s">
        <v>944</v>
      </c>
      <c r="B637">
        <v>13</v>
      </c>
      <c r="C637">
        <v>0</v>
      </c>
      <c r="D637">
        <v>2</v>
      </c>
      <c r="E637">
        <v>11</v>
      </c>
      <c r="F637">
        <v>0</v>
      </c>
      <c r="G637">
        <f t="shared" si="9"/>
        <v>1</v>
      </c>
      <c r="J637">
        <v>1</v>
      </c>
    </row>
    <row r="638" spans="1:10" x14ac:dyDescent="0.25">
      <c r="A638" s="148"/>
      <c r="G638">
        <f t="shared" si="9"/>
        <v>0</v>
      </c>
    </row>
    <row r="639" spans="1:10" x14ac:dyDescent="0.25">
      <c r="A639" s="141" t="s">
        <v>945</v>
      </c>
      <c r="B639">
        <v>15</v>
      </c>
      <c r="C639">
        <v>0</v>
      </c>
      <c r="D639">
        <v>0</v>
      </c>
      <c r="E639">
        <v>15</v>
      </c>
      <c r="F639">
        <v>0</v>
      </c>
      <c r="G639">
        <f t="shared" si="9"/>
        <v>1</v>
      </c>
      <c r="J639">
        <v>1</v>
      </c>
    </row>
    <row r="640" spans="1:10" x14ac:dyDescent="0.25">
      <c r="A640" s="141"/>
      <c r="G640">
        <f t="shared" si="9"/>
        <v>0</v>
      </c>
    </row>
    <row r="641" spans="1:10" x14ac:dyDescent="0.25">
      <c r="A641" s="141" t="s">
        <v>946</v>
      </c>
      <c r="B641">
        <v>8</v>
      </c>
      <c r="C641">
        <v>0</v>
      </c>
      <c r="D641">
        <v>1</v>
      </c>
      <c r="E641">
        <v>7</v>
      </c>
      <c r="F641">
        <v>0</v>
      </c>
      <c r="G641">
        <f t="shared" si="9"/>
        <v>1</v>
      </c>
      <c r="J641">
        <v>1</v>
      </c>
    </row>
    <row r="642" spans="1:10" x14ac:dyDescent="0.25">
      <c r="A642" s="141"/>
      <c r="G642">
        <f t="shared" si="9"/>
        <v>0</v>
      </c>
    </row>
    <row r="643" spans="1:10" x14ac:dyDescent="0.25">
      <c r="A643" s="140" t="s">
        <v>947</v>
      </c>
      <c r="B643">
        <v>22</v>
      </c>
      <c r="C643">
        <v>1</v>
      </c>
      <c r="D643">
        <v>2</v>
      </c>
      <c r="E643">
        <v>19</v>
      </c>
      <c r="F643">
        <v>0</v>
      </c>
      <c r="G643">
        <f t="shared" ref="G643:G706" si="10">IF(B643&gt;1,1,0)</f>
        <v>1</v>
      </c>
      <c r="J643">
        <v>1</v>
      </c>
    </row>
    <row r="644" spans="1:10" x14ac:dyDescent="0.25">
      <c r="A644" s="140"/>
      <c r="G644">
        <f t="shared" si="10"/>
        <v>0</v>
      </c>
    </row>
    <row r="645" spans="1:10" x14ac:dyDescent="0.25">
      <c r="A645" s="141" t="s">
        <v>948</v>
      </c>
      <c r="B645">
        <v>11</v>
      </c>
      <c r="C645">
        <v>0</v>
      </c>
      <c r="D645">
        <v>2</v>
      </c>
      <c r="E645">
        <v>9</v>
      </c>
      <c r="F645">
        <v>0</v>
      </c>
      <c r="G645">
        <f t="shared" si="10"/>
        <v>1</v>
      </c>
      <c r="J645">
        <v>1</v>
      </c>
    </row>
    <row r="646" spans="1:10" x14ac:dyDescent="0.25">
      <c r="A646" s="141"/>
      <c r="G646">
        <f t="shared" si="10"/>
        <v>0</v>
      </c>
    </row>
    <row r="647" spans="1:10" x14ac:dyDescent="0.25">
      <c r="A647" s="140" t="s">
        <v>949</v>
      </c>
      <c r="B647">
        <v>17</v>
      </c>
      <c r="C647">
        <v>0</v>
      </c>
      <c r="D647">
        <v>1</v>
      </c>
      <c r="E647">
        <v>16</v>
      </c>
      <c r="F647">
        <v>0</v>
      </c>
      <c r="G647">
        <f t="shared" si="10"/>
        <v>1</v>
      </c>
      <c r="J647">
        <v>1</v>
      </c>
    </row>
    <row r="648" spans="1:10" x14ac:dyDescent="0.25">
      <c r="A648" s="140"/>
      <c r="G648">
        <f t="shared" si="10"/>
        <v>0</v>
      </c>
    </row>
    <row r="649" spans="1:10" x14ac:dyDescent="0.25">
      <c r="A649" s="140"/>
      <c r="G649">
        <f t="shared" si="10"/>
        <v>0</v>
      </c>
    </row>
    <row r="650" spans="1:10" x14ac:dyDescent="0.25">
      <c r="A650" s="141" t="s">
        <v>952</v>
      </c>
      <c r="B650">
        <v>3</v>
      </c>
      <c r="C650">
        <v>1</v>
      </c>
      <c r="D650">
        <v>0</v>
      </c>
      <c r="E650">
        <v>2</v>
      </c>
      <c r="F650">
        <v>0</v>
      </c>
      <c r="G650">
        <f t="shared" si="10"/>
        <v>1</v>
      </c>
      <c r="J650">
        <v>1</v>
      </c>
    </row>
    <row r="651" spans="1:10" x14ac:dyDescent="0.25">
      <c r="A651" s="141"/>
      <c r="G651">
        <f t="shared" si="10"/>
        <v>0</v>
      </c>
    </row>
    <row r="652" spans="1:10" x14ac:dyDescent="0.25">
      <c r="A652" s="141" t="s">
        <v>953</v>
      </c>
      <c r="B652">
        <v>18</v>
      </c>
      <c r="C652">
        <v>0</v>
      </c>
      <c r="D652">
        <v>1</v>
      </c>
      <c r="E652">
        <v>17</v>
      </c>
      <c r="F652">
        <v>0</v>
      </c>
      <c r="G652">
        <f t="shared" si="10"/>
        <v>1</v>
      </c>
      <c r="J652">
        <v>1</v>
      </c>
    </row>
    <row r="653" spans="1:10" x14ac:dyDescent="0.25">
      <c r="A653" s="141"/>
      <c r="G653">
        <f t="shared" si="10"/>
        <v>0</v>
      </c>
    </row>
    <row r="654" spans="1:10" x14ac:dyDescent="0.25">
      <c r="A654" s="141" t="s">
        <v>954</v>
      </c>
      <c r="B654">
        <v>4</v>
      </c>
      <c r="C654">
        <v>1</v>
      </c>
      <c r="D654">
        <v>0</v>
      </c>
      <c r="E654">
        <v>3</v>
      </c>
      <c r="F654">
        <v>0</v>
      </c>
      <c r="G654">
        <f t="shared" si="10"/>
        <v>1</v>
      </c>
      <c r="J654">
        <v>1</v>
      </c>
    </row>
    <row r="655" spans="1:10" x14ac:dyDescent="0.25">
      <c r="A655" s="141"/>
      <c r="G655">
        <f t="shared" si="10"/>
        <v>0</v>
      </c>
    </row>
    <row r="656" spans="1:10" x14ac:dyDescent="0.25">
      <c r="A656" s="141" t="s">
        <v>955</v>
      </c>
      <c r="B656">
        <v>6</v>
      </c>
      <c r="C656">
        <v>0</v>
      </c>
      <c r="D656">
        <v>1</v>
      </c>
      <c r="E656">
        <v>5</v>
      </c>
      <c r="F656">
        <v>0</v>
      </c>
      <c r="G656">
        <f t="shared" si="10"/>
        <v>1</v>
      </c>
      <c r="J656">
        <v>1</v>
      </c>
    </row>
    <row r="657" spans="1:10" x14ac:dyDescent="0.25">
      <c r="A657" s="141"/>
      <c r="G657">
        <f t="shared" si="10"/>
        <v>0</v>
      </c>
    </row>
    <row r="658" spans="1:10" x14ac:dyDescent="0.25">
      <c r="A658" s="141" t="s">
        <v>956</v>
      </c>
      <c r="B658">
        <v>17</v>
      </c>
      <c r="C658">
        <v>0</v>
      </c>
      <c r="D658">
        <v>2</v>
      </c>
      <c r="E658">
        <v>15</v>
      </c>
      <c r="F658">
        <v>0</v>
      </c>
      <c r="G658">
        <f t="shared" si="10"/>
        <v>1</v>
      </c>
      <c r="J658">
        <v>1</v>
      </c>
    </row>
    <row r="659" spans="1:10" x14ac:dyDescent="0.25">
      <c r="A659" s="141"/>
      <c r="G659">
        <f t="shared" si="10"/>
        <v>0</v>
      </c>
    </row>
    <row r="660" spans="1:10" x14ac:dyDescent="0.25">
      <c r="A660" s="141" t="s">
        <v>957</v>
      </c>
      <c r="B660">
        <v>12</v>
      </c>
      <c r="C660">
        <v>0</v>
      </c>
      <c r="D660">
        <v>2</v>
      </c>
      <c r="E660">
        <v>10</v>
      </c>
      <c r="F660">
        <v>0</v>
      </c>
      <c r="G660">
        <f t="shared" si="10"/>
        <v>1</v>
      </c>
      <c r="J660">
        <v>1</v>
      </c>
    </row>
    <row r="661" spans="1:10" x14ac:dyDescent="0.25">
      <c r="A661" s="141"/>
      <c r="G661">
        <f t="shared" si="10"/>
        <v>0</v>
      </c>
    </row>
    <row r="662" spans="1:10" x14ac:dyDescent="0.25">
      <c r="A662" s="141"/>
      <c r="G662">
        <f t="shared" si="10"/>
        <v>0</v>
      </c>
    </row>
    <row r="663" spans="1:10" x14ac:dyDescent="0.25">
      <c r="A663" s="140" t="s">
        <v>958</v>
      </c>
      <c r="B663">
        <v>18</v>
      </c>
      <c r="C663">
        <v>0</v>
      </c>
      <c r="D663">
        <v>1</v>
      </c>
      <c r="E663">
        <v>17</v>
      </c>
      <c r="F663">
        <v>0</v>
      </c>
      <c r="G663">
        <f t="shared" si="10"/>
        <v>1</v>
      </c>
      <c r="J663">
        <v>1</v>
      </c>
    </row>
    <row r="664" spans="1:10" x14ac:dyDescent="0.25">
      <c r="A664" s="140"/>
      <c r="G664">
        <f t="shared" si="10"/>
        <v>0</v>
      </c>
    </row>
    <row r="665" spans="1:10" x14ac:dyDescent="0.25">
      <c r="A665" s="140"/>
      <c r="G665">
        <f t="shared" si="10"/>
        <v>0</v>
      </c>
    </row>
    <row r="666" spans="1:10" x14ac:dyDescent="0.25">
      <c r="A666" s="140" t="s">
        <v>959</v>
      </c>
      <c r="B666">
        <v>27</v>
      </c>
      <c r="C666">
        <v>0</v>
      </c>
      <c r="D666">
        <v>2</v>
      </c>
      <c r="E666">
        <v>25</v>
      </c>
      <c r="F666">
        <v>0</v>
      </c>
      <c r="G666">
        <f t="shared" si="10"/>
        <v>1</v>
      </c>
      <c r="J666">
        <v>1</v>
      </c>
    </row>
    <row r="667" spans="1:10" x14ac:dyDescent="0.25">
      <c r="A667" s="140"/>
      <c r="G667">
        <f t="shared" si="10"/>
        <v>0</v>
      </c>
    </row>
    <row r="668" spans="1:10" x14ac:dyDescent="0.25">
      <c r="A668" s="140"/>
      <c r="G668">
        <f t="shared" si="10"/>
        <v>0</v>
      </c>
    </row>
    <row r="669" spans="1:10" x14ac:dyDescent="0.25">
      <c r="A669" s="141" t="s">
        <v>960</v>
      </c>
      <c r="B669">
        <v>10</v>
      </c>
      <c r="C669">
        <v>0</v>
      </c>
      <c r="D669">
        <v>1</v>
      </c>
      <c r="E669">
        <v>9</v>
      </c>
      <c r="F669">
        <v>0</v>
      </c>
      <c r="G669">
        <f t="shared" si="10"/>
        <v>1</v>
      </c>
      <c r="J669">
        <v>1</v>
      </c>
    </row>
    <row r="670" spans="1:10" x14ac:dyDescent="0.25">
      <c r="A670" s="141"/>
      <c r="G670">
        <f t="shared" si="10"/>
        <v>0</v>
      </c>
    </row>
    <row r="671" spans="1:10" x14ac:dyDescent="0.25">
      <c r="A671" s="140" t="s">
        <v>961</v>
      </c>
      <c r="B671">
        <v>22</v>
      </c>
      <c r="C671">
        <v>1</v>
      </c>
      <c r="D671">
        <v>2</v>
      </c>
      <c r="E671">
        <v>19</v>
      </c>
      <c r="F671">
        <v>0</v>
      </c>
      <c r="G671">
        <f t="shared" si="10"/>
        <v>1</v>
      </c>
      <c r="J671">
        <v>1</v>
      </c>
    </row>
    <row r="672" spans="1:10" x14ac:dyDescent="0.25">
      <c r="A672" s="140"/>
      <c r="G672">
        <f t="shared" si="10"/>
        <v>0</v>
      </c>
    </row>
    <row r="673" spans="1:10" x14ac:dyDescent="0.25">
      <c r="A673" s="140"/>
      <c r="G673">
        <f t="shared" si="10"/>
        <v>0</v>
      </c>
    </row>
    <row r="674" spans="1:10" x14ac:dyDescent="0.25">
      <c r="A674" s="141" t="s">
        <v>962</v>
      </c>
      <c r="B674">
        <v>15</v>
      </c>
      <c r="C674">
        <v>0</v>
      </c>
      <c r="D674">
        <v>1</v>
      </c>
      <c r="E674">
        <v>14</v>
      </c>
      <c r="F674">
        <v>0</v>
      </c>
      <c r="G674">
        <f t="shared" si="10"/>
        <v>1</v>
      </c>
      <c r="J674">
        <v>1</v>
      </c>
    </row>
    <row r="675" spans="1:10" x14ac:dyDescent="0.25">
      <c r="A675" s="141"/>
      <c r="G675">
        <f t="shared" si="10"/>
        <v>0</v>
      </c>
    </row>
    <row r="676" spans="1:10" x14ac:dyDescent="0.25">
      <c r="A676" s="141" t="s">
        <v>963</v>
      </c>
      <c r="B676">
        <v>3</v>
      </c>
      <c r="C676">
        <v>1</v>
      </c>
      <c r="D676">
        <v>1</v>
      </c>
      <c r="E676">
        <v>1</v>
      </c>
      <c r="F676">
        <v>0</v>
      </c>
      <c r="G676">
        <f t="shared" si="10"/>
        <v>1</v>
      </c>
      <c r="J676">
        <v>1</v>
      </c>
    </row>
    <row r="677" spans="1:10" x14ac:dyDescent="0.25">
      <c r="A677" s="141"/>
      <c r="G677">
        <f t="shared" si="10"/>
        <v>0</v>
      </c>
    </row>
    <row r="678" spans="1:10" x14ac:dyDescent="0.25">
      <c r="A678" s="141" t="s">
        <v>964</v>
      </c>
      <c r="B678">
        <v>8</v>
      </c>
      <c r="C678">
        <v>1</v>
      </c>
      <c r="D678">
        <v>1</v>
      </c>
      <c r="E678">
        <v>6</v>
      </c>
      <c r="F678">
        <v>0</v>
      </c>
      <c r="G678">
        <f t="shared" si="10"/>
        <v>1</v>
      </c>
      <c r="J678">
        <v>1</v>
      </c>
    </row>
    <row r="679" spans="1:10" x14ac:dyDescent="0.25">
      <c r="A679" s="141"/>
      <c r="G679">
        <f t="shared" si="10"/>
        <v>0</v>
      </c>
    </row>
    <row r="680" spans="1:10" x14ac:dyDescent="0.25">
      <c r="A680" s="141" t="s">
        <v>965</v>
      </c>
      <c r="B680">
        <v>12</v>
      </c>
      <c r="C680">
        <v>0</v>
      </c>
      <c r="D680">
        <v>3</v>
      </c>
      <c r="E680">
        <v>9</v>
      </c>
      <c r="F680">
        <v>0</v>
      </c>
      <c r="G680">
        <f t="shared" si="10"/>
        <v>1</v>
      </c>
      <c r="J680">
        <v>1</v>
      </c>
    </row>
    <row r="681" spans="1:10" x14ac:dyDescent="0.25">
      <c r="A681" s="141"/>
      <c r="G681">
        <f t="shared" si="10"/>
        <v>0</v>
      </c>
    </row>
    <row r="682" spans="1:10" x14ac:dyDescent="0.25">
      <c r="A682" s="105" t="s">
        <v>966</v>
      </c>
      <c r="B682">
        <v>9</v>
      </c>
      <c r="C682">
        <v>2</v>
      </c>
      <c r="D682">
        <v>0</v>
      </c>
      <c r="E682">
        <v>7</v>
      </c>
      <c r="F682">
        <v>0</v>
      </c>
      <c r="G682">
        <f t="shared" si="10"/>
        <v>1</v>
      </c>
      <c r="J682">
        <v>1</v>
      </c>
    </row>
    <row r="683" spans="1:10" x14ac:dyDescent="0.25">
      <c r="A683" s="108" t="s">
        <v>967</v>
      </c>
      <c r="B683">
        <v>11</v>
      </c>
      <c r="C683">
        <v>0</v>
      </c>
      <c r="D683">
        <v>1</v>
      </c>
      <c r="E683">
        <v>10</v>
      </c>
      <c r="F683">
        <v>0</v>
      </c>
      <c r="G683">
        <f t="shared" si="10"/>
        <v>1</v>
      </c>
      <c r="J683">
        <v>1</v>
      </c>
    </row>
    <row r="684" spans="1:10" ht="25.5" x14ac:dyDescent="0.25">
      <c r="A684" s="107" t="s">
        <v>968</v>
      </c>
      <c r="B684">
        <v>20</v>
      </c>
      <c r="C684">
        <v>0</v>
      </c>
      <c r="D684">
        <v>1</v>
      </c>
      <c r="E684">
        <v>19</v>
      </c>
      <c r="F684">
        <v>0</v>
      </c>
      <c r="G684">
        <f t="shared" si="10"/>
        <v>1</v>
      </c>
      <c r="J684">
        <v>1</v>
      </c>
    </row>
    <row r="685" spans="1:10" x14ac:dyDescent="0.25">
      <c r="A685" s="107"/>
      <c r="G685">
        <f t="shared" si="10"/>
        <v>0</v>
      </c>
    </row>
    <row r="686" spans="1:10" x14ac:dyDescent="0.25">
      <c r="A686" s="107" t="s">
        <v>1380</v>
      </c>
      <c r="G686">
        <f t="shared" si="10"/>
        <v>0</v>
      </c>
    </row>
    <row r="687" spans="1:10" ht="25.5" x14ac:dyDescent="0.25">
      <c r="A687" s="106" t="s">
        <v>1374</v>
      </c>
      <c r="B687">
        <v>24</v>
      </c>
      <c r="C687">
        <v>0</v>
      </c>
      <c r="D687">
        <v>1</v>
      </c>
      <c r="E687">
        <v>22</v>
      </c>
      <c r="F687">
        <v>1</v>
      </c>
      <c r="G687">
        <f t="shared" si="10"/>
        <v>1</v>
      </c>
      <c r="J687">
        <v>1</v>
      </c>
    </row>
    <row r="688" spans="1:10" x14ac:dyDescent="0.25">
      <c r="A688" s="108" t="s">
        <v>1375</v>
      </c>
      <c r="B688">
        <v>14</v>
      </c>
      <c r="C688">
        <v>0</v>
      </c>
      <c r="D688">
        <v>0</v>
      </c>
      <c r="E688">
        <v>13</v>
      </c>
      <c r="F688">
        <v>1</v>
      </c>
      <c r="G688">
        <f t="shared" si="10"/>
        <v>1</v>
      </c>
      <c r="J688">
        <v>1</v>
      </c>
    </row>
    <row r="689" spans="1:10" x14ac:dyDescent="0.25">
      <c r="A689" s="108" t="s">
        <v>1376</v>
      </c>
      <c r="B689">
        <v>12</v>
      </c>
      <c r="C689">
        <v>0</v>
      </c>
      <c r="D689">
        <v>0</v>
      </c>
      <c r="E689">
        <v>12</v>
      </c>
      <c r="F689">
        <v>0</v>
      </c>
      <c r="G689">
        <f t="shared" si="10"/>
        <v>1</v>
      </c>
      <c r="J689">
        <v>1</v>
      </c>
    </row>
    <row r="690" spans="1:10" x14ac:dyDescent="0.25">
      <c r="A690" s="106" t="s">
        <v>1377</v>
      </c>
      <c r="B690">
        <v>8</v>
      </c>
      <c r="C690">
        <v>0</v>
      </c>
      <c r="D690">
        <v>0</v>
      </c>
      <c r="E690">
        <v>7</v>
      </c>
      <c r="F690">
        <v>1</v>
      </c>
      <c r="G690">
        <f t="shared" si="10"/>
        <v>1</v>
      </c>
      <c r="J690">
        <v>1</v>
      </c>
    </row>
    <row r="691" spans="1:10" ht="25.5" x14ac:dyDescent="0.25">
      <c r="A691" s="106" t="s">
        <v>1378</v>
      </c>
      <c r="B691">
        <v>24</v>
      </c>
      <c r="C691">
        <v>1</v>
      </c>
      <c r="D691">
        <v>1</v>
      </c>
      <c r="E691">
        <v>22</v>
      </c>
      <c r="F691">
        <v>0</v>
      </c>
      <c r="G691">
        <f t="shared" si="10"/>
        <v>1</v>
      </c>
      <c r="J691">
        <v>1</v>
      </c>
    </row>
    <row r="692" spans="1:10" x14ac:dyDescent="0.25">
      <c r="A692" s="109" t="s">
        <v>1379</v>
      </c>
      <c r="B692">
        <v>5</v>
      </c>
      <c r="C692">
        <v>0</v>
      </c>
      <c r="D692">
        <v>1</v>
      </c>
      <c r="E692">
        <v>3</v>
      </c>
      <c r="F692">
        <v>1</v>
      </c>
      <c r="G692">
        <f t="shared" si="10"/>
        <v>1</v>
      </c>
      <c r="J692">
        <v>1</v>
      </c>
    </row>
    <row r="693" spans="1:10" ht="25.5" x14ac:dyDescent="0.25">
      <c r="A693" s="106" t="s">
        <v>1381</v>
      </c>
      <c r="B693">
        <v>16</v>
      </c>
      <c r="C693">
        <v>0</v>
      </c>
      <c r="D693">
        <v>0</v>
      </c>
      <c r="E693">
        <v>16</v>
      </c>
      <c r="F693">
        <v>0</v>
      </c>
      <c r="G693">
        <f t="shared" si="10"/>
        <v>1</v>
      </c>
      <c r="J693">
        <v>1</v>
      </c>
    </row>
    <row r="694" spans="1:10" x14ac:dyDescent="0.25">
      <c r="A694" s="105" t="s">
        <v>1382</v>
      </c>
      <c r="B694">
        <v>5</v>
      </c>
      <c r="C694">
        <v>2</v>
      </c>
      <c r="D694">
        <v>0</v>
      </c>
      <c r="E694">
        <v>3</v>
      </c>
      <c r="F694">
        <v>0</v>
      </c>
      <c r="G694">
        <f t="shared" si="10"/>
        <v>1</v>
      </c>
      <c r="J694">
        <v>1</v>
      </c>
    </row>
    <row r="695" spans="1:10" x14ac:dyDescent="0.25">
      <c r="A695" s="105" t="s">
        <v>1383</v>
      </c>
      <c r="B695">
        <v>14</v>
      </c>
      <c r="C695">
        <v>0</v>
      </c>
      <c r="D695">
        <v>0</v>
      </c>
      <c r="E695">
        <v>13</v>
      </c>
      <c r="F695">
        <v>1</v>
      </c>
      <c r="G695">
        <f t="shared" si="10"/>
        <v>1</v>
      </c>
      <c r="J695">
        <v>1</v>
      </c>
    </row>
    <row r="696" spans="1:10" x14ac:dyDescent="0.25">
      <c r="A696" s="105" t="s">
        <v>1384</v>
      </c>
      <c r="B696">
        <v>14</v>
      </c>
      <c r="C696">
        <v>0</v>
      </c>
      <c r="D696">
        <v>0</v>
      </c>
      <c r="E696">
        <v>14</v>
      </c>
      <c r="F696">
        <v>0</v>
      </c>
      <c r="G696">
        <f t="shared" si="10"/>
        <v>1</v>
      </c>
      <c r="J696">
        <v>1</v>
      </c>
    </row>
    <row r="697" spans="1:10" x14ac:dyDescent="0.25">
      <c r="A697" s="105" t="s">
        <v>1385</v>
      </c>
      <c r="B697">
        <v>14</v>
      </c>
      <c r="C697">
        <v>0</v>
      </c>
      <c r="D697">
        <v>2</v>
      </c>
      <c r="E697">
        <v>12</v>
      </c>
      <c r="F697">
        <v>0</v>
      </c>
      <c r="G697">
        <f t="shared" si="10"/>
        <v>1</v>
      </c>
      <c r="J697">
        <v>1</v>
      </c>
    </row>
    <row r="698" spans="1:10" x14ac:dyDescent="0.25">
      <c r="A698" s="105" t="s">
        <v>1386</v>
      </c>
      <c r="B698">
        <v>5</v>
      </c>
      <c r="C698">
        <v>1</v>
      </c>
      <c r="D698">
        <v>0</v>
      </c>
      <c r="E698">
        <v>4</v>
      </c>
      <c r="F698">
        <v>0</v>
      </c>
      <c r="G698">
        <f t="shared" si="10"/>
        <v>1</v>
      </c>
      <c r="J698">
        <v>1</v>
      </c>
    </row>
    <row r="699" spans="1:10" x14ac:dyDescent="0.25">
      <c r="A699" s="105" t="s">
        <v>1387</v>
      </c>
      <c r="B699">
        <v>10</v>
      </c>
      <c r="C699">
        <v>1</v>
      </c>
      <c r="D699">
        <v>0</v>
      </c>
      <c r="E699">
        <v>9</v>
      </c>
      <c r="F699">
        <v>0</v>
      </c>
      <c r="G699">
        <f t="shared" si="10"/>
        <v>1</v>
      </c>
      <c r="J699">
        <v>1</v>
      </c>
    </row>
    <row r="700" spans="1:10" x14ac:dyDescent="0.25">
      <c r="A700" s="105" t="s">
        <v>1388</v>
      </c>
      <c r="B700">
        <v>11</v>
      </c>
      <c r="C700">
        <v>0</v>
      </c>
      <c r="D700">
        <v>0</v>
      </c>
      <c r="E700">
        <v>11</v>
      </c>
      <c r="F700">
        <v>0</v>
      </c>
      <c r="G700">
        <f t="shared" si="10"/>
        <v>1</v>
      </c>
      <c r="J700">
        <v>1</v>
      </c>
    </row>
    <row r="701" spans="1:10" ht="25.5" x14ac:dyDescent="0.25">
      <c r="A701" s="106" t="s">
        <v>1389</v>
      </c>
      <c r="B701">
        <v>26</v>
      </c>
      <c r="C701">
        <v>1</v>
      </c>
      <c r="D701">
        <v>0</v>
      </c>
      <c r="E701">
        <v>25</v>
      </c>
      <c r="F701">
        <v>0</v>
      </c>
      <c r="G701">
        <f t="shared" si="10"/>
        <v>1</v>
      </c>
      <c r="J701">
        <v>1</v>
      </c>
    </row>
    <row r="702" spans="1:10" x14ac:dyDescent="0.25">
      <c r="A702" s="105" t="s">
        <v>1390</v>
      </c>
      <c r="G702">
        <f t="shared" si="10"/>
        <v>0</v>
      </c>
      <c r="J702">
        <v>1</v>
      </c>
    </row>
    <row r="703" spans="1:10" x14ac:dyDescent="0.25">
      <c r="A703" s="105" t="s">
        <v>1391</v>
      </c>
      <c r="B703">
        <v>12</v>
      </c>
      <c r="C703">
        <v>0</v>
      </c>
      <c r="D703">
        <v>0</v>
      </c>
      <c r="E703">
        <v>11</v>
      </c>
      <c r="F703">
        <v>1</v>
      </c>
      <c r="G703">
        <f t="shared" si="10"/>
        <v>1</v>
      </c>
      <c r="J703">
        <v>1</v>
      </c>
    </row>
    <row r="704" spans="1:10" ht="25.5" x14ac:dyDescent="0.25">
      <c r="A704" s="106" t="s">
        <v>1392</v>
      </c>
      <c r="B704">
        <v>15</v>
      </c>
      <c r="C704">
        <v>1</v>
      </c>
      <c r="D704">
        <v>1</v>
      </c>
      <c r="E704">
        <v>13</v>
      </c>
      <c r="F704">
        <v>0</v>
      </c>
      <c r="G704">
        <f t="shared" si="10"/>
        <v>1</v>
      </c>
      <c r="J704">
        <v>1</v>
      </c>
    </row>
    <row r="705" spans="1:10" x14ac:dyDescent="0.25">
      <c r="A705" s="105" t="s">
        <v>1393</v>
      </c>
      <c r="B705">
        <v>7</v>
      </c>
      <c r="C705">
        <v>0</v>
      </c>
      <c r="D705">
        <v>0</v>
      </c>
      <c r="E705">
        <v>6</v>
      </c>
      <c r="F705">
        <v>1</v>
      </c>
      <c r="G705">
        <f t="shared" si="10"/>
        <v>1</v>
      </c>
      <c r="J705">
        <v>1</v>
      </c>
    </row>
    <row r="706" spans="1:10" x14ac:dyDescent="0.25">
      <c r="A706" s="105" t="s">
        <v>1394</v>
      </c>
      <c r="B706">
        <v>10</v>
      </c>
      <c r="C706">
        <v>1</v>
      </c>
      <c r="D706">
        <v>0</v>
      </c>
      <c r="E706">
        <v>9</v>
      </c>
      <c r="F706">
        <v>0</v>
      </c>
      <c r="G706">
        <f t="shared" si="10"/>
        <v>1</v>
      </c>
      <c r="J706">
        <v>1</v>
      </c>
    </row>
    <row r="707" spans="1:10" x14ac:dyDescent="0.25">
      <c r="A707" s="105" t="s">
        <v>1395</v>
      </c>
      <c r="B707">
        <v>6</v>
      </c>
      <c r="C707">
        <v>0</v>
      </c>
      <c r="D707">
        <v>2</v>
      </c>
      <c r="E707">
        <v>4</v>
      </c>
      <c r="F707">
        <v>0</v>
      </c>
      <c r="G707">
        <f t="shared" ref="G707:G770" si="11">IF(B707&gt;1,1,0)</f>
        <v>1</v>
      </c>
      <c r="J707">
        <v>1</v>
      </c>
    </row>
    <row r="708" spans="1:10" x14ac:dyDescent="0.25">
      <c r="A708" s="105" t="s">
        <v>1396</v>
      </c>
      <c r="B708">
        <v>16</v>
      </c>
      <c r="C708">
        <v>2</v>
      </c>
      <c r="D708">
        <v>0</v>
      </c>
      <c r="E708">
        <v>14</v>
      </c>
      <c r="F708">
        <v>0</v>
      </c>
      <c r="G708">
        <f t="shared" si="11"/>
        <v>1</v>
      </c>
      <c r="J708">
        <v>1</v>
      </c>
    </row>
    <row r="709" spans="1:10" ht="25.5" x14ac:dyDescent="0.25">
      <c r="A709" s="106" t="s">
        <v>1397</v>
      </c>
      <c r="B709">
        <v>18</v>
      </c>
      <c r="C709">
        <v>2</v>
      </c>
      <c r="D709">
        <v>1</v>
      </c>
      <c r="E709">
        <v>13</v>
      </c>
      <c r="F709">
        <v>2</v>
      </c>
      <c r="G709">
        <f t="shared" si="11"/>
        <v>1</v>
      </c>
      <c r="J709">
        <v>1</v>
      </c>
    </row>
    <row r="710" spans="1:10" x14ac:dyDescent="0.25">
      <c r="A710" s="105" t="s">
        <v>1398</v>
      </c>
      <c r="B710">
        <v>2</v>
      </c>
      <c r="C710">
        <v>0</v>
      </c>
      <c r="D710">
        <v>0</v>
      </c>
      <c r="E710">
        <v>2</v>
      </c>
      <c r="F710">
        <v>0</v>
      </c>
      <c r="G710">
        <f t="shared" si="11"/>
        <v>1</v>
      </c>
      <c r="J710">
        <v>1</v>
      </c>
    </row>
    <row r="711" spans="1:10" x14ac:dyDescent="0.25">
      <c r="A711" s="105" t="s">
        <v>1399</v>
      </c>
      <c r="B711">
        <v>14</v>
      </c>
      <c r="C711">
        <v>0</v>
      </c>
      <c r="D711">
        <v>0</v>
      </c>
      <c r="E711">
        <v>12</v>
      </c>
      <c r="F711">
        <v>2</v>
      </c>
      <c r="G711">
        <f t="shared" si="11"/>
        <v>1</v>
      </c>
      <c r="J711">
        <v>1</v>
      </c>
    </row>
    <row r="712" spans="1:10" ht="25.5" x14ac:dyDescent="0.25">
      <c r="A712" s="106" t="s">
        <v>1400</v>
      </c>
      <c r="B712">
        <v>20</v>
      </c>
      <c r="C712">
        <v>1</v>
      </c>
      <c r="D712">
        <v>0</v>
      </c>
      <c r="E712">
        <v>19</v>
      </c>
      <c r="F712">
        <v>0</v>
      </c>
      <c r="G712">
        <f t="shared" si="11"/>
        <v>1</v>
      </c>
      <c r="J712">
        <v>1</v>
      </c>
    </row>
    <row r="713" spans="1:10" x14ac:dyDescent="0.25">
      <c r="A713" s="105" t="s">
        <v>1401</v>
      </c>
      <c r="B713">
        <v>4</v>
      </c>
      <c r="C713">
        <v>0</v>
      </c>
      <c r="D713">
        <v>0</v>
      </c>
      <c r="E713">
        <v>4</v>
      </c>
      <c r="F713">
        <v>0</v>
      </c>
      <c r="G713">
        <f t="shared" si="11"/>
        <v>1</v>
      </c>
      <c r="J713">
        <v>1</v>
      </c>
    </row>
    <row r="714" spans="1:10" x14ac:dyDescent="0.25">
      <c r="A714" s="105" t="s">
        <v>1402</v>
      </c>
      <c r="B714">
        <v>10</v>
      </c>
      <c r="C714">
        <v>0</v>
      </c>
      <c r="D714">
        <v>2</v>
      </c>
      <c r="E714">
        <v>8</v>
      </c>
      <c r="F714">
        <v>0</v>
      </c>
      <c r="G714">
        <f t="shared" si="11"/>
        <v>1</v>
      </c>
      <c r="J714">
        <v>1</v>
      </c>
    </row>
    <row r="715" spans="1:10" x14ac:dyDescent="0.25">
      <c r="A715" s="105" t="s">
        <v>1403</v>
      </c>
      <c r="B715">
        <v>14</v>
      </c>
      <c r="C715">
        <v>1</v>
      </c>
      <c r="D715">
        <v>1</v>
      </c>
      <c r="E715">
        <v>12</v>
      </c>
      <c r="F715">
        <v>0</v>
      </c>
      <c r="G715">
        <f t="shared" si="11"/>
        <v>1</v>
      </c>
      <c r="J715">
        <v>1</v>
      </c>
    </row>
    <row r="716" spans="1:10" ht="15" customHeight="1" x14ac:dyDescent="0.25">
      <c r="A716" s="106" t="s">
        <v>1404</v>
      </c>
      <c r="B716">
        <v>14</v>
      </c>
      <c r="C716">
        <v>1</v>
      </c>
      <c r="D716">
        <v>0</v>
      </c>
      <c r="E716">
        <v>13</v>
      </c>
      <c r="F716">
        <v>0</v>
      </c>
      <c r="G716">
        <f t="shared" si="11"/>
        <v>1</v>
      </c>
      <c r="J716">
        <v>1</v>
      </c>
    </row>
    <row r="717" spans="1:10" x14ac:dyDescent="0.25">
      <c r="A717" s="106" t="s">
        <v>1405</v>
      </c>
      <c r="G717">
        <f t="shared" si="11"/>
        <v>0</v>
      </c>
      <c r="J717">
        <v>1</v>
      </c>
    </row>
    <row r="718" spans="1:10" x14ac:dyDescent="0.25">
      <c r="A718" s="105" t="s">
        <v>1406</v>
      </c>
      <c r="B718">
        <v>12</v>
      </c>
      <c r="C718">
        <v>1</v>
      </c>
      <c r="D718">
        <v>0</v>
      </c>
      <c r="E718">
        <v>11</v>
      </c>
      <c r="F718">
        <v>0</v>
      </c>
      <c r="G718">
        <f t="shared" si="11"/>
        <v>1</v>
      </c>
      <c r="J718">
        <v>1</v>
      </c>
    </row>
    <row r="719" spans="1:10" x14ac:dyDescent="0.25">
      <c r="A719" s="105" t="s">
        <v>1407</v>
      </c>
      <c r="B719">
        <v>5</v>
      </c>
      <c r="C719">
        <v>1</v>
      </c>
      <c r="D719">
        <v>0</v>
      </c>
      <c r="E719">
        <v>4</v>
      </c>
      <c r="F719">
        <v>0</v>
      </c>
      <c r="G719">
        <f t="shared" si="11"/>
        <v>1</v>
      </c>
      <c r="J719">
        <v>1</v>
      </c>
    </row>
    <row r="720" spans="1:10" x14ac:dyDescent="0.25">
      <c r="A720" s="105" t="s">
        <v>1408</v>
      </c>
      <c r="B720">
        <v>4</v>
      </c>
      <c r="C720">
        <v>0</v>
      </c>
      <c r="D720">
        <v>0</v>
      </c>
      <c r="E720">
        <v>3</v>
      </c>
      <c r="F720">
        <v>1</v>
      </c>
      <c r="G720">
        <f t="shared" si="11"/>
        <v>1</v>
      </c>
      <c r="J720">
        <v>1</v>
      </c>
    </row>
    <row r="721" spans="1:10" x14ac:dyDescent="0.25">
      <c r="A721" s="7"/>
      <c r="G721">
        <f t="shared" si="11"/>
        <v>0</v>
      </c>
    </row>
    <row r="722" spans="1:10" x14ac:dyDescent="0.25">
      <c r="A722" s="7" t="s">
        <v>1409</v>
      </c>
      <c r="G722">
        <f t="shared" si="11"/>
        <v>0</v>
      </c>
    </row>
    <row r="723" spans="1:10" x14ac:dyDescent="0.25">
      <c r="A723" s="105" t="s">
        <v>1410</v>
      </c>
      <c r="B723">
        <v>14</v>
      </c>
      <c r="C723">
        <v>0</v>
      </c>
      <c r="D723">
        <v>0</v>
      </c>
      <c r="E723">
        <v>14</v>
      </c>
      <c r="F723">
        <v>0</v>
      </c>
      <c r="G723">
        <f t="shared" si="11"/>
        <v>1</v>
      </c>
      <c r="J723">
        <v>1</v>
      </c>
    </row>
    <row r="724" spans="1:10" x14ac:dyDescent="0.25">
      <c r="A724" s="105" t="s">
        <v>1411</v>
      </c>
      <c r="B724">
        <v>10</v>
      </c>
      <c r="C724">
        <v>0</v>
      </c>
      <c r="D724">
        <v>0</v>
      </c>
      <c r="E724">
        <v>9</v>
      </c>
      <c r="F724">
        <v>1</v>
      </c>
      <c r="G724">
        <f t="shared" si="11"/>
        <v>1</v>
      </c>
      <c r="J724">
        <v>1</v>
      </c>
    </row>
    <row r="725" spans="1:10" x14ac:dyDescent="0.25">
      <c r="A725" s="105" t="s">
        <v>1412</v>
      </c>
      <c r="B725">
        <v>6</v>
      </c>
      <c r="C725">
        <v>0</v>
      </c>
      <c r="D725">
        <v>0</v>
      </c>
      <c r="E725">
        <v>5</v>
      </c>
      <c r="F725">
        <v>1</v>
      </c>
      <c r="G725">
        <f t="shared" si="11"/>
        <v>1</v>
      </c>
      <c r="J725">
        <v>1</v>
      </c>
    </row>
    <row r="726" spans="1:10" x14ac:dyDescent="0.25">
      <c r="A726" s="105" t="s">
        <v>1413</v>
      </c>
      <c r="B726">
        <v>2</v>
      </c>
      <c r="C726">
        <v>2</v>
      </c>
      <c r="D726">
        <v>0</v>
      </c>
      <c r="E726">
        <v>0</v>
      </c>
      <c r="F726">
        <v>0</v>
      </c>
      <c r="G726">
        <f t="shared" si="11"/>
        <v>1</v>
      </c>
      <c r="J726">
        <v>1</v>
      </c>
    </row>
    <row r="727" spans="1:10" x14ac:dyDescent="0.25">
      <c r="A727" s="105" t="s">
        <v>1414</v>
      </c>
      <c r="B727">
        <v>11</v>
      </c>
      <c r="C727">
        <v>1</v>
      </c>
      <c r="D727">
        <v>0</v>
      </c>
      <c r="E727">
        <v>10</v>
      </c>
      <c r="F727">
        <v>0</v>
      </c>
      <c r="G727">
        <f t="shared" si="11"/>
        <v>1</v>
      </c>
      <c r="J727">
        <v>1</v>
      </c>
    </row>
    <row r="728" spans="1:10" ht="25.5" x14ac:dyDescent="0.25">
      <c r="A728" s="106" t="s">
        <v>1415</v>
      </c>
      <c r="G728">
        <f t="shared" si="11"/>
        <v>0</v>
      </c>
      <c r="J728">
        <v>1</v>
      </c>
    </row>
    <row r="729" spans="1:10" x14ac:dyDescent="0.25">
      <c r="A729" s="105" t="s">
        <v>1416</v>
      </c>
      <c r="G729">
        <f t="shared" si="11"/>
        <v>0</v>
      </c>
      <c r="J729">
        <v>1</v>
      </c>
    </row>
    <row r="730" spans="1:10" x14ac:dyDescent="0.25">
      <c r="A730" s="105" t="s">
        <v>1417</v>
      </c>
      <c r="B730">
        <v>8</v>
      </c>
      <c r="C730">
        <v>1</v>
      </c>
      <c r="D730">
        <v>1</v>
      </c>
      <c r="E730">
        <v>6</v>
      </c>
      <c r="F730">
        <v>0</v>
      </c>
      <c r="G730">
        <f t="shared" si="11"/>
        <v>1</v>
      </c>
      <c r="J730">
        <v>1</v>
      </c>
    </row>
    <row r="731" spans="1:10" x14ac:dyDescent="0.25">
      <c r="A731" s="105" t="s">
        <v>1418</v>
      </c>
      <c r="B731">
        <v>3</v>
      </c>
      <c r="C731">
        <v>0</v>
      </c>
      <c r="D731">
        <v>0</v>
      </c>
      <c r="E731">
        <v>2</v>
      </c>
      <c r="F731">
        <v>1</v>
      </c>
      <c r="G731">
        <f t="shared" si="11"/>
        <v>1</v>
      </c>
      <c r="J731">
        <v>1</v>
      </c>
    </row>
    <row r="732" spans="1:10" x14ac:dyDescent="0.25">
      <c r="A732" s="106" t="s">
        <v>1419</v>
      </c>
      <c r="B732">
        <v>13</v>
      </c>
      <c r="C732">
        <v>1</v>
      </c>
      <c r="D732">
        <v>0</v>
      </c>
      <c r="E732">
        <v>11</v>
      </c>
      <c r="F732">
        <v>1</v>
      </c>
      <c r="G732">
        <f t="shared" si="11"/>
        <v>1</v>
      </c>
      <c r="J732">
        <v>1</v>
      </c>
    </row>
    <row r="733" spans="1:10" x14ac:dyDescent="0.25">
      <c r="A733" s="105" t="s">
        <v>1420</v>
      </c>
      <c r="B733">
        <v>10</v>
      </c>
      <c r="C733">
        <v>2</v>
      </c>
      <c r="D733">
        <v>0</v>
      </c>
      <c r="E733">
        <v>8</v>
      </c>
      <c r="F733">
        <v>0</v>
      </c>
      <c r="G733">
        <f t="shared" si="11"/>
        <v>1</v>
      </c>
      <c r="J733">
        <v>1</v>
      </c>
    </row>
    <row r="734" spans="1:10" x14ac:dyDescent="0.25">
      <c r="A734" s="105" t="s">
        <v>1421</v>
      </c>
      <c r="B734">
        <v>10</v>
      </c>
      <c r="C734">
        <v>0</v>
      </c>
      <c r="D734">
        <v>0</v>
      </c>
      <c r="E734">
        <v>10</v>
      </c>
      <c r="F734">
        <v>0</v>
      </c>
      <c r="G734">
        <f t="shared" si="11"/>
        <v>1</v>
      </c>
      <c r="J734">
        <v>1</v>
      </c>
    </row>
    <row r="735" spans="1:10" x14ac:dyDescent="0.25">
      <c r="A735" s="105" t="s">
        <v>1422</v>
      </c>
      <c r="B735">
        <v>8</v>
      </c>
      <c r="C735">
        <v>1</v>
      </c>
      <c r="D735">
        <v>0</v>
      </c>
      <c r="E735">
        <v>7</v>
      </c>
      <c r="F735">
        <v>0</v>
      </c>
      <c r="G735">
        <f t="shared" si="11"/>
        <v>1</v>
      </c>
      <c r="J735">
        <v>1</v>
      </c>
    </row>
    <row r="736" spans="1:10" x14ac:dyDescent="0.25">
      <c r="A736" s="105" t="s">
        <v>1423</v>
      </c>
      <c r="B736">
        <v>2</v>
      </c>
      <c r="C736">
        <v>0</v>
      </c>
      <c r="D736">
        <v>1</v>
      </c>
      <c r="E736">
        <v>1</v>
      </c>
      <c r="F736">
        <v>0</v>
      </c>
      <c r="G736">
        <f t="shared" si="11"/>
        <v>1</v>
      </c>
      <c r="J736">
        <v>1</v>
      </c>
    </row>
    <row r="737" spans="1:10" x14ac:dyDescent="0.25">
      <c r="A737" s="105" t="s">
        <v>1424</v>
      </c>
      <c r="B737">
        <v>6</v>
      </c>
      <c r="C737">
        <v>3</v>
      </c>
      <c r="D737">
        <v>0</v>
      </c>
      <c r="E737">
        <v>3</v>
      </c>
      <c r="F737">
        <v>0</v>
      </c>
      <c r="G737">
        <f t="shared" si="11"/>
        <v>1</v>
      </c>
      <c r="J737">
        <v>1</v>
      </c>
    </row>
    <row r="738" spans="1:10" x14ac:dyDescent="0.25">
      <c r="A738" s="105" t="s">
        <v>1425</v>
      </c>
      <c r="B738">
        <v>7</v>
      </c>
      <c r="C738">
        <v>1</v>
      </c>
      <c r="D738">
        <v>0</v>
      </c>
      <c r="E738">
        <v>6</v>
      </c>
      <c r="F738">
        <v>0</v>
      </c>
      <c r="G738">
        <f t="shared" si="11"/>
        <v>1</v>
      </c>
      <c r="J738">
        <v>1</v>
      </c>
    </row>
    <row r="739" spans="1:10" x14ac:dyDescent="0.25">
      <c r="A739" s="110" t="s">
        <v>1426</v>
      </c>
      <c r="B739">
        <v>10</v>
      </c>
      <c r="C739">
        <v>0</v>
      </c>
      <c r="D739">
        <v>0</v>
      </c>
      <c r="E739">
        <v>9</v>
      </c>
      <c r="F739">
        <v>1</v>
      </c>
      <c r="G739">
        <f t="shared" si="11"/>
        <v>1</v>
      </c>
      <c r="J739">
        <v>1</v>
      </c>
    </row>
    <row r="740" spans="1:10" x14ac:dyDescent="0.25">
      <c r="A740" s="105" t="s">
        <v>1427</v>
      </c>
      <c r="B740">
        <v>4</v>
      </c>
      <c r="C740">
        <v>0</v>
      </c>
      <c r="D740">
        <v>0</v>
      </c>
      <c r="E740">
        <v>4</v>
      </c>
      <c r="F740">
        <v>0</v>
      </c>
      <c r="G740">
        <f t="shared" si="11"/>
        <v>1</v>
      </c>
      <c r="J740">
        <v>1</v>
      </c>
    </row>
    <row r="741" spans="1:10" x14ac:dyDescent="0.25">
      <c r="A741" s="105" t="s">
        <v>1428</v>
      </c>
      <c r="B741">
        <v>7</v>
      </c>
      <c r="C741">
        <v>0</v>
      </c>
      <c r="D741">
        <v>1</v>
      </c>
      <c r="E741">
        <v>6</v>
      </c>
      <c r="F741">
        <v>0</v>
      </c>
      <c r="G741">
        <f t="shared" si="11"/>
        <v>1</v>
      </c>
      <c r="J741">
        <v>1</v>
      </c>
    </row>
    <row r="742" spans="1:10" x14ac:dyDescent="0.25">
      <c r="A742" s="105" t="s">
        <v>1429</v>
      </c>
      <c r="B742">
        <v>14</v>
      </c>
      <c r="C742">
        <v>1</v>
      </c>
      <c r="D742">
        <v>0</v>
      </c>
      <c r="E742">
        <v>13</v>
      </c>
      <c r="F742">
        <v>0</v>
      </c>
      <c r="G742">
        <f t="shared" si="11"/>
        <v>1</v>
      </c>
      <c r="J742">
        <v>1</v>
      </c>
    </row>
    <row r="743" spans="1:10" x14ac:dyDescent="0.25">
      <c r="A743" s="105" t="s">
        <v>1430</v>
      </c>
      <c r="B743">
        <v>6</v>
      </c>
      <c r="C743">
        <v>1</v>
      </c>
      <c r="D743">
        <v>0</v>
      </c>
      <c r="E743">
        <v>5</v>
      </c>
      <c r="F743">
        <v>0</v>
      </c>
      <c r="G743">
        <f t="shared" si="11"/>
        <v>1</v>
      </c>
      <c r="J743">
        <v>1</v>
      </c>
    </row>
    <row r="744" spans="1:10" x14ac:dyDescent="0.25">
      <c r="A744" s="105" t="s">
        <v>1431</v>
      </c>
      <c r="B744">
        <v>10</v>
      </c>
      <c r="C744">
        <v>1</v>
      </c>
      <c r="D744">
        <v>3</v>
      </c>
      <c r="E744">
        <v>6</v>
      </c>
      <c r="F744">
        <v>0</v>
      </c>
      <c r="G744">
        <f t="shared" si="11"/>
        <v>1</v>
      </c>
      <c r="J744">
        <v>1</v>
      </c>
    </row>
    <row r="745" spans="1:10" x14ac:dyDescent="0.25">
      <c r="A745" s="105" t="s">
        <v>1432</v>
      </c>
      <c r="B745">
        <v>6</v>
      </c>
      <c r="C745">
        <v>0</v>
      </c>
      <c r="D745">
        <v>1</v>
      </c>
      <c r="E745">
        <v>5</v>
      </c>
      <c r="F745">
        <v>0</v>
      </c>
      <c r="G745">
        <f t="shared" si="11"/>
        <v>1</v>
      </c>
      <c r="J745">
        <v>1</v>
      </c>
    </row>
    <row r="746" spans="1:10" x14ac:dyDescent="0.25">
      <c r="A746" s="105" t="s">
        <v>1433</v>
      </c>
      <c r="B746">
        <v>7</v>
      </c>
      <c r="C746">
        <v>1</v>
      </c>
      <c r="D746">
        <v>0</v>
      </c>
      <c r="E746">
        <v>4</v>
      </c>
      <c r="F746">
        <v>2</v>
      </c>
      <c r="G746">
        <f t="shared" si="11"/>
        <v>1</v>
      </c>
      <c r="J746">
        <v>1</v>
      </c>
    </row>
    <row r="747" spans="1:10" ht="25.5" x14ac:dyDescent="0.25">
      <c r="A747" s="106" t="s">
        <v>1434</v>
      </c>
      <c r="B747">
        <v>18</v>
      </c>
      <c r="C747">
        <v>1</v>
      </c>
      <c r="D747">
        <v>0</v>
      </c>
      <c r="E747">
        <v>17</v>
      </c>
      <c r="F747">
        <v>0</v>
      </c>
      <c r="G747">
        <f t="shared" si="11"/>
        <v>1</v>
      </c>
      <c r="J747">
        <v>1</v>
      </c>
    </row>
    <row r="748" spans="1:10" x14ac:dyDescent="0.25">
      <c r="A748" s="105" t="s">
        <v>1435</v>
      </c>
      <c r="B748">
        <v>3</v>
      </c>
      <c r="C748">
        <v>0</v>
      </c>
      <c r="D748">
        <v>0</v>
      </c>
      <c r="E748">
        <v>2</v>
      </c>
      <c r="F748">
        <v>1</v>
      </c>
      <c r="G748">
        <f t="shared" si="11"/>
        <v>1</v>
      </c>
      <c r="J748">
        <v>1</v>
      </c>
    </row>
    <row r="749" spans="1:10" x14ac:dyDescent="0.25">
      <c r="A749" s="105" t="s">
        <v>1436</v>
      </c>
      <c r="B749">
        <v>7</v>
      </c>
      <c r="C749">
        <v>0</v>
      </c>
      <c r="D749">
        <v>1</v>
      </c>
      <c r="E749">
        <v>6</v>
      </c>
      <c r="F749">
        <v>0</v>
      </c>
      <c r="G749">
        <f t="shared" si="11"/>
        <v>1</v>
      </c>
      <c r="J749">
        <v>1</v>
      </c>
    </row>
    <row r="750" spans="1:10" x14ac:dyDescent="0.25">
      <c r="A750" s="105" t="s">
        <v>1437</v>
      </c>
      <c r="B750">
        <v>3</v>
      </c>
      <c r="C750">
        <v>0</v>
      </c>
      <c r="D750">
        <v>0</v>
      </c>
      <c r="E750">
        <v>3</v>
      </c>
      <c r="F750">
        <v>0</v>
      </c>
      <c r="G750">
        <f t="shared" si="11"/>
        <v>1</v>
      </c>
      <c r="J750">
        <v>1</v>
      </c>
    </row>
    <row r="751" spans="1:10" x14ac:dyDescent="0.25">
      <c r="A751" s="105" t="s">
        <v>1438</v>
      </c>
      <c r="B751">
        <v>7</v>
      </c>
      <c r="C751">
        <v>2</v>
      </c>
      <c r="D751">
        <v>0</v>
      </c>
      <c r="E751">
        <v>5</v>
      </c>
      <c r="F751">
        <v>0</v>
      </c>
      <c r="G751">
        <f t="shared" si="11"/>
        <v>1</v>
      </c>
      <c r="J751">
        <v>1</v>
      </c>
    </row>
    <row r="752" spans="1:10" x14ac:dyDescent="0.25">
      <c r="A752" s="105" t="s">
        <v>1440</v>
      </c>
      <c r="B752">
        <v>13</v>
      </c>
      <c r="C752">
        <v>0</v>
      </c>
      <c r="D752">
        <v>0</v>
      </c>
      <c r="E752">
        <v>13</v>
      </c>
      <c r="F752">
        <v>0</v>
      </c>
      <c r="G752">
        <f t="shared" si="11"/>
        <v>1</v>
      </c>
      <c r="J752">
        <v>1</v>
      </c>
    </row>
    <row r="753" spans="1:10" x14ac:dyDescent="0.25">
      <c r="A753" s="105" t="s">
        <v>1441</v>
      </c>
      <c r="B753">
        <v>3</v>
      </c>
      <c r="C753">
        <v>0</v>
      </c>
      <c r="D753">
        <v>0</v>
      </c>
      <c r="E753">
        <v>2</v>
      </c>
      <c r="F753">
        <v>1</v>
      </c>
      <c r="G753">
        <f t="shared" si="11"/>
        <v>1</v>
      </c>
      <c r="J753">
        <v>1</v>
      </c>
    </row>
    <row r="754" spans="1:10" x14ac:dyDescent="0.25">
      <c r="A754" s="105" t="s">
        <v>1442</v>
      </c>
      <c r="B754">
        <v>9</v>
      </c>
      <c r="C754">
        <v>1</v>
      </c>
      <c r="D754">
        <v>0</v>
      </c>
      <c r="E754">
        <v>8</v>
      </c>
      <c r="F754">
        <v>0</v>
      </c>
      <c r="G754">
        <f t="shared" si="11"/>
        <v>1</v>
      </c>
      <c r="J754">
        <v>1</v>
      </c>
    </row>
    <row r="755" spans="1:10" x14ac:dyDescent="0.25">
      <c r="A755" s="7"/>
      <c r="G755">
        <f t="shared" si="11"/>
        <v>0</v>
      </c>
    </row>
    <row r="756" spans="1:10" x14ac:dyDescent="0.25">
      <c r="A756" s="7" t="s">
        <v>1443</v>
      </c>
      <c r="G756">
        <f t="shared" si="11"/>
        <v>0</v>
      </c>
    </row>
    <row r="757" spans="1:10" x14ac:dyDescent="0.25">
      <c r="A757" s="149" t="s">
        <v>1444</v>
      </c>
      <c r="B757">
        <v>8</v>
      </c>
      <c r="C757">
        <v>0</v>
      </c>
      <c r="D757">
        <v>0</v>
      </c>
      <c r="E757">
        <v>7</v>
      </c>
      <c r="F757">
        <v>1</v>
      </c>
      <c r="G757">
        <f t="shared" si="11"/>
        <v>1</v>
      </c>
      <c r="J757">
        <v>1</v>
      </c>
    </row>
    <row r="758" spans="1:10" x14ac:dyDescent="0.25">
      <c r="A758" s="150"/>
      <c r="G758">
        <f t="shared" si="11"/>
        <v>0</v>
      </c>
    </row>
    <row r="759" spans="1:10" x14ac:dyDescent="0.25">
      <c r="A759" s="105" t="s">
        <v>1445</v>
      </c>
      <c r="B759">
        <v>5</v>
      </c>
      <c r="C759">
        <v>0</v>
      </c>
      <c r="D759">
        <v>0</v>
      </c>
      <c r="E759">
        <v>5</v>
      </c>
      <c r="F759">
        <v>0</v>
      </c>
      <c r="G759">
        <f t="shared" si="11"/>
        <v>1</v>
      </c>
      <c r="J759">
        <v>1</v>
      </c>
    </row>
    <row r="760" spans="1:10" x14ac:dyDescent="0.25">
      <c r="A760" s="105" t="s">
        <v>1446</v>
      </c>
      <c r="B760">
        <v>13</v>
      </c>
      <c r="C760">
        <v>0</v>
      </c>
      <c r="D760">
        <v>0</v>
      </c>
      <c r="E760">
        <v>12</v>
      </c>
      <c r="F760">
        <v>1</v>
      </c>
      <c r="G760">
        <f t="shared" si="11"/>
        <v>1</v>
      </c>
      <c r="J760">
        <v>1</v>
      </c>
    </row>
    <row r="761" spans="1:10" x14ac:dyDescent="0.25">
      <c r="A761" s="105" t="s">
        <v>1447</v>
      </c>
      <c r="B761">
        <v>15</v>
      </c>
      <c r="C761">
        <v>0</v>
      </c>
      <c r="D761">
        <v>0</v>
      </c>
      <c r="E761">
        <v>14</v>
      </c>
      <c r="F761">
        <v>1</v>
      </c>
      <c r="G761">
        <f t="shared" si="11"/>
        <v>1</v>
      </c>
      <c r="J761">
        <v>1</v>
      </c>
    </row>
    <row r="762" spans="1:10" x14ac:dyDescent="0.25">
      <c r="A762" s="105" t="s">
        <v>1448</v>
      </c>
      <c r="B762">
        <v>7</v>
      </c>
      <c r="C762">
        <v>0</v>
      </c>
      <c r="D762">
        <v>0</v>
      </c>
      <c r="E762">
        <v>7</v>
      </c>
      <c r="F762">
        <v>0</v>
      </c>
      <c r="G762">
        <f t="shared" si="11"/>
        <v>1</v>
      </c>
      <c r="J762">
        <v>1</v>
      </c>
    </row>
    <row r="763" spans="1:10" x14ac:dyDescent="0.25">
      <c r="A763" s="105" t="s">
        <v>1452</v>
      </c>
      <c r="B763">
        <v>5</v>
      </c>
      <c r="C763">
        <v>1</v>
      </c>
      <c r="D763">
        <v>0</v>
      </c>
      <c r="E763">
        <v>4</v>
      </c>
      <c r="F763">
        <v>0</v>
      </c>
      <c r="G763">
        <f t="shared" si="11"/>
        <v>1</v>
      </c>
      <c r="J763">
        <v>1</v>
      </c>
    </row>
    <row r="764" spans="1:10" x14ac:dyDescent="0.25">
      <c r="A764" s="105" t="s">
        <v>1453</v>
      </c>
      <c r="B764">
        <v>8</v>
      </c>
      <c r="C764">
        <v>2</v>
      </c>
      <c r="D764">
        <v>0</v>
      </c>
      <c r="E764">
        <v>6</v>
      </c>
      <c r="F764">
        <v>0</v>
      </c>
      <c r="G764">
        <f t="shared" si="11"/>
        <v>1</v>
      </c>
      <c r="J764">
        <v>1</v>
      </c>
    </row>
    <row r="765" spans="1:10" x14ac:dyDescent="0.25">
      <c r="A765" s="105" t="s">
        <v>1454</v>
      </c>
      <c r="B765">
        <v>6</v>
      </c>
      <c r="C765">
        <v>0</v>
      </c>
      <c r="D765">
        <v>0</v>
      </c>
      <c r="E765">
        <v>5</v>
      </c>
      <c r="F765">
        <v>1</v>
      </c>
      <c r="G765">
        <f t="shared" si="11"/>
        <v>1</v>
      </c>
      <c r="J765">
        <v>1</v>
      </c>
    </row>
    <row r="766" spans="1:10" x14ac:dyDescent="0.25">
      <c r="A766" s="105" t="s">
        <v>1455</v>
      </c>
      <c r="B766">
        <v>14</v>
      </c>
      <c r="C766">
        <v>1</v>
      </c>
      <c r="D766">
        <v>0</v>
      </c>
      <c r="E766">
        <v>13</v>
      </c>
      <c r="F766">
        <v>0</v>
      </c>
      <c r="G766">
        <f t="shared" si="11"/>
        <v>1</v>
      </c>
      <c r="J766">
        <v>1</v>
      </c>
    </row>
    <row r="767" spans="1:10" x14ac:dyDescent="0.25">
      <c r="A767" s="105" t="s">
        <v>1456</v>
      </c>
      <c r="B767">
        <v>4</v>
      </c>
      <c r="C767">
        <v>0</v>
      </c>
      <c r="D767">
        <v>0</v>
      </c>
      <c r="E767">
        <v>3</v>
      </c>
      <c r="F767">
        <v>1</v>
      </c>
      <c r="G767">
        <f t="shared" si="11"/>
        <v>1</v>
      </c>
      <c r="J767">
        <v>1</v>
      </c>
    </row>
    <row r="768" spans="1:10" x14ac:dyDescent="0.25">
      <c r="A768" s="105" t="s">
        <v>1457</v>
      </c>
      <c r="B768">
        <v>14</v>
      </c>
      <c r="C768">
        <v>1</v>
      </c>
      <c r="D768">
        <v>0</v>
      </c>
      <c r="E768">
        <v>13</v>
      </c>
      <c r="F768">
        <v>0</v>
      </c>
      <c r="G768">
        <f t="shared" si="11"/>
        <v>1</v>
      </c>
      <c r="J768">
        <v>1</v>
      </c>
    </row>
    <row r="769" spans="1:11" x14ac:dyDescent="0.25">
      <c r="A769" s="105" t="s">
        <v>1458</v>
      </c>
      <c r="B769">
        <v>6</v>
      </c>
      <c r="C769">
        <v>1</v>
      </c>
      <c r="D769">
        <v>0</v>
      </c>
      <c r="E769">
        <v>5</v>
      </c>
      <c r="F769">
        <v>0</v>
      </c>
      <c r="G769">
        <f t="shared" si="11"/>
        <v>1</v>
      </c>
      <c r="J769">
        <v>1</v>
      </c>
    </row>
    <row r="770" spans="1:11" x14ac:dyDescent="0.25">
      <c r="A770" s="105" t="s">
        <v>1459</v>
      </c>
      <c r="B770">
        <v>3</v>
      </c>
      <c r="C770">
        <v>1</v>
      </c>
      <c r="D770">
        <v>0</v>
      </c>
      <c r="E770">
        <v>2</v>
      </c>
      <c r="F770">
        <v>0</v>
      </c>
      <c r="G770">
        <f t="shared" si="11"/>
        <v>1</v>
      </c>
      <c r="J770">
        <v>1</v>
      </c>
    </row>
    <row r="771" spans="1:11" x14ac:dyDescent="0.25">
      <c r="A771" s="105" t="s">
        <v>1460</v>
      </c>
      <c r="B771">
        <v>6</v>
      </c>
      <c r="C771">
        <v>1</v>
      </c>
      <c r="D771">
        <v>0</v>
      </c>
      <c r="E771">
        <v>5</v>
      </c>
      <c r="F771">
        <v>0</v>
      </c>
      <c r="G771">
        <f t="shared" ref="G771:G777" si="12">IF(B771&gt;1,1,0)</f>
        <v>1</v>
      </c>
      <c r="J771">
        <v>1</v>
      </c>
    </row>
    <row r="772" spans="1:11" ht="25.5" x14ac:dyDescent="0.25">
      <c r="A772" s="106" t="s">
        <v>1461</v>
      </c>
      <c r="B772">
        <v>18</v>
      </c>
      <c r="C772">
        <v>0</v>
      </c>
      <c r="D772">
        <v>0</v>
      </c>
      <c r="E772">
        <v>17</v>
      </c>
      <c r="F772">
        <v>1</v>
      </c>
      <c r="G772">
        <f t="shared" si="12"/>
        <v>1</v>
      </c>
      <c r="J772">
        <v>1</v>
      </c>
    </row>
    <row r="773" spans="1:11" x14ac:dyDescent="0.25">
      <c r="A773" s="105" t="s">
        <v>1462</v>
      </c>
      <c r="B773">
        <v>4</v>
      </c>
      <c r="C773">
        <v>1</v>
      </c>
      <c r="D773">
        <v>0</v>
      </c>
      <c r="E773">
        <v>3</v>
      </c>
      <c r="F773">
        <v>0</v>
      </c>
      <c r="G773">
        <f t="shared" si="12"/>
        <v>1</v>
      </c>
      <c r="J773">
        <v>1</v>
      </c>
    </row>
    <row r="774" spans="1:11" x14ac:dyDescent="0.25">
      <c r="A774" s="105" t="s">
        <v>1463</v>
      </c>
      <c r="B774">
        <v>10</v>
      </c>
      <c r="C774">
        <v>1</v>
      </c>
      <c r="D774">
        <v>0</v>
      </c>
      <c r="E774">
        <v>9</v>
      </c>
      <c r="F774">
        <v>0</v>
      </c>
      <c r="G774">
        <f t="shared" si="12"/>
        <v>1</v>
      </c>
      <c r="J774">
        <v>1</v>
      </c>
    </row>
    <row r="775" spans="1:11" x14ac:dyDescent="0.25">
      <c r="A775" s="105" t="s">
        <v>1464</v>
      </c>
      <c r="B775">
        <v>17</v>
      </c>
      <c r="C775">
        <v>0</v>
      </c>
      <c r="D775">
        <v>1</v>
      </c>
      <c r="E775">
        <v>15</v>
      </c>
      <c r="F775">
        <v>1</v>
      </c>
      <c r="G775">
        <f t="shared" si="12"/>
        <v>1</v>
      </c>
      <c r="J775">
        <v>1</v>
      </c>
    </row>
    <row r="776" spans="1:11" x14ac:dyDescent="0.25">
      <c r="A776" s="105" t="s">
        <v>1465</v>
      </c>
      <c r="B776">
        <v>13</v>
      </c>
      <c r="C776">
        <v>0</v>
      </c>
      <c r="D776">
        <v>0</v>
      </c>
      <c r="E776">
        <v>1</v>
      </c>
      <c r="F776">
        <v>0</v>
      </c>
      <c r="G776">
        <f t="shared" si="12"/>
        <v>1</v>
      </c>
      <c r="J776">
        <v>1</v>
      </c>
    </row>
    <row r="777" spans="1:11" x14ac:dyDescent="0.25">
      <c r="A777" s="105" t="s">
        <v>1466</v>
      </c>
      <c r="B777">
        <v>7</v>
      </c>
      <c r="C777">
        <v>0</v>
      </c>
      <c r="D777">
        <v>0</v>
      </c>
      <c r="E777">
        <v>7</v>
      </c>
      <c r="F777">
        <v>0</v>
      </c>
      <c r="G777">
        <f t="shared" si="12"/>
        <v>1</v>
      </c>
      <c r="J777">
        <v>1</v>
      </c>
    </row>
    <row r="778" spans="1:11" x14ac:dyDescent="0.25">
      <c r="K778">
        <f>SUM(J:J)</f>
        <v>496</v>
      </c>
    </row>
  </sheetData>
  <mergeCells count="157">
    <mergeCell ref="A757:A758"/>
    <mergeCell ref="A669:A670"/>
    <mergeCell ref="A671:A673"/>
    <mergeCell ref="A674:A675"/>
    <mergeCell ref="A676:A677"/>
    <mergeCell ref="A678:A679"/>
    <mergeCell ref="A680:A681"/>
    <mergeCell ref="A654:A655"/>
    <mergeCell ref="A656:A657"/>
    <mergeCell ref="A658:A659"/>
    <mergeCell ref="A660:A662"/>
    <mergeCell ref="A663:A665"/>
    <mergeCell ref="A666:A668"/>
    <mergeCell ref="A641:A642"/>
    <mergeCell ref="A643:A644"/>
    <mergeCell ref="A645:A646"/>
    <mergeCell ref="A647:A649"/>
    <mergeCell ref="A650:A651"/>
    <mergeCell ref="A652:A653"/>
    <mergeCell ref="A629:A630"/>
    <mergeCell ref="A631:A632"/>
    <mergeCell ref="A633:A634"/>
    <mergeCell ref="A635:A636"/>
    <mergeCell ref="A637:A638"/>
    <mergeCell ref="A639:A640"/>
    <mergeCell ref="A615:A616"/>
    <mergeCell ref="A617:A618"/>
    <mergeCell ref="A619:A620"/>
    <mergeCell ref="A621:A622"/>
    <mergeCell ref="A623:A624"/>
    <mergeCell ref="A625:A628"/>
    <mergeCell ref="A602:A603"/>
    <mergeCell ref="A604:A605"/>
    <mergeCell ref="A606:A607"/>
    <mergeCell ref="A608:A610"/>
    <mergeCell ref="A611:A612"/>
    <mergeCell ref="A613:A614"/>
    <mergeCell ref="A588:A590"/>
    <mergeCell ref="A591:A592"/>
    <mergeCell ref="A593:A594"/>
    <mergeCell ref="A595:A596"/>
    <mergeCell ref="A597:A599"/>
    <mergeCell ref="A600:A601"/>
    <mergeCell ref="A573:A575"/>
    <mergeCell ref="A576:A577"/>
    <mergeCell ref="A578:A579"/>
    <mergeCell ref="A580:A582"/>
    <mergeCell ref="A583:A584"/>
    <mergeCell ref="A585:A587"/>
    <mergeCell ref="A558:A560"/>
    <mergeCell ref="A561:A563"/>
    <mergeCell ref="A564:A566"/>
    <mergeCell ref="A567:A568"/>
    <mergeCell ref="A569:A570"/>
    <mergeCell ref="A571:A572"/>
    <mergeCell ref="A545:A546"/>
    <mergeCell ref="A547:A549"/>
    <mergeCell ref="A550:A551"/>
    <mergeCell ref="A552:A553"/>
    <mergeCell ref="A554:A555"/>
    <mergeCell ref="A556:A557"/>
    <mergeCell ref="A531:A533"/>
    <mergeCell ref="A534:A535"/>
    <mergeCell ref="A536:A537"/>
    <mergeCell ref="A538:A539"/>
    <mergeCell ref="A540:A542"/>
    <mergeCell ref="A543:A544"/>
    <mergeCell ref="A516:A518"/>
    <mergeCell ref="A519:A520"/>
    <mergeCell ref="A521:A523"/>
    <mergeCell ref="A524:A525"/>
    <mergeCell ref="A526:A528"/>
    <mergeCell ref="A529:A530"/>
    <mergeCell ref="A500:A501"/>
    <mergeCell ref="A502:A503"/>
    <mergeCell ref="A504:A507"/>
    <mergeCell ref="A508:A509"/>
    <mergeCell ref="A510:A512"/>
    <mergeCell ref="A513:A515"/>
    <mergeCell ref="A485:A487"/>
    <mergeCell ref="A488:A489"/>
    <mergeCell ref="A490:A492"/>
    <mergeCell ref="A493:A494"/>
    <mergeCell ref="A495:A497"/>
    <mergeCell ref="A498:A499"/>
    <mergeCell ref="A469:A471"/>
    <mergeCell ref="A472:A473"/>
    <mergeCell ref="A474:A477"/>
    <mergeCell ref="A478:A479"/>
    <mergeCell ref="A480:A481"/>
    <mergeCell ref="A482:A484"/>
    <mergeCell ref="A454:A457"/>
    <mergeCell ref="A458:A459"/>
    <mergeCell ref="A460:A461"/>
    <mergeCell ref="A462:A463"/>
    <mergeCell ref="A464:A465"/>
    <mergeCell ref="A466:A468"/>
    <mergeCell ref="A441:A442"/>
    <mergeCell ref="A443:A445"/>
    <mergeCell ref="A446:A447"/>
    <mergeCell ref="A448:A449"/>
    <mergeCell ref="A450:A451"/>
    <mergeCell ref="A452:A453"/>
    <mergeCell ref="A425:A426"/>
    <mergeCell ref="A427:A429"/>
    <mergeCell ref="A430:A433"/>
    <mergeCell ref="A434:A435"/>
    <mergeCell ref="A436:A437"/>
    <mergeCell ref="A438:A440"/>
    <mergeCell ref="A410:A412"/>
    <mergeCell ref="A413:A414"/>
    <mergeCell ref="A415:A418"/>
    <mergeCell ref="A419:A420"/>
    <mergeCell ref="A421:A422"/>
    <mergeCell ref="A423:A424"/>
    <mergeCell ref="A395:A396"/>
    <mergeCell ref="A397:A399"/>
    <mergeCell ref="A400:A402"/>
    <mergeCell ref="A403:A404"/>
    <mergeCell ref="A405:A407"/>
    <mergeCell ref="A408:A409"/>
    <mergeCell ref="A382:A383"/>
    <mergeCell ref="A384:A385"/>
    <mergeCell ref="A386:A388"/>
    <mergeCell ref="A389:A390"/>
    <mergeCell ref="A391:A392"/>
    <mergeCell ref="A393:A394"/>
    <mergeCell ref="A367:A369"/>
    <mergeCell ref="A370:A371"/>
    <mergeCell ref="A372:A374"/>
    <mergeCell ref="A375:A376"/>
    <mergeCell ref="A377:A378"/>
    <mergeCell ref="A379:A380"/>
    <mergeCell ref="A353:A354"/>
    <mergeCell ref="A355:A356"/>
    <mergeCell ref="A357:A359"/>
    <mergeCell ref="A360:A361"/>
    <mergeCell ref="A362:A364"/>
    <mergeCell ref="A365:A366"/>
    <mergeCell ref="A338:A339"/>
    <mergeCell ref="A340:A341"/>
    <mergeCell ref="A342:A344"/>
    <mergeCell ref="A345:A347"/>
    <mergeCell ref="A348:A350"/>
    <mergeCell ref="A351:A352"/>
    <mergeCell ref="A321:A322"/>
    <mergeCell ref="A323:A324"/>
    <mergeCell ref="A325:A326"/>
    <mergeCell ref="A327:A329"/>
    <mergeCell ref="A330:A334"/>
    <mergeCell ref="A335:A337"/>
    <mergeCell ref="A307:A309"/>
    <mergeCell ref="A310:A311"/>
    <mergeCell ref="A312:A313"/>
    <mergeCell ref="A314:A315"/>
    <mergeCell ref="A316:A317"/>
    <mergeCell ref="A318:A320"/>
  </mergeCells>
  <hyperlinks>
    <hyperlink ref="A237" r:id="rId1" location="comment"/>
    <hyperlink ref="A692" r:id="rId2" display="http://9gag.com/aid/aeYGOoO"/>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0"/>
  <sheetViews>
    <sheetView topLeftCell="A1242" zoomScaleNormal="100" workbookViewId="0">
      <selection activeCell="D1263" sqref="D1263"/>
    </sheetView>
  </sheetViews>
  <sheetFormatPr defaultRowHeight="15" x14ac:dyDescent="0.25"/>
  <cols>
    <col min="1" max="1" width="60.140625" style="7" customWidth="1"/>
    <col min="2" max="2" width="79.5703125" style="14" hidden="1" customWidth="1"/>
    <col min="3" max="3" width="97.140625" style="42" hidden="1" customWidth="1"/>
    <col min="4" max="4" width="97.140625" style="2" customWidth="1"/>
    <col min="5" max="5" width="20" bestFit="1" customWidth="1"/>
  </cols>
  <sheetData>
    <row r="1" spans="1:5" x14ac:dyDescent="0.25">
      <c r="A1" s="6" t="s">
        <v>268</v>
      </c>
      <c r="B1" s="12" t="s">
        <v>600</v>
      </c>
      <c r="C1" s="41" t="s">
        <v>601</v>
      </c>
      <c r="D1" s="151" t="s">
        <v>1915</v>
      </c>
    </row>
    <row r="2" spans="1:5" x14ac:dyDescent="0.25">
      <c r="A2" s="32" t="s">
        <v>269</v>
      </c>
      <c r="B2" s="13"/>
      <c r="D2" s="152"/>
    </row>
    <row r="3" spans="1:5" x14ac:dyDescent="0.25">
      <c r="A3" s="32"/>
      <c r="B3" s="13"/>
    </row>
    <row r="4" spans="1:5" ht="75" x14ac:dyDescent="0.25">
      <c r="A4" s="164" t="s">
        <v>47</v>
      </c>
      <c r="B4" s="13" t="s">
        <v>270</v>
      </c>
      <c r="C4" s="43" t="s">
        <v>270</v>
      </c>
      <c r="D4" s="89" t="s">
        <v>2013</v>
      </c>
    </row>
    <row r="5" spans="1:5" x14ac:dyDescent="0.25">
      <c r="A5" s="164"/>
      <c r="B5" s="13" t="s">
        <v>271</v>
      </c>
      <c r="C5" s="44" t="s">
        <v>271</v>
      </c>
      <c r="D5" s="88"/>
    </row>
    <row r="6" spans="1:5" x14ac:dyDescent="0.25">
      <c r="A6" s="164"/>
      <c r="B6" s="13" t="s">
        <v>272</v>
      </c>
      <c r="C6" s="44" t="s">
        <v>272</v>
      </c>
      <c r="D6" s="88"/>
      <c r="E6">
        <v>1</v>
      </c>
    </row>
    <row r="7" spans="1:5" x14ac:dyDescent="0.25">
      <c r="A7" s="164"/>
      <c r="B7" s="13" t="s">
        <v>273</v>
      </c>
      <c r="C7" s="44" t="s">
        <v>273</v>
      </c>
      <c r="D7" s="88"/>
    </row>
    <row r="8" spans="1:5" ht="75" x14ac:dyDescent="0.25">
      <c r="A8" s="164"/>
      <c r="B8" s="13"/>
      <c r="C8" s="45" t="s">
        <v>1373</v>
      </c>
      <c r="D8" s="89"/>
    </row>
    <row r="9" spans="1:5" ht="30" x14ac:dyDescent="0.25">
      <c r="A9" s="164" t="s">
        <v>48</v>
      </c>
      <c r="B9" s="13" t="s">
        <v>274</v>
      </c>
      <c r="C9" s="43" t="s">
        <v>274</v>
      </c>
      <c r="D9" s="89" t="s">
        <v>727</v>
      </c>
      <c r="E9">
        <v>1</v>
      </c>
    </row>
    <row r="10" spans="1:5" x14ac:dyDescent="0.25">
      <c r="A10" s="164"/>
      <c r="B10" s="13" t="s">
        <v>275</v>
      </c>
      <c r="C10" s="44" t="s">
        <v>275</v>
      </c>
      <c r="D10" s="88"/>
    </row>
    <row r="11" spans="1:5" ht="30" x14ac:dyDescent="0.25">
      <c r="A11" s="164"/>
      <c r="B11" s="13"/>
      <c r="C11" s="45" t="s">
        <v>727</v>
      </c>
      <c r="D11" s="89"/>
    </row>
    <row r="12" spans="1:5" x14ac:dyDescent="0.25">
      <c r="A12" s="164" t="s">
        <v>49</v>
      </c>
      <c r="B12" s="13" t="s">
        <v>276</v>
      </c>
      <c r="C12" s="43" t="s">
        <v>276</v>
      </c>
      <c r="D12" s="88" t="s">
        <v>726</v>
      </c>
      <c r="E12">
        <v>1</v>
      </c>
    </row>
    <row r="13" spans="1:5" x14ac:dyDescent="0.25">
      <c r="A13" s="164"/>
      <c r="B13" s="13" t="s">
        <v>277</v>
      </c>
      <c r="C13" s="44" t="s">
        <v>277</v>
      </c>
      <c r="D13" s="88"/>
    </row>
    <row r="14" spans="1:5" x14ac:dyDescent="0.25">
      <c r="A14" s="164"/>
      <c r="B14" s="13"/>
      <c r="C14" s="46" t="s">
        <v>726</v>
      </c>
      <c r="D14" s="88"/>
    </row>
    <row r="15" spans="1:5" ht="15" customHeight="1" x14ac:dyDescent="0.25">
      <c r="A15" s="164" t="s">
        <v>50</v>
      </c>
      <c r="B15" s="13" t="s">
        <v>278</v>
      </c>
      <c r="C15" s="43" t="s">
        <v>724</v>
      </c>
      <c r="D15" s="88" t="s">
        <v>725</v>
      </c>
      <c r="E15">
        <v>1</v>
      </c>
    </row>
    <row r="16" spans="1:5" x14ac:dyDescent="0.25">
      <c r="A16" s="164"/>
      <c r="B16" s="13" t="s">
        <v>279</v>
      </c>
      <c r="C16" s="44" t="s">
        <v>279</v>
      </c>
      <c r="D16" s="88"/>
    </row>
    <row r="17" spans="1:5" x14ac:dyDescent="0.25">
      <c r="A17" s="164"/>
      <c r="B17" s="13"/>
      <c r="C17" s="46" t="s">
        <v>725</v>
      </c>
      <c r="D17" s="88"/>
    </row>
    <row r="18" spans="1:5" x14ac:dyDescent="0.25">
      <c r="A18" s="164" t="s">
        <v>51</v>
      </c>
      <c r="B18" s="13" t="s">
        <v>280</v>
      </c>
      <c r="C18" s="43" t="s">
        <v>280</v>
      </c>
      <c r="D18" s="88" t="s">
        <v>722</v>
      </c>
      <c r="E18">
        <v>1</v>
      </c>
    </row>
    <row r="19" spans="1:5" x14ac:dyDescent="0.25">
      <c r="A19" s="164"/>
      <c r="B19" s="13"/>
      <c r="C19" s="46" t="s">
        <v>722</v>
      </c>
      <c r="D19" s="88"/>
    </row>
    <row r="20" spans="1:5" x14ac:dyDescent="0.25">
      <c r="A20" s="164" t="s">
        <v>52</v>
      </c>
      <c r="B20" s="13" t="s">
        <v>281</v>
      </c>
      <c r="C20" s="43" t="s">
        <v>281</v>
      </c>
      <c r="D20" s="88" t="s">
        <v>2009</v>
      </c>
      <c r="E20">
        <v>1</v>
      </c>
    </row>
    <row r="21" spans="1:5" x14ac:dyDescent="0.25">
      <c r="A21" s="164"/>
      <c r="B21" s="13"/>
      <c r="C21" s="46" t="s">
        <v>723</v>
      </c>
      <c r="D21" s="88"/>
    </row>
    <row r="22" spans="1:5" ht="30" x14ac:dyDescent="0.25">
      <c r="A22" s="164" t="s">
        <v>53</v>
      </c>
      <c r="B22" s="13" t="s">
        <v>282</v>
      </c>
      <c r="C22" s="47" t="s">
        <v>282</v>
      </c>
      <c r="D22" s="91" t="s">
        <v>728</v>
      </c>
      <c r="E22">
        <v>1</v>
      </c>
    </row>
    <row r="23" spans="1:5" ht="30" x14ac:dyDescent="0.25">
      <c r="A23" s="164"/>
      <c r="B23" s="13" t="s">
        <v>283</v>
      </c>
      <c r="C23" s="48" t="s">
        <v>728</v>
      </c>
      <c r="D23" s="91"/>
    </row>
    <row r="24" spans="1:5" x14ac:dyDescent="0.25">
      <c r="A24" s="164" t="s">
        <v>54</v>
      </c>
      <c r="B24" s="13" t="s">
        <v>284</v>
      </c>
      <c r="C24" s="43" t="s">
        <v>284</v>
      </c>
      <c r="D24" s="88" t="s">
        <v>729</v>
      </c>
      <c r="E24">
        <v>1</v>
      </c>
    </row>
    <row r="25" spans="1:5" x14ac:dyDescent="0.25">
      <c r="A25" s="164"/>
      <c r="B25" s="13"/>
      <c r="C25" s="46" t="s">
        <v>729</v>
      </c>
      <c r="D25" s="88"/>
    </row>
    <row r="26" spans="1:5" x14ac:dyDescent="0.25">
      <c r="A26" s="164" t="s">
        <v>55</v>
      </c>
      <c r="B26" s="13" t="s">
        <v>285</v>
      </c>
      <c r="C26" s="43" t="s">
        <v>285</v>
      </c>
      <c r="D26" s="88" t="s">
        <v>730</v>
      </c>
      <c r="E26">
        <v>1</v>
      </c>
    </row>
    <row r="27" spans="1:5" x14ac:dyDescent="0.25">
      <c r="A27" s="164"/>
      <c r="B27" s="13"/>
      <c r="C27" s="46" t="s">
        <v>730</v>
      </c>
      <c r="D27" s="88"/>
    </row>
    <row r="28" spans="1:5" ht="30" x14ac:dyDescent="0.25">
      <c r="A28" s="164" t="s">
        <v>56</v>
      </c>
      <c r="B28" s="13" t="s">
        <v>286</v>
      </c>
      <c r="C28" s="43" t="s">
        <v>286</v>
      </c>
      <c r="D28" s="89" t="s">
        <v>732</v>
      </c>
      <c r="E28">
        <v>1</v>
      </c>
    </row>
    <row r="29" spans="1:5" x14ac:dyDescent="0.25">
      <c r="A29" s="164"/>
      <c r="B29" s="13" t="s">
        <v>287</v>
      </c>
      <c r="C29" s="44" t="s">
        <v>731</v>
      </c>
      <c r="D29" s="88"/>
    </row>
    <row r="30" spans="1:5" ht="30" x14ac:dyDescent="0.25">
      <c r="A30" s="164"/>
      <c r="B30" s="13"/>
      <c r="C30" s="45" t="s">
        <v>732</v>
      </c>
      <c r="D30" s="89"/>
    </row>
    <row r="31" spans="1:5" x14ac:dyDescent="0.25">
      <c r="A31" s="164" t="s">
        <v>57</v>
      </c>
      <c r="B31" s="13" t="s">
        <v>288</v>
      </c>
      <c r="C31" s="43" t="s">
        <v>288</v>
      </c>
      <c r="D31" s="88" t="s">
        <v>733</v>
      </c>
      <c r="E31">
        <v>1</v>
      </c>
    </row>
    <row r="32" spans="1:5" x14ac:dyDescent="0.25">
      <c r="A32" s="164"/>
      <c r="B32" s="13"/>
      <c r="C32" s="46" t="s">
        <v>733</v>
      </c>
      <c r="D32" s="88"/>
    </row>
    <row r="33" spans="1:5" x14ac:dyDescent="0.25">
      <c r="A33" s="164" t="s">
        <v>58</v>
      </c>
      <c r="B33" s="13" t="s">
        <v>289</v>
      </c>
      <c r="C33" s="43" t="s">
        <v>734</v>
      </c>
      <c r="D33" s="88" t="s">
        <v>735</v>
      </c>
      <c r="E33">
        <v>1</v>
      </c>
    </row>
    <row r="34" spans="1:5" x14ac:dyDescent="0.25">
      <c r="A34" s="164"/>
      <c r="B34" s="13"/>
      <c r="C34" s="46" t="s">
        <v>735</v>
      </c>
      <c r="D34" s="88"/>
    </row>
    <row r="35" spans="1:5" ht="45" x14ac:dyDescent="0.25">
      <c r="A35" s="164" t="s">
        <v>59</v>
      </c>
      <c r="B35" s="13" t="s">
        <v>290</v>
      </c>
      <c r="C35" s="43" t="s">
        <v>290</v>
      </c>
      <c r="D35" s="89" t="s">
        <v>2008</v>
      </c>
      <c r="E35">
        <v>1</v>
      </c>
    </row>
    <row r="36" spans="1:5" x14ac:dyDescent="0.25">
      <c r="A36" s="164"/>
      <c r="B36" s="13" t="s">
        <v>291</v>
      </c>
      <c r="C36" s="44" t="s">
        <v>1449</v>
      </c>
      <c r="D36" s="88"/>
    </row>
    <row r="37" spans="1:5" x14ac:dyDescent="0.25">
      <c r="A37" s="164"/>
      <c r="B37" s="13" t="s">
        <v>292</v>
      </c>
      <c r="C37" s="44" t="s">
        <v>1450</v>
      </c>
      <c r="D37" s="89"/>
    </row>
    <row r="38" spans="1:5" ht="45" x14ac:dyDescent="0.25">
      <c r="A38" s="164"/>
      <c r="B38" s="13"/>
      <c r="C38" s="45" t="s">
        <v>1451</v>
      </c>
      <c r="D38" s="89"/>
    </row>
    <row r="39" spans="1:5" x14ac:dyDescent="0.25">
      <c r="A39" s="164" t="s">
        <v>60</v>
      </c>
      <c r="B39" s="13" t="s">
        <v>293</v>
      </c>
      <c r="C39" s="43" t="s">
        <v>293</v>
      </c>
      <c r="D39" s="88" t="s">
        <v>736</v>
      </c>
      <c r="E39">
        <v>1</v>
      </c>
    </row>
    <row r="40" spans="1:5" x14ac:dyDescent="0.25">
      <c r="A40" s="164"/>
      <c r="B40" s="13"/>
      <c r="C40" s="46" t="s">
        <v>736</v>
      </c>
      <c r="D40" s="88"/>
    </row>
    <row r="41" spans="1:5" ht="30" x14ac:dyDescent="0.25">
      <c r="A41" s="164" t="s">
        <v>61</v>
      </c>
      <c r="B41" s="13" t="s">
        <v>294</v>
      </c>
      <c r="C41" s="43" t="s">
        <v>1467</v>
      </c>
      <c r="D41" s="89" t="s">
        <v>2007</v>
      </c>
      <c r="E41">
        <v>1</v>
      </c>
    </row>
    <row r="42" spans="1:5" x14ac:dyDescent="0.25">
      <c r="A42" s="164"/>
      <c r="B42" s="13" t="s">
        <v>295</v>
      </c>
      <c r="C42" s="44" t="s">
        <v>1468</v>
      </c>
      <c r="D42" s="88"/>
    </row>
    <row r="43" spans="1:5" x14ac:dyDescent="0.25">
      <c r="A43" s="164"/>
      <c r="B43" s="13" t="s">
        <v>296</v>
      </c>
      <c r="C43" s="44" t="s">
        <v>296</v>
      </c>
      <c r="D43" s="88"/>
    </row>
    <row r="44" spans="1:5" ht="30" x14ac:dyDescent="0.25">
      <c r="A44" s="164"/>
      <c r="B44" s="13"/>
      <c r="C44" s="45" t="s">
        <v>1469</v>
      </c>
      <c r="D44" s="89"/>
    </row>
    <row r="45" spans="1:5" ht="30" customHeight="1" x14ac:dyDescent="0.25">
      <c r="A45" s="164" t="s">
        <v>62</v>
      </c>
      <c r="B45" s="13" t="s">
        <v>297</v>
      </c>
      <c r="C45" s="47" t="s">
        <v>737</v>
      </c>
      <c r="D45" s="90" t="s">
        <v>738</v>
      </c>
      <c r="E45">
        <v>1</v>
      </c>
    </row>
    <row r="46" spans="1:5" x14ac:dyDescent="0.25">
      <c r="A46" s="164"/>
      <c r="B46" s="13"/>
      <c r="C46" s="49" t="s">
        <v>738</v>
      </c>
      <c r="D46" s="90"/>
    </row>
    <row r="47" spans="1:5" x14ac:dyDescent="0.25">
      <c r="A47" s="32"/>
      <c r="B47" s="13"/>
    </row>
    <row r="48" spans="1:5" x14ac:dyDescent="0.25">
      <c r="A48" s="32" t="s">
        <v>63</v>
      </c>
      <c r="B48" s="13"/>
    </row>
    <row r="49" spans="1:5" x14ac:dyDescent="0.25">
      <c r="A49" s="32"/>
      <c r="B49" s="13" t="s">
        <v>297</v>
      </c>
    </row>
    <row r="50" spans="1:5" x14ac:dyDescent="0.25">
      <c r="A50" s="164" t="s">
        <v>64</v>
      </c>
      <c r="B50" s="13" t="s">
        <v>298</v>
      </c>
      <c r="C50" s="43" t="s">
        <v>739</v>
      </c>
      <c r="D50" s="88" t="s">
        <v>741</v>
      </c>
      <c r="E50">
        <v>1</v>
      </c>
    </row>
    <row r="51" spans="1:5" x14ac:dyDescent="0.25">
      <c r="A51" s="164"/>
      <c r="B51" s="13"/>
      <c r="C51" s="44" t="s">
        <v>740</v>
      </c>
      <c r="D51" s="88"/>
    </row>
    <row r="52" spans="1:5" x14ac:dyDescent="0.25">
      <c r="A52" s="164"/>
      <c r="B52" s="13"/>
      <c r="C52" s="46" t="s">
        <v>741</v>
      </c>
      <c r="D52" s="88"/>
    </row>
    <row r="53" spans="1:5" ht="15" customHeight="1" x14ac:dyDescent="0.25">
      <c r="A53" s="164" t="s">
        <v>65</v>
      </c>
      <c r="B53" s="13" t="s">
        <v>299</v>
      </c>
      <c r="C53" s="43" t="s">
        <v>299</v>
      </c>
      <c r="D53" s="88" t="s">
        <v>742</v>
      </c>
      <c r="E53">
        <v>1</v>
      </c>
    </row>
    <row r="54" spans="1:5" x14ac:dyDescent="0.25">
      <c r="A54" s="164"/>
      <c r="B54" s="13" t="s">
        <v>300</v>
      </c>
      <c r="C54" s="44" t="s">
        <v>300</v>
      </c>
      <c r="D54" s="88"/>
    </row>
    <row r="55" spans="1:5" x14ac:dyDescent="0.25">
      <c r="A55" s="164"/>
      <c r="B55" s="13"/>
      <c r="C55" s="46" t="s">
        <v>742</v>
      </c>
      <c r="D55" s="88"/>
    </row>
    <row r="56" spans="1:5" x14ac:dyDescent="0.25">
      <c r="A56" s="164" t="s">
        <v>66</v>
      </c>
      <c r="C56" s="43" t="s">
        <v>743</v>
      </c>
      <c r="D56" s="88" t="s">
        <v>744</v>
      </c>
      <c r="E56">
        <v>1</v>
      </c>
    </row>
    <row r="57" spans="1:5" x14ac:dyDescent="0.25">
      <c r="A57" s="164"/>
      <c r="C57" s="46" t="s">
        <v>744</v>
      </c>
      <c r="D57" s="88"/>
    </row>
    <row r="58" spans="1:5" x14ac:dyDescent="0.25">
      <c r="A58" s="164" t="s">
        <v>67</v>
      </c>
      <c r="B58" s="13" t="s">
        <v>301</v>
      </c>
      <c r="C58" s="43" t="s">
        <v>301</v>
      </c>
      <c r="D58" s="88" t="s">
        <v>745</v>
      </c>
      <c r="E58">
        <v>1</v>
      </c>
    </row>
    <row r="59" spans="1:5" x14ac:dyDescent="0.25">
      <c r="A59" s="164"/>
      <c r="B59" s="13"/>
      <c r="C59" s="46" t="s">
        <v>745</v>
      </c>
      <c r="D59" s="88"/>
    </row>
    <row r="60" spans="1:5" ht="15" customHeight="1" x14ac:dyDescent="0.25">
      <c r="A60" s="164" t="s">
        <v>68</v>
      </c>
      <c r="B60" s="13" t="s">
        <v>302</v>
      </c>
      <c r="C60" s="43" t="s">
        <v>746</v>
      </c>
      <c r="D60" s="89" t="s">
        <v>748</v>
      </c>
      <c r="E60">
        <v>1</v>
      </c>
    </row>
    <row r="61" spans="1:5" x14ac:dyDescent="0.25">
      <c r="A61" s="164"/>
      <c r="B61" s="13" t="s">
        <v>303</v>
      </c>
      <c r="C61" s="44" t="s">
        <v>303</v>
      </c>
      <c r="D61" s="88"/>
    </row>
    <row r="62" spans="1:5" x14ac:dyDescent="0.25">
      <c r="A62" s="164"/>
      <c r="B62" s="13" t="s">
        <v>304</v>
      </c>
      <c r="C62" s="44" t="s">
        <v>747</v>
      </c>
      <c r="D62" s="88"/>
    </row>
    <row r="63" spans="1:5" x14ac:dyDescent="0.25">
      <c r="A63" s="164"/>
      <c r="B63" s="13"/>
      <c r="C63" s="46" t="s">
        <v>748</v>
      </c>
      <c r="D63" s="88"/>
    </row>
    <row r="64" spans="1:5" ht="45" x14ac:dyDescent="0.25">
      <c r="A64" s="164" t="s">
        <v>69</v>
      </c>
      <c r="B64" s="13" t="s">
        <v>305</v>
      </c>
      <c r="C64" s="43" t="s">
        <v>305</v>
      </c>
      <c r="D64" s="89" t="s">
        <v>1470</v>
      </c>
      <c r="E64">
        <v>1</v>
      </c>
    </row>
    <row r="65" spans="1:5" x14ac:dyDescent="0.25">
      <c r="A65" s="164"/>
      <c r="B65" s="13" t="s">
        <v>306</v>
      </c>
      <c r="C65" s="44" t="s">
        <v>306</v>
      </c>
      <c r="D65" s="88"/>
    </row>
    <row r="66" spans="1:5" x14ac:dyDescent="0.25">
      <c r="A66" s="164"/>
      <c r="B66" s="13" t="s">
        <v>307</v>
      </c>
      <c r="C66" s="44" t="s">
        <v>307</v>
      </c>
      <c r="D66" s="88"/>
    </row>
    <row r="67" spans="1:5" ht="45" x14ac:dyDescent="0.25">
      <c r="A67" s="164"/>
      <c r="B67" s="13"/>
      <c r="C67" s="45" t="s">
        <v>1470</v>
      </c>
      <c r="D67" s="89"/>
    </row>
    <row r="68" spans="1:5" x14ac:dyDescent="0.25">
      <c r="A68" s="164" t="s">
        <v>70</v>
      </c>
      <c r="B68" s="13" t="s">
        <v>308</v>
      </c>
      <c r="C68" s="43" t="s">
        <v>308</v>
      </c>
      <c r="D68" s="88" t="s">
        <v>749</v>
      </c>
      <c r="E68">
        <v>1</v>
      </c>
    </row>
    <row r="69" spans="1:5" x14ac:dyDescent="0.25">
      <c r="A69" s="164"/>
      <c r="B69" s="13"/>
      <c r="C69" s="46" t="s">
        <v>749</v>
      </c>
      <c r="D69" s="88"/>
    </row>
    <row r="70" spans="1:5" x14ac:dyDescent="0.25">
      <c r="A70" s="164" t="s">
        <v>71</v>
      </c>
      <c r="B70" s="13" t="s">
        <v>309</v>
      </c>
      <c r="C70" s="43" t="s">
        <v>750</v>
      </c>
      <c r="D70" s="88" t="s">
        <v>751</v>
      </c>
      <c r="E70">
        <v>1</v>
      </c>
    </row>
    <row r="71" spans="1:5" x14ac:dyDescent="0.25">
      <c r="A71" s="164"/>
      <c r="B71" s="13"/>
      <c r="C71" s="46" t="s">
        <v>751</v>
      </c>
      <c r="D71" s="88"/>
    </row>
    <row r="72" spans="1:5" x14ac:dyDescent="0.25">
      <c r="A72" s="164" t="s">
        <v>72</v>
      </c>
      <c r="B72" s="13" t="s">
        <v>310</v>
      </c>
      <c r="C72" s="43" t="s">
        <v>310</v>
      </c>
      <c r="D72" s="88" t="s">
        <v>752</v>
      </c>
      <c r="E72">
        <v>1</v>
      </c>
    </row>
    <row r="73" spans="1:5" x14ac:dyDescent="0.25">
      <c r="A73" s="164"/>
      <c r="B73" s="13"/>
      <c r="C73" s="46" t="s">
        <v>752</v>
      </c>
      <c r="D73" s="88"/>
    </row>
    <row r="74" spans="1:5" x14ac:dyDescent="0.25">
      <c r="A74" s="164" t="s">
        <v>73</v>
      </c>
      <c r="B74" s="13" t="s">
        <v>311</v>
      </c>
      <c r="C74" s="43" t="s">
        <v>311</v>
      </c>
      <c r="D74" s="88" t="s">
        <v>753</v>
      </c>
      <c r="E74">
        <v>1</v>
      </c>
    </row>
    <row r="75" spans="1:5" x14ac:dyDescent="0.25">
      <c r="A75" s="164"/>
      <c r="B75" s="13"/>
      <c r="C75" s="46" t="s">
        <v>753</v>
      </c>
      <c r="D75" s="88"/>
    </row>
    <row r="76" spans="1:5" ht="30" x14ac:dyDescent="0.25">
      <c r="A76" s="172" t="s">
        <v>74</v>
      </c>
      <c r="B76" s="13" t="s">
        <v>312</v>
      </c>
      <c r="C76" s="43" t="s">
        <v>312</v>
      </c>
      <c r="D76" s="89" t="s">
        <v>1472</v>
      </c>
    </row>
    <row r="77" spans="1:5" x14ac:dyDescent="0.25">
      <c r="A77" s="172"/>
      <c r="B77" s="13" t="s">
        <v>313</v>
      </c>
      <c r="C77" s="44" t="s">
        <v>1471</v>
      </c>
      <c r="D77" s="88"/>
      <c r="E77">
        <v>1</v>
      </c>
    </row>
    <row r="78" spans="1:5" x14ac:dyDescent="0.25">
      <c r="A78" s="172"/>
      <c r="B78" s="13" t="s">
        <v>283</v>
      </c>
      <c r="C78" s="44" t="s">
        <v>314</v>
      </c>
      <c r="D78" s="88"/>
    </row>
    <row r="79" spans="1:5" x14ac:dyDescent="0.25">
      <c r="A79" s="172"/>
      <c r="B79" s="13" t="s">
        <v>314</v>
      </c>
      <c r="C79" s="44" t="s">
        <v>315</v>
      </c>
      <c r="D79" s="88"/>
    </row>
    <row r="80" spans="1:5" ht="30" x14ac:dyDescent="0.25">
      <c r="A80" s="172"/>
      <c r="B80" s="13" t="s">
        <v>315</v>
      </c>
      <c r="C80" s="45" t="s">
        <v>1472</v>
      </c>
      <c r="D80" s="89"/>
    </row>
    <row r="81" spans="1:5" x14ac:dyDescent="0.25">
      <c r="A81" s="164" t="s">
        <v>75</v>
      </c>
      <c r="B81" s="13" t="s">
        <v>316</v>
      </c>
      <c r="C81" s="43" t="s">
        <v>754</v>
      </c>
      <c r="D81" s="88" t="s">
        <v>755</v>
      </c>
      <c r="E81">
        <v>1</v>
      </c>
    </row>
    <row r="82" spans="1:5" x14ac:dyDescent="0.25">
      <c r="A82" s="164"/>
      <c r="B82" s="13"/>
      <c r="C82" s="46" t="s">
        <v>755</v>
      </c>
      <c r="D82" s="88"/>
    </row>
    <row r="83" spans="1:5" x14ac:dyDescent="0.25">
      <c r="A83" s="164" t="s">
        <v>76</v>
      </c>
      <c r="B83" s="13" t="s">
        <v>317</v>
      </c>
      <c r="C83" s="43" t="s">
        <v>317</v>
      </c>
      <c r="D83" s="88" t="s">
        <v>756</v>
      </c>
      <c r="E83">
        <v>1</v>
      </c>
    </row>
    <row r="84" spans="1:5" x14ac:dyDescent="0.25">
      <c r="A84" s="164"/>
      <c r="B84" s="13"/>
      <c r="C84" s="46" t="s">
        <v>756</v>
      </c>
      <c r="D84" s="88"/>
    </row>
    <row r="85" spans="1:5" ht="30" x14ac:dyDescent="0.25">
      <c r="A85" s="164" t="s">
        <v>77</v>
      </c>
      <c r="B85" s="13" t="s">
        <v>318</v>
      </c>
      <c r="C85" s="43" t="s">
        <v>318</v>
      </c>
      <c r="D85" s="89" t="s">
        <v>757</v>
      </c>
      <c r="E85">
        <v>1</v>
      </c>
    </row>
    <row r="86" spans="1:5" ht="30" x14ac:dyDescent="0.25">
      <c r="A86" s="164"/>
      <c r="B86" s="13" t="s">
        <v>283</v>
      </c>
      <c r="C86" s="45" t="s">
        <v>757</v>
      </c>
      <c r="D86" s="89"/>
    </row>
    <row r="87" spans="1:5" x14ac:dyDescent="0.25">
      <c r="A87" s="164" t="s">
        <v>78</v>
      </c>
      <c r="B87" s="13" t="s">
        <v>319</v>
      </c>
      <c r="C87" s="43" t="s">
        <v>319</v>
      </c>
      <c r="D87" s="88" t="s">
        <v>758</v>
      </c>
      <c r="E87">
        <v>1</v>
      </c>
    </row>
    <row r="88" spans="1:5" x14ac:dyDescent="0.25">
      <c r="A88" s="164"/>
      <c r="B88" s="13"/>
      <c r="C88" s="46" t="s">
        <v>758</v>
      </c>
      <c r="D88" s="88"/>
    </row>
    <row r="89" spans="1:5" x14ac:dyDescent="0.25">
      <c r="A89" s="164" t="s">
        <v>79</v>
      </c>
      <c r="B89" s="13" t="s">
        <v>320</v>
      </c>
      <c r="C89" s="43" t="s">
        <v>759</v>
      </c>
      <c r="D89" s="88" t="s">
        <v>760</v>
      </c>
      <c r="E89">
        <v>1</v>
      </c>
    </row>
    <row r="90" spans="1:5" x14ac:dyDescent="0.25">
      <c r="A90" s="164"/>
      <c r="B90" s="13"/>
      <c r="C90" s="46" t="s">
        <v>760</v>
      </c>
      <c r="D90" s="88"/>
    </row>
    <row r="91" spans="1:5" ht="15" customHeight="1" x14ac:dyDescent="0.25">
      <c r="A91" s="164" t="s">
        <v>80</v>
      </c>
      <c r="B91" s="13" t="s">
        <v>321</v>
      </c>
      <c r="C91" s="43" t="s">
        <v>761</v>
      </c>
      <c r="D91" s="88" t="s">
        <v>762</v>
      </c>
      <c r="E91">
        <v>1</v>
      </c>
    </row>
    <row r="92" spans="1:5" x14ac:dyDescent="0.25">
      <c r="A92" s="164"/>
      <c r="B92" s="13" t="s">
        <v>322</v>
      </c>
      <c r="C92" s="46" t="s">
        <v>762</v>
      </c>
      <c r="D92" s="88"/>
    </row>
    <row r="93" spans="1:5" ht="30" x14ac:dyDescent="0.25">
      <c r="A93" s="164" t="s">
        <v>81</v>
      </c>
      <c r="B93" s="13" t="s">
        <v>323</v>
      </c>
      <c r="C93" s="43" t="s">
        <v>323</v>
      </c>
      <c r="D93" s="89" t="s">
        <v>780</v>
      </c>
      <c r="E93">
        <v>1</v>
      </c>
    </row>
    <row r="94" spans="1:5" x14ac:dyDescent="0.25">
      <c r="A94" s="164"/>
      <c r="B94" s="13" t="s">
        <v>324</v>
      </c>
      <c r="C94" s="44" t="s">
        <v>324</v>
      </c>
      <c r="D94" s="88"/>
    </row>
    <row r="95" spans="1:5" ht="33.75" customHeight="1" x14ac:dyDescent="0.25">
      <c r="A95" s="164"/>
      <c r="B95" s="13"/>
      <c r="C95" s="45" t="s">
        <v>780</v>
      </c>
      <c r="D95" s="89"/>
    </row>
    <row r="96" spans="1:5" x14ac:dyDescent="0.25">
      <c r="A96" s="164" t="s">
        <v>82</v>
      </c>
      <c r="B96" s="13" t="s">
        <v>325</v>
      </c>
      <c r="C96" s="43" t="s">
        <v>325</v>
      </c>
      <c r="D96" s="88" t="s">
        <v>768</v>
      </c>
      <c r="E96">
        <v>1</v>
      </c>
    </row>
    <row r="97" spans="1:5" x14ac:dyDescent="0.25">
      <c r="A97" s="164"/>
      <c r="B97" s="13"/>
      <c r="C97" s="46" t="s">
        <v>768</v>
      </c>
      <c r="D97" s="88"/>
    </row>
    <row r="98" spans="1:5" ht="15" customHeight="1" x14ac:dyDescent="0.25">
      <c r="A98" s="164" t="s">
        <v>83</v>
      </c>
      <c r="B98" s="13" t="s">
        <v>326</v>
      </c>
      <c r="C98" s="43" t="s">
        <v>326</v>
      </c>
      <c r="D98" s="88" t="s">
        <v>781</v>
      </c>
      <c r="E98">
        <v>1</v>
      </c>
    </row>
    <row r="99" spans="1:5" x14ac:dyDescent="0.25">
      <c r="A99" s="164"/>
      <c r="B99" s="13" t="s">
        <v>327</v>
      </c>
      <c r="C99" s="44" t="s">
        <v>327</v>
      </c>
      <c r="D99" s="88"/>
    </row>
    <row r="100" spans="1:5" x14ac:dyDescent="0.25">
      <c r="A100" s="164"/>
      <c r="B100" s="13"/>
      <c r="C100" s="46" t="s">
        <v>781</v>
      </c>
      <c r="D100" s="88"/>
    </row>
    <row r="101" spans="1:5" ht="30" x14ac:dyDescent="0.25">
      <c r="A101" s="164" t="s">
        <v>84</v>
      </c>
      <c r="B101" s="13" t="s">
        <v>328</v>
      </c>
      <c r="C101" s="43" t="s">
        <v>328</v>
      </c>
      <c r="D101" s="89" t="s">
        <v>782</v>
      </c>
      <c r="E101">
        <v>1</v>
      </c>
    </row>
    <row r="102" spans="1:5" x14ac:dyDescent="0.25">
      <c r="A102" s="164"/>
      <c r="B102" s="13" t="s">
        <v>329</v>
      </c>
      <c r="C102" s="44" t="s">
        <v>329</v>
      </c>
      <c r="D102" s="88"/>
    </row>
    <row r="103" spans="1:5" ht="30" x14ac:dyDescent="0.25">
      <c r="A103" s="164"/>
      <c r="B103" s="13"/>
      <c r="C103" s="45" t="s">
        <v>782</v>
      </c>
      <c r="D103" s="89"/>
    </row>
    <row r="104" spans="1:5" ht="15" customHeight="1" x14ac:dyDescent="0.25">
      <c r="A104" s="164" t="s">
        <v>85</v>
      </c>
      <c r="B104" s="13" t="s">
        <v>330</v>
      </c>
      <c r="C104" s="43" t="s">
        <v>783</v>
      </c>
      <c r="D104" s="88" t="s">
        <v>785</v>
      </c>
      <c r="E104">
        <v>1</v>
      </c>
    </row>
    <row r="105" spans="1:5" x14ac:dyDescent="0.25">
      <c r="A105" s="164"/>
      <c r="B105" s="13" t="s">
        <v>331</v>
      </c>
      <c r="C105" s="44" t="s">
        <v>784</v>
      </c>
      <c r="D105" s="88"/>
    </row>
    <row r="106" spans="1:5" ht="28.5" customHeight="1" x14ac:dyDescent="0.25">
      <c r="A106" s="164"/>
      <c r="B106" s="13"/>
      <c r="C106" s="45" t="s">
        <v>785</v>
      </c>
      <c r="D106" s="89"/>
    </row>
    <row r="107" spans="1:5" x14ac:dyDescent="0.25">
      <c r="A107" s="164" t="s">
        <v>86</v>
      </c>
      <c r="B107" s="13" t="s">
        <v>332</v>
      </c>
      <c r="C107" s="43" t="s">
        <v>332</v>
      </c>
      <c r="D107" s="88" t="s">
        <v>763</v>
      </c>
      <c r="E107">
        <v>1</v>
      </c>
    </row>
    <row r="108" spans="1:5" x14ac:dyDescent="0.25">
      <c r="A108" s="164"/>
      <c r="B108" s="13" t="s">
        <v>333</v>
      </c>
      <c r="C108" s="44" t="s">
        <v>333</v>
      </c>
      <c r="D108" s="88"/>
    </row>
    <row r="109" spans="1:5" x14ac:dyDescent="0.25">
      <c r="A109" s="164"/>
      <c r="B109" s="13"/>
      <c r="C109" s="46" t="s">
        <v>763</v>
      </c>
      <c r="D109" s="88"/>
    </row>
    <row r="110" spans="1:5" x14ac:dyDescent="0.25">
      <c r="A110" s="164" t="s">
        <v>87</v>
      </c>
      <c r="B110" s="13" t="s">
        <v>334</v>
      </c>
      <c r="D110" s="2" t="s">
        <v>764</v>
      </c>
      <c r="E110">
        <v>1</v>
      </c>
    </row>
    <row r="111" spans="1:5" x14ac:dyDescent="0.25">
      <c r="A111" s="164"/>
      <c r="B111" s="13"/>
      <c r="C111" s="42" t="s">
        <v>764</v>
      </c>
    </row>
    <row r="112" spans="1:5" ht="45" x14ac:dyDescent="0.25">
      <c r="A112" s="32" t="s">
        <v>88</v>
      </c>
      <c r="B112" s="13" t="s">
        <v>283</v>
      </c>
      <c r="C112" s="50" t="s">
        <v>1473</v>
      </c>
      <c r="D112" s="21" t="s">
        <v>1473</v>
      </c>
      <c r="E112">
        <v>1</v>
      </c>
    </row>
    <row r="113" spans="1:5" ht="30" x14ac:dyDescent="0.25">
      <c r="A113" s="164" t="s">
        <v>89</v>
      </c>
      <c r="B113" s="13" t="s">
        <v>335</v>
      </c>
      <c r="C113" s="43" t="s">
        <v>335</v>
      </c>
      <c r="D113" s="89" t="s">
        <v>2006</v>
      </c>
      <c r="E113">
        <v>1</v>
      </c>
    </row>
    <row r="114" spans="1:5" ht="45" x14ac:dyDescent="0.25">
      <c r="A114" s="164"/>
      <c r="B114" s="13"/>
      <c r="C114" s="45" t="s">
        <v>1474</v>
      </c>
      <c r="D114" s="89"/>
    </row>
    <row r="115" spans="1:5" x14ac:dyDescent="0.25">
      <c r="A115" s="164" t="s">
        <v>90</v>
      </c>
      <c r="B115" s="13" t="s">
        <v>336</v>
      </c>
      <c r="C115" s="43" t="s">
        <v>765</v>
      </c>
      <c r="D115" s="88" t="s">
        <v>767</v>
      </c>
      <c r="E115">
        <v>1</v>
      </c>
    </row>
    <row r="116" spans="1:5" x14ac:dyDescent="0.25">
      <c r="A116" s="164"/>
      <c r="B116" s="13"/>
      <c r="C116" s="44" t="s">
        <v>766</v>
      </c>
      <c r="D116" s="88"/>
    </row>
    <row r="117" spans="1:5" x14ac:dyDescent="0.25">
      <c r="A117" s="164"/>
      <c r="B117" s="13"/>
      <c r="C117" s="46" t="s">
        <v>767</v>
      </c>
      <c r="D117" s="88"/>
    </row>
    <row r="118" spans="1:5" x14ac:dyDescent="0.25">
      <c r="A118" s="164" t="s">
        <v>91</v>
      </c>
      <c r="B118" s="13" t="s">
        <v>337</v>
      </c>
      <c r="C118" s="43" t="s">
        <v>337</v>
      </c>
      <c r="D118" s="88" t="s">
        <v>769</v>
      </c>
      <c r="E118">
        <v>1</v>
      </c>
    </row>
    <row r="119" spans="1:5" x14ac:dyDescent="0.25">
      <c r="A119" s="164"/>
      <c r="B119" s="13"/>
      <c r="C119" s="46" t="s">
        <v>769</v>
      </c>
      <c r="D119" s="88"/>
    </row>
    <row r="120" spans="1:5" x14ac:dyDescent="0.25">
      <c r="A120" s="164" t="s">
        <v>92</v>
      </c>
      <c r="B120" s="13" t="s">
        <v>338</v>
      </c>
      <c r="C120" s="43" t="s">
        <v>770</v>
      </c>
      <c r="D120" s="88" t="s">
        <v>771</v>
      </c>
      <c r="E120">
        <v>1</v>
      </c>
    </row>
    <row r="121" spans="1:5" ht="33" customHeight="1" x14ac:dyDescent="0.25">
      <c r="A121" s="164"/>
      <c r="B121" s="13"/>
      <c r="C121" s="45" t="s">
        <v>771</v>
      </c>
      <c r="D121" s="89"/>
    </row>
    <row r="122" spans="1:5" x14ac:dyDescent="0.25">
      <c r="A122" s="164" t="s">
        <v>93</v>
      </c>
      <c r="B122" s="13" t="s">
        <v>339</v>
      </c>
      <c r="C122" s="43" t="s">
        <v>339</v>
      </c>
      <c r="D122" s="88" t="s">
        <v>2005</v>
      </c>
      <c r="E122">
        <v>1</v>
      </c>
    </row>
    <row r="123" spans="1:5" ht="30" x14ac:dyDescent="0.25">
      <c r="A123" s="164"/>
      <c r="B123" s="13"/>
      <c r="C123" s="45" t="s">
        <v>772</v>
      </c>
      <c r="D123" s="89"/>
    </row>
    <row r="124" spans="1:5" x14ac:dyDescent="0.25">
      <c r="A124" s="172" t="s">
        <v>94</v>
      </c>
      <c r="B124" s="13" t="s">
        <v>340</v>
      </c>
      <c r="C124" s="43" t="s">
        <v>341</v>
      </c>
      <c r="D124" s="88" t="s">
        <v>773</v>
      </c>
      <c r="E124">
        <v>1</v>
      </c>
    </row>
    <row r="125" spans="1:5" x14ac:dyDescent="0.25">
      <c r="A125" s="172"/>
      <c r="B125" s="13" t="s">
        <v>341</v>
      </c>
      <c r="C125" s="46" t="s">
        <v>773</v>
      </c>
      <c r="D125" s="88"/>
    </row>
    <row r="126" spans="1:5" ht="27.75" customHeight="1" x14ac:dyDescent="0.25">
      <c r="A126" s="164" t="s">
        <v>95</v>
      </c>
      <c r="B126" s="13" t="s">
        <v>342</v>
      </c>
      <c r="C126" s="43" t="s">
        <v>342</v>
      </c>
      <c r="D126" s="89" t="s">
        <v>779</v>
      </c>
      <c r="E126">
        <v>1</v>
      </c>
    </row>
    <row r="127" spans="1:5" ht="30" x14ac:dyDescent="0.25">
      <c r="A127" s="164"/>
      <c r="B127" s="13"/>
      <c r="C127" s="45" t="s">
        <v>779</v>
      </c>
      <c r="D127" s="89"/>
    </row>
    <row r="128" spans="1:5" x14ac:dyDescent="0.25">
      <c r="A128" s="164" t="s">
        <v>96</v>
      </c>
      <c r="B128" s="13" t="s">
        <v>343</v>
      </c>
      <c r="C128" s="43" t="s">
        <v>774</v>
      </c>
      <c r="D128" s="88" t="s">
        <v>775</v>
      </c>
      <c r="E128">
        <v>1</v>
      </c>
    </row>
    <row r="129" spans="1:5" x14ac:dyDescent="0.25">
      <c r="A129" s="164"/>
      <c r="B129" s="13"/>
      <c r="C129" s="46" t="s">
        <v>775</v>
      </c>
      <c r="D129" s="88"/>
    </row>
    <row r="130" spans="1:5" ht="30" x14ac:dyDescent="0.25">
      <c r="A130" s="164" t="s">
        <v>97</v>
      </c>
      <c r="B130" s="13" t="s">
        <v>344</v>
      </c>
      <c r="C130" s="43" t="s">
        <v>344</v>
      </c>
      <c r="D130" s="89" t="s">
        <v>1476</v>
      </c>
      <c r="E130">
        <v>1</v>
      </c>
    </row>
    <row r="131" spans="1:5" x14ac:dyDescent="0.25">
      <c r="A131" s="164"/>
      <c r="B131" s="13" t="s">
        <v>345</v>
      </c>
      <c r="C131" s="44" t="s">
        <v>345</v>
      </c>
      <c r="D131" s="88"/>
    </row>
    <row r="132" spans="1:5" x14ac:dyDescent="0.25">
      <c r="A132" s="164"/>
      <c r="B132" s="13" t="s">
        <v>346</v>
      </c>
      <c r="C132" s="44" t="s">
        <v>1475</v>
      </c>
      <c r="D132" s="88"/>
    </row>
    <row r="133" spans="1:5" ht="52.5" customHeight="1" x14ac:dyDescent="0.25">
      <c r="A133" s="164"/>
      <c r="B133" s="13"/>
      <c r="C133" s="45" t="s">
        <v>1476</v>
      </c>
      <c r="D133" s="89"/>
    </row>
    <row r="134" spans="1:5" x14ac:dyDescent="0.25">
      <c r="A134" s="164" t="s">
        <v>98</v>
      </c>
      <c r="B134" s="13" t="s">
        <v>347</v>
      </c>
      <c r="C134" s="43" t="s">
        <v>348</v>
      </c>
      <c r="D134" s="88" t="s">
        <v>778</v>
      </c>
      <c r="E134">
        <v>1</v>
      </c>
    </row>
    <row r="135" spans="1:5" x14ac:dyDescent="0.25">
      <c r="A135" s="164"/>
      <c r="B135" s="13" t="s">
        <v>348</v>
      </c>
      <c r="C135" s="44" t="s">
        <v>777</v>
      </c>
      <c r="D135" s="88"/>
    </row>
    <row r="136" spans="1:5" x14ac:dyDescent="0.25">
      <c r="A136" s="164"/>
      <c r="B136" s="13"/>
      <c r="C136" s="46" t="s">
        <v>778</v>
      </c>
      <c r="D136" s="88"/>
    </row>
    <row r="137" spans="1:5" x14ac:dyDescent="0.25">
      <c r="A137" s="164" t="s">
        <v>99</v>
      </c>
      <c r="B137" s="13" t="s">
        <v>349</v>
      </c>
      <c r="C137" s="43" t="s">
        <v>349</v>
      </c>
      <c r="D137" s="88" t="s">
        <v>776</v>
      </c>
      <c r="E137">
        <v>1</v>
      </c>
    </row>
    <row r="138" spans="1:5" x14ac:dyDescent="0.25">
      <c r="A138" s="164"/>
      <c r="B138" s="13" t="s">
        <v>350</v>
      </c>
      <c r="C138" s="44" t="s">
        <v>350</v>
      </c>
      <c r="D138" s="88"/>
    </row>
    <row r="139" spans="1:5" x14ac:dyDescent="0.25">
      <c r="A139" s="164"/>
      <c r="B139" s="13" t="s">
        <v>351</v>
      </c>
      <c r="C139" s="44" t="s">
        <v>351</v>
      </c>
      <c r="D139" s="88"/>
    </row>
    <row r="140" spans="1:5" x14ac:dyDescent="0.25">
      <c r="A140" s="164"/>
      <c r="B140" s="13"/>
      <c r="C140" s="46" t="s">
        <v>776</v>
      </c>
      <c r="D140" s="88"/>
    </row>
    <row r="141" spans="1:5" ht="45" x14ac:dyDescent="0.25">
      <c r="A141" s="164" t="s">
        <v>100</v>
      </c>
      <c r="B141" s="13" t="s">
        <v>352</v>
      </c>
      <c r="C141" s="42" t="s">
        <v>352</v>
      </c>
      <c r="D141" s="21" t="s">
        <v>1477</v>
      </c>
      <c r="E141">
        <v>1</v>
      </c>
    </row>
    <row r="142" spans="1:5" x14ac:dyDescent="0.25">
      <c r="A142" s="164"/>
      <c r="B142" s="13" t="s">
        <v>353</v>
      </c>
      <c r="C142" s="42" t="s">
        <v>353</v>
      </c>
    </row>
    <row r="143" spans="1:5" x14ac:dyDescent="0.25">
      <c r="A143" s="164"/>
      <c r="B143" s="13" t="s">
        <v>354</v>
      </c>
      <c r="C143" s="42" t="s">
        <v>354</v>
      </c>
    </row>
    <row r="144" spans="1:5" ht="45" x14ac:dyDescent="0.25">
      <c r="A144" s="164"/>
      <c r="B144" s="13"/>
      <c r="C144" s="51" t="s">
        <v>1477</v>
      </c>
      <c r="D144" s="21"/>
    </row>
    <row r="145" spans="1:5" ht="30" x14ac:dyDescent="0.25">
      <c r="A145" s="172" t="s">
        <v>101</v>
      </c>
      <c r="B145" s="13" t="s">
        <v>355</v>
      </c>
      <c r="C145" s="43" t="s">
        <v>786</v>
      </c>
      <c r="D145" s="89" t="s">
        <v>787</v>
      </c>
      <c r="E145">
        <v>1</v>
      </c>
    </row>
    <row r="146" spans="1:5" x14ac:dyDescent="0.25">
      <c r="A146" s="172"/>
      <c r="B146" s="13" t="s">
        <v>356</v>
      </c>
      <c r="C146" s="44" t="s">
        <v>356</v>
      </c>
      <c r="D146" s="88"/>
    </row>
    <row r="147" spans="1:5" ht="30" x14ac:dyDescent="0.25">
      <c r="A147" s="172"/>
      <c r="B147" s="13" t="s">
        <v>283</v>
      </c>
      <c r="C147" s="45" t="s">
        <v>787</v>
      </c>
      <c r="D147" s="89"/>
    </row>
    <row r="148" spans="1:5" ht="33" customHeight="1" x14ac:dyDescent="0.25">
      <c r="A148" s="172" t="s">
        <v>102</v>
      </c>
      <c r="B148" s="13" t="s">
        <v>357</v>
      </c>
      <c r="C148" s="43" t="s">
        <v>357</v>
      </c>
      <c r="D148" s="89" t="s">
        <v>788</v>
      </c>
      <c r="E148">
        <v>1</v>
      </c>
    </row>
    <row r="149" spans="1:5" x14ac:dyDescent="0.25">
      <c r="A149" s="172"/>
      <c r="B149" s="13" t="s">
        <v>358</v>
      </c>
      <c r="C149" s="44" t="s">
        <v>358</v>
      </c>
      <c r="D149" s="88"/>
    </row>
    <row r="150" spans="1:5" ht="30" x14ac:dyDescent="0.25">
      <c r="A150" s="172"/>
      <c r="B150" s="13" t="s">
        <v>283</v>
      </c>
      <c r="C150" s="45" t="s">
        <v>788</v>
      </c>
      <c r="D150" s="89"/>
    </row>
    <row r="151" spans="1:5" ht="30" x14ac:dyDescent="0.25">
      <c r="A151" s="164" t="s">
        <v>103</v>
      </c>
      <c r="B151" s="13" t="s">
        <v>359</v>
      </c>
      <c r="C151" s="43" t="s">
        <v>359</v>
      </c>
      <c r="D151" s="89" t="s">
        <v>789</v>
      </c>
      <c r="E151">
        <v>1</v>
      </c>
    </row>
    <row r="152" spans="1:5" x14ac:dyDescent="0.25">
      <c r="A152" s="164"/>
      <c r="B152" s="13" t="s">
        <v>360</v>
      </c>
      <c r="C152" s="44" t="s">
        <v>360</v>
      </c>
      <c r="D152" s="88"/>
    </row>
    <row r="153" spans="1:5" ht="30" x14ac:dyDescent="0.25">
      <c r="A153" s="164"/>
      <c r="B153" s="13"/>
      <c r="C153" s="45" t="s">
        <v>789</v>
      </c>
      <c r="D153" s="89"/>
    </row>
    <row r="154" spans="1:5" ht="30" x14ac:dyDescent="0.25">
      <c r="A154" s="164" t="s">
        <v>104</v>
      </c>
      <c r="B154" s="13" t="s">
        <v>361</v>
      </c>
      <c r="C154" s="43" t="s">
        <v>361</v>
      </c>
      <c r="D154" s="89" t="s">
        <v>2004</v>
      </c>
      <c r="E154">
        <v>1</v>
      </c>
    </row>
    <row r="155" spans="1:5" x14ac:dyDescent="0.25">
      <c r="A155" s="164"/>
      <c r="B155" s="13" t="s">
        <v>362</v>
      </c>
      <c r="C155" s="44" t="s">
        <v>362</v>
      </c>
      <c r="D155" s="88"/>
    </row>
    <row r="156" spans="1:5" ht="30" x14ac:dyDescent="0.25">
      <c r="A156" s="164"/>
      <c r="B156" s="13"/>
      <c r="C156" s="45" t="s">
        <v>790</v>
      </c>
      <c r="D156" s="89"/>
    </row>
    <row r="157" spans="1:5" x14ac:dyDescent="0.25">
      <c r="A157" s="164" t="s">
        <v>105</v>
      </c>
      <c r="B157" s="13" t="s">
        <v>363</v>
      </c>
      <c r="C157" s="43" t="s">
        <v>363</v>
      </c>
      <c r="D157" s="88" t="s">
        <v>791</v>
      </c>
      <c r="E157">
        <v>1</v>
      </c>
    </row>
    <row r="158" spans="1:5" x14ac:dyDescent="0.25">
      <c r="A158" s="164"/>
      <c r="B158" s="13"/>
      <c r="C158" s="46" t="s">
        <v>791</v>
      </c>
      <c r="D158" s="88"/>
    </row>
    <row r="159" spans="1:5" x14ac:dyDescent="0.25">
      <c r="A159" s="164" t="s">
        <v>106</v>
      </c>
      <c r="B159" s="13" t="s">
        <v>364</v>
      </c>
      <c r="C159" s="43" t="s">
        <v>364</v>
      </c>
      <c r="D159" s="88" t="s">
        <v>792</v>
      </c>
      <c r="E159">
        <v>1</v>
      </c>
    </row>
    <row r="160" spans="1:5" x14ac:dyDescent="0.25">
      <c r="A160" s="164"/>
      <c r="B160" s="13"/>
      <c r="C160" s="46" t="s">
        <v>792</v>
      </c>
      <c r="D160" s="88"/>
    </row>
    <row r="161" spans="1:5" x14ac:dyDescent="0.25">
      <c r="A161" s="172" t="s">
        <v>107</v>
      </c>
      <c r="B161" s="13"/>
      <c r="C161" s="43" t="s">
        <v>365</v>
      </c>
      <c r="D161" s="88" t="s">
        <v>793</v>
      </c>
      <c r="E161">
        <v>1</v>
      </c>
    </row>
    <row r="162" spans="1:5" x14ac:dyDescent="0.25">
      <c r="A162" s="172"/>
      <c r="B162" s="13" t="s">
        <v>365</v>
      </c>
      <c r="C162" s="46" t="s">
        <v>793</v>
      </c>
      <c r="D162" s="88"/>
    </row>
    <row r="163" spans="1:5" x14ac:dyDescent="0.25">
      <c r="A163" s="164" t="s">
        <v>108</v>
      </c>
      <c r="B163" s="13" t="s">
        <v>366</v>
      </c>
      <c r="C163" s="43" t="s">
        <v>805</v>
      </c>
      <c r="D163" s="88" t="s">
        <v>806</v>
      </c>
      <c r="E163">
        <v>1</v>
      </c>
    </row>
    <row r="164" spans="1:5" x14ac:dyDescent="0.25">
      <c r="A164" s="164"/>
      <c r="B164" s="13"/>
      <c r="C164" s="46" t="s">
        <v>806</v>
      </c>
      <c r="D164" s="88"/>
    </row>
    <row r="165" spans="1:5" ht="15" customHeight="1" x14ac:dyDescent="0.25">
      <c r="A165" s="164" t="s">
        <v>109</v>
      </c>
      <c r="B165" s="13" t="s">
        <v>367</v>
      </c>
      <c r="C165" s="43" t="s">
        <v>369</v>
      </c>
      <c r="D165" s="88" t="s">
        <v>836</v>
      </c>
      <c r="E165">
        <v>1</v>
      </c>
    </row>
    <row r="166" spans="1:5" x14ac:dyDescent="0.25">
      <c r="A166" s="164"/>
      <c r="B166" s="13" t="s">
        <v>368</v>
      </c>
      <c r="C166" s="46" t="s">
        <v>836</v>
      </c>
      <c r="D166" s="88"/>
    </row>
    <row r="167" spans="1:5" x14ac:dyDescent="0.25">
      <c r="A167" s="172" t="s">
        <v>110</v>
      </c>
      <c r="B167" s="13" t="s">
        <v>370</v>
      </c>
      <c r="C167" s="43" t="s">
        <v>370</v>
      </c>
      <c r="D167" s="88" t="s">
        <v>866</v>
      </c>
      <c r="E167">
        <v>1</v>
      </c>
    </row>
    <row r="168" spans="1:5" x14ac:dyDescent="0.25">
      <c r="A168" s="172"/>
      <c r="B168" s="13" t="s">
        <v>283</v>
      </c>
      <c r="C168" s="46" t="s">
        <v>866</v>
      </c>
      <c r="D168" s="88"/>
    </row>
    <row r="169" spans="1:5" x14ac:dyDescent="0.25">
      <c r="A169" s="164" t="s">
        <v>111</v>
      </c>
      <c r="B169" s="13" t="s">
        <v>371</v>
      </c>
      <c r="C169" s="43" t="s">
        <v>889</v>
      </c>
      <c r="D169" s="88" t="s">
        <v>890</v>
      </c>
      <c r="E169">
        <v>1</v>
      </c>
    </row>
    <row r="170" spans="1:5" x14ac:dyDescent="0.25">
      <c r="A170" s="164"/>
      <c r="B170" s="13"/>
      <c r="C170" s="45" t="s">
        <v>890</v>
      </c>
      <c r="D170" s="89"/>
    </row>
    <row r="171" spans="1:5" x14ac:dyDescent="0.25">
      <c r="A171" s="164" t="s">
        <v>112</v>
      </c>
      <c r="B171" s="13" t="s">
        <v>372</v>
      </c>
      <c r="C171" s="43" t="s">
        <v>372</v>
      </c>
      <c r="D171" s="88" t="s">
        <v>899</v>
      </c>
      <c r="E171">
        <v>1</v>
      </c>
    </row>
    <row r="172" spans="1:5" x14ac:dyDescent="0.25">
      <c r="A172" s="164"/>
      <c r="B172" s="13"/>
      <c r="C172" s="46" t="s">
        <v>899</v>
      </c>
      <c r="D172" s="88"/>
    </row>
    <row r="173" spans="1:5" x14ac:dyDescent="0.25">
      <c r="A173" s="164" t="s">
        <v>113</v>
      </c>
      <c r="B173" s="13" t="s">
        <v>373</v>
      </c>
      <c r="C173" s="43" t="s">
        <v>373</v>
      </c>
      <c r="D173" s="88" t="s">
        <v>900</v>
      </c>
      <c r="E173">
        <v>1</v>
      </c>
    </row>
    <row r="174" spans="1:5" x14ac:dyDescent="0.25">
      <c r="A174" s="164"/>
      <c r="B174" s="13"/>
      <c r="C174" s="46" t="s">
        <v>900</v>
      </c>
      <c r="D174" s="88"/>
    </row>
    <row r="175" spans="1:5" x14ac:dyDescent="0.25">
      <c r="A175" s="164" t="s">
        <v>114</v>
      </c>
      <c r="B175" s="13" t="s">
        <v>374</v>
      </c>
      <c r="C175" s="43" t="s">
        <v>901</v>
      </c>
      <c r="D175" s="88" t="s">
        <v>902</v>
      </c>
      <c r="E175">
        <v>1</v>
      </c>
    </row>
    <row r="176" spans="1:5" x14ac:dyDescent="0.25">
      <c r="A176" s="164"/>
      <c r="B176" s="13"/>
      <c r="C176" s="46" t="s">
        <v>902</v>
      </c>
      <c r="D176" s="88"/>
    </row>
    <row r="177" spans="1:5" x14ac:dyDescent="0.25">
      <c r="A177" s="164" t="s">
        <v>115</v>
      </c>
      <c r="B177" s="13" t="s">
        <v>375</v>
      </c>
      <c r="C177" s="43" t="s">
        <v>375</v>
      </c>
      <c r="D177" s="88" t="s">
        <v>920</v>
      </c>
      <c r="E177">
        <v>1</v>
      </c>
    </row>
    <row r="178" spans="1:5" x14ac:dyDescent="0.25">
      <c r="A178" s="164"/>
      <c r="B178" s="13" t="s">
        <v>376</v>
      </c>
      <c r="C178" s="44" t="s">
        <v>376</v>
      </c>
      <c r="D178" s="88"/>
    </row>
    <row r="179" spans="1:5" x14ac:dyDescent="0.25">
      <c r="A179" s="164"/>
      <c r="B179" s="13"/>
      <c r="C179" s="46" t="s">
        <v>920</v>
      </c>
      <c r="D179" s="88"/>
    </row>
    <row r="180" spans="1:5" x14ac:dyDescent="0.25">
      <c r="A180" s="32" t="s">
        <v>116</v>
      </c>
      <c r="B180" s="13"/>
    </row>
    <row r="181" spans="1:5" x14ac:dyDescent="0.25">
      <c r="A181" s="32"/>
      <c r="B181" s="13"/>
    </row>
    <row r="182" spans="1:5" ht="30" x14ac:dyDescent="0.25">
      <c r="A182" s="172" t="s">
        <v>117</v>
      </c>
      <c r="B182" s="13" t="s">
        <v>377</v>
      </c>
      <c r="C182" s="43" t="s">
        <v>377</v>
      </c>
      <c r="D182" s="89" t="s">
        <v>928</v>
      </c>
      <c r="E182">
        <v>1</v>
      </c>
    </row>
    <row r="183" spans="1:5" ht="30" x14ac:dyDescent="0.25">
      <c r="A183" s="172"/>
      <c r="B183" s="13" t="s">
        <v>283</v>
      </c>
      <c r="C183" s="45" t="s">
        <v>928</v>
      </c>
      <c r="D183" s="89"/>
    </row>
    <row r="184" spans="1:5" x14ac:dyDescent="0.25">
      <c r="A184" s="164" t="s">
        <v>118</v>
      </c>
      <c r="B184" s="13" t="s">
        <v>283</v>
      </c>
      <c r="C184" s="43" t="s">
        <v>950</v>
      </c>
      <c r="D184" s="88" t="s">
        <v>951</v>
      </c>
      <c r="E184">
        <v>1</v>
      </c>
    </row>
    <row r="185" spans="1:5" x14ac:dyDescent="0.25">
      <c r="A185" s="164"/>
      <c r="B185" s="13"/>
      <c r="C185" s="46" t="s">
        <v>951</v>
      </c>
      <c r="D185" s="88"/>
    </row>
    <row r="186" spans="1:5" ht="15" customHeight="1" x14ac:dyDescent="0.25">
      <c r="A186" s="164" t="s">
        <v>119</v>
      </c>
      <c r="B186" s="13" t="s">
        <v>378</v>
      </c>
      <c r="C186" s="43" t="s">
        <v>378</v>
      </c>
      <c r="D186" s="88" t="s">
        <v>969</v>
      </c>
      <c r="E186">
        <v>1</v>
      </c>
    </row>
    <row r="187" spans="1:5" x14ac:dyDescent="0.25">
      <c r="A187" s="164"/>
      <c r="B187" s="13" t="s">
        <v>379</v>
      </c>
      <c r="C187" s="44" t="s">
        <v>379</v>
      </c>
      <c r="D187" s="88"/>
    </row>
    <row r="188" spans="1:5" x14ac:dyDescent="0.25">
      <c r="A188" s="164"/>
      <c r="B188" s="13"/>
      <c r="C188" s="46" t="s">
        <v>969</v>
      </c>
      <c r="D188" s="88"/>
    </row>
    <row r="189" spans="1:5" x14ac:dyDescent="0.25">
      <c r="A189" s="164" t="s">
        <v>120</v>
      </c>
      <c r="B189" s="13" t="s">
        <v>380</v>
      </c>
      <c r="C189" s="43" t="s">
        <v>380</v>
      </c>
      <c r="D189" s="88" t="s">
        <v>970</v>
      </c>
      <c r="E189">
        <v>1</v>
      </c>
    </row>
    <row r="190" spans="1:5" x14ac:dyDescent="0.25">
      <c r="A190" s="164"/>
      <c r="B190" s="13"/>
      <c r="C190" s="46" t="s">
        <v>970</v>
      </c>
      <c r="D190" s="88"/>
    </row>
    <row r="191" spans="1:5" x14ac:dyDescent="0.25">
      <c r="A191" s="164" t="s">
        <v>121</v>
      </c>
      <c r="B191" s="13" t="s">
        <v>381</v>
      </c>
      <c r="C191" s="43" t="s">
        <v>381</v>
      </c>
      <c r="D191" s="88" t="s">
        <v>971</v>
      </c>
      <c r="E191">
        <v>1</v>
      </c>
    </row>
    <row r="192" spans="1:5" x14ac:dyDescent="0.25">
      <c r="A192" s="164"/>
      <c r="B192" s="13"/>
      <c r="C192" s="46" t="s">
        <v>971</v>
      </c>
      <c r="D192" s="88"/>
    </row>
    <row r="193" spans="1:5" ht="45" x14ac:dyDescent="0.25">
      <c r="A193" s="172" t="s">
        <v>122</v>
      </c>
      <c r="B193" s="13" t="s">
        <v>382</v>
      </c>
      <c r="D193" s="21" t="s">
        <v>972</v>
      </c>
      <c r="E193">
        <v>1</v>
      </c>
    </row>
    <row r="194" spans="1:5" ht="45" x14ac:dyDescent="0.25">
      <c r="A194" s="172"/>
      <c r="B194" s="13" t="s">
        <v>283</v>
      </c>
      <c r="C194" s="50" t="s">
        <v>972</v>
      </c>
      <c r="D194" s="21"/>
    </row>
    <row r="195" spans="1:5" x14ac:dyDescent="0.25">
      <c r="A195" s="164" t="s">
        <v>123</v>
      </c>
      <c r="B195" s="13" t="s">
        <v>383</v>
      </c>
      <c r="C195" s="43" t="s">
        <v>383</v>
      </c>
      <c r="D195" s="88" t="s">
        <v>973</v>
      </c>
      <c r="E195">
        <v>1</v>
      </c>
    </row>
    <row r="196" spans="1:5" x14ac:dyDescent="0.25">
      <c r="A196" s="164"/>
      <c r="B196" s="13"/>
      <c r="C196" s="46" t="s">
        <v>973</v>
      </c>
      <c r="D196" s="88"/>
    </row>
    <row r="197" spans="1:5" ht="30" x14ac:dyDescent="0.25">
      <c r="A197" s="164" t="s">
        <v>124</v>
      </c>
      <c r="B197" s="13" t="s">
        <v>384</v>
      </c>
      <c r="C197" s="43" t="s">
        <v>974</v>
      </c>
      <c r="D197" s="89" t="s">
        <v>975</v>
      </c>
      <c r="E197">
        <v>1</v>
      </c>
    </row>
    <row r="198" spans="1:5" x14ac:dyDescent="0.25">
      <c r="A198" s="164"/>
      <c r="B198" s="13" t="s">
        <v>385</v>
      </c>
      <c r="C198" s="44" t="s">
        <v>385</v>
      </c>
      <c r="D198" s="88"/>
    </row>
    <row r="199" spans="1:5" ht="30" x14ac:dyDescent="0.25">
      <c r="A199" s="164"/>
      <c r="B199" s="13"/>
      <c r="C199" s="45" t="s">
        <v>975</v>
      </c>
      <c r="D199" s="89"/>
    </row>
    <row r="200" spans="1:5" x14ac:dyDescent="0.25">
      <c r="A200" s="164" t="s">
        <v>125</v>
      </c>
      <c r="B200" s="13" t="s">
        <v>386</v>
      </c>
      <c r="C200" s="43" t="s">
        <v>976</v>
      </c>
      <c r="D200" s="88" t="s">
        <v>978</v>
      </c>
    </row>
    <row r="201" spans="1:5" x14ac:dyDescent="0.25">
      <c r="A201" s="164"/>
      <c r="B201" s="13" t="s">
        <v>387</v>
      </c>
      <c r="C201" s="44" t="s">
        <v>977</v>
      </c>
      <c r="D201" s="88"/>
    </row>
    <row r="202" spans="1:5" x14ac:dyDescent="0.25">
      <c r="A202" s="164"/>
      <c r="B202" s="13" t="s">
        <v>388</v>
      </c>
      <c r="C202" s="44" t="s">
        <v>388</v>
      </c>
      <c r="D202" s="88"/>
      <c r="E202">
        <v>1</v>
      </c>
    </row>
    <row r="203" spans="1:5" x14ac:dyDescent="0.25">
      <c r="A203" s="164"/>
      <c r="B203" s="13" t="s">
        <v>389</v>
      </c>
      <c r="C203" s="44" t="s">
        <v>389</v>
      </c>
      <c r="D203" s="88"/>
    </row>
    <row r="204" spans="1:5" x14ac:dyDescent="0.25">
      <c r="A204" s="164"/>
      <c r="B204" s="13"/>
      <c r="C204" s="46" t="s">
        <v>978</v>
      </c>
      <c r="D204" s="88"/>
    </row>
    <row r="205" spans="1:5" x14ac:dyDescent="0.25">
      <c r="A205" s="172" t="s">
        <v>126</v>
      </c>
      <c r="B205" s="13" t="s">
        <v>390</v>
      </c>
      <c r="C205" s="43" t="s">
        <v>979</v>
      </c>
      <c r="D205" s="88" t="s">
        <v>981</v>
      </c>
      <c r="E205">
        <v>1</v>
      </c>
    </row>
    <row r="206" spans="1:5" x14ac:dyDescent="0.25">
      <c r="A206" s="172"/>
      <c r="B206" s="13" t="s">
        <v>391</v>
      </c>
      <c r="C206" s="44" t="s">
        <v>980</v>
      </c>
      <c r="D206" s="88"/>
    </row>
    <row r="207" spans="1:5" x14ac:dyDescent="0.25">
      <c r="A207" s="172"/>
      <c r="B207" s="13" t="s">
        <v>392</v>
      </c>
      <c r="C207" s="46" t="s">
        <v>981</v>
      </c>
      <c r="D207" s="88"/>
    </row>
    <row r="208" spans="1:5" x14ac:dyDescent="0.25">
      <c r="A208" s="164" t="s">
        <v>127</v>
      </c>
      <c r="B208" s="13" t="s">
        <v>393</v>
      </c>
      <c r="C208" s="43" t="s">
        <v>393</v>
      </c>
      <c r="D208" s="88" t="s">
        <v>2003</v>
      </c>
      <c r="E208">
        <v>1</v>
      </c>
    </row>
    <row r="209" spans="1:5" x14ac:dyDescent="0.25">
      <c r="A209" s="164"/>
      <c r="B209" s="13"/>
      <c r="C209" s="46" t="s">
        <v>982</v>
      </c>
      <c r="D209" s="88"/>
    </row>
    <row r="210" spans="1:5" x14ac:dyDescent="0.25">
      <c r="A210" s="164" t="s">
        <v>128</v>
      </c>
      <c r="B210" s="13" t="s">
        <v>394</v>
      </c>
      <c r="C210" s="43" t="s">
        <v>394</v>
      </c>
      <c r="D210" s="88" t="s">
        <v>983</v>
      </c>
      <c r="E210">
        <v>1</v>
      </c>
    </row>
    <row r="211" spans="1:5" x14ac:dyDescent="0.25">
      <c r="A211" s="164"/>
      <c r="B211" s="13"/>
      <c r="C211" s="46" t="s">
        <v>983</v>
      </c>
      <c r="D211" s="88"/>
    </row>
    <row r="212" spans="1:5" ht="30" x14ac:dyDescent="0.25">
      <c r="A212" s="164" t="s">
        <v>129</v>
      </c>
      <c r="B212" s="13" t="s">
        <v>395</v>
      </c>
      <c r="C212" s="43" t="s">
        <v>395</v>
      </c>
      <c r="D212" s="89" t="s">
        <v>984</v>
      </c>
      <c r="E212">
        <v>1</v>
      </c>
    </row>
    <row r="213" spans="1:5" x14ac:dyDescent="0.25">
      <c r="A213" s="164"/>
      <c r="B213" s="13" t="s">
        <v>396</v>
      </c>
      <c r="C213" s="44" t="s">
        <v>396</v>
      </c>
      <c r="D213" s="88"/>
    </row>
    <row r="214" spans="1:5" ht="30" x14ac:dyDescent="0.25">
      <c r="A214" s="164"/>
      <c r="B214" s="13"/>
      <c r="C214" s="45" t="s">
        <v>984</v>
      </c>
      <c r="D214" s="89"/>
    </row>
    <row r="215" spans="1:5" ht="30" x14ac:dyDescent="0.25">
      <c r="A215" s="164" t="s">
        <v>130</v>
      </c>
      <c r="B215" s="13" t="s">
        <v>397</v>
      </c>
      <c r="C215" s="43" t="s">
        <v>397</v>
      </c>
      <c r="D215" s="89" t="s">
        <v>985</v>
      </c>
      <c r="E215">
        <v>1</v>
      </c>
    </row>
    <row r="216" spans="1:5" x14ac:dyDescent="0.25">
      <c r="A216" s="164"/>
      <c r="B216" s="13" t="s">
        <v>398</v>
      </c>
      <c r="C216" s="44" t="s">
        <v>398</v>
      </c>
      <c r="D216" s="88"/>
    </row>
    <row r="217" spans="1:5" ht="30" x14ac:dyDescent="0.25">
      <c r="A217" s="164"/>
      <c r="B217" s="13"/>
      <c r="C217" s="45" t="s">
        <v>985</v>
      </c>
      <c r="D217" s="89"/>
    </row>
    <row r="218" spans="1:5" x14ac:dyDescent="0.25">
      <c r="A218" s="164" t="s">
        <v>131</v>
      </c>
      <c r="B218" s="13" t="s">
        <v>399</v>
      </c>
      <c r="C218" s="43" t="s">
        <v>986</v>
      </c>
      <c r="D218" s="88" t="s">
        <v>987</v>
      </c>
      <c r="E218">
        <v>1</v>
      </c>
    </row>
    <row r="219" spans="1:5" x14ac:dyDescent="0.25">
      <c r="A219" s="164"/>
      <c r="B219" s="13" t="s">
        <v>400</v>
      </c>
      <c r="C219" s="44" t="s">
        <v>400</v>
      </c>
      <c r="D219" s="88"/>
    </row>
    <row r="220" spans="1:5" x14ac:dyDescent="0.25">
      <c r="A220" s="164"/>
      <c r="B220" s="13"/>
      <c r="C220" s="46" t="s">
        <v>987</v>
      </c>
      <c r="D220" s="88"/>
    </row>
    <row r="221" spans="1:5" x14ac:dyDescent="0.25">
      <c r="A221" s="32" t="s">
        <v>132</v>
      </c>
      <c r="B221" s="13"/>
    </row>
    <row r="222" spans="1:5" x14ac:dyDescent="0.25">
      <c r="A222" s="32"/>
      <c r="B222" s="13"/>
    </row>
    <row r="223" spans="1:5" x14ac:dyDescent="0.25">
      <c r="A223" s="164" t="s">
        <v>133</v>
      </c>
      <c r="B223" s="13" t="s">
        <v>401</v>
      </c>
      <c r="C223" s="43" t="s">
        <v>401</v>
      </c>
      <c r="D223" s="88" t="s">
        <v>988</v>
      </c>
      <c r="E223">
        <v>1</v>
      </c>
    </row>
    <row r="224" spans="1:5" x14ac:dyDescent="0.25">
      <c r="A224" s="164"/>
      <c r="B224" s="13" t="s">
        <v>402</v>
      </c>
      <c r="C224" s="44" t="s">
        <v>402</v>
      </c>
      <c r="D224" s="88"/>
    </row>
    <row r="225" spans="1:5" x14ac:dyDescent="0.25">
      <c r="A225" s="164"/>
      <c r="B225" s="13"/>
      <c r="C225" s="46" t="s">
        <v>988</v>
      </c>
      <c r="D225" s="88"/>
    </row>
    <row r="226" spans="1:5" ht="30" x14ac:dyDescent="0.25">
      <c r="A226" s="164" t="s">
        <v>134</v>
      </c>
      <c r="B226" s="13" t="s">
        <v>403</v>
      </c>
      <c r="C226" s="43" t="s">
        <v>403</v>
      </c>
      <c r="D226" s="89" t="s">
        <v>990</v>
      </c>
      <c r="E226">
        <v>1</v>
      </c>
    </row>
    <row r="227" spans="1:5" x14ac:dyDescent="0.25">
      <c r="A227" s="164"/>
      <c r="B227" s="13" t="s">
        <v>404</v>
      </c>
      <c r="C227" s="44" t="s">
        <v>989</v>
      </c>
      <c r="D227" s="88"/>
    </row>
    <row r="228" spans="1:5" ht="30" x14ac:dyDescent="0.25">
      <c r="A228" s="164"/>
      <c r="B228" s="13"/>
      <c r="C228" s="45" t="s">
        <v>990</v>
      </c>
      <c r="D228" s="89"/>
    </row>
    <row r="229" spans="1:5" ht="45" x14ac:dyDescent="0.25">
      <c r="A229" s="164" t="s">
        <v>135</v>
      </c>
      <c r="B229" s="13" t="s">
        <v>405</v>
      </c>
      <c r="C229" s="43" t="s">
        <v>405</v>
      </c>
      <c r="D229" s="89" t="s">
        <v>1479</v>
      </c>
      <c r="E229">
        <v>1</v>
      </c>
    </row>
    <row r="230" spans="1:5" x14ac:dyDescent="0.25">
      <c r="A230" s="164"/>
      <c r="B230" s="13" t="s">
        <v>406</v>
      </c>
      <c r="C230" s="44" t="s">
        <v>406</v>
      </c>
      <c r="D230" s="88"/>
    </row>
    <row r="231" spans="1:5" x14ac:dyDescent="0.25">
      <c r="A231" s="164"/>
      <c r="B231" s="13" t="s">
        <v>407</v>
      </c>
      <c r="C231" s="44" t="s">
        <v>407</v>
      </c>
      <c r="D231" s="88"/>
    </row>
    <row r="232" spans="1:5" x14ac:dyDescent="0.25">
      <c r="A232" s="164"/>
      <c r="B232" s="13" t="s">
        <v>408</v>
      </c>
      <c r="C232" s="44" t="s">
        <v>1478</v>
      </c>
      <c r="D232" s="88"/>
    </row>
    <row r="233" spans="1:5" x14ac:dyDescent="0.25">
      <c r="A233" s="164"/>
      <c r="B233" s="13" t="s">
        <v>409</v>
      </c>
      <c r="C233" s="44" t="s">
        <v>409</v>
      </c>
      <c r="D233" s="88"/>
    </row>
    <row r="234" spans="1:5" ht="45" x14ac:dyDescent="0.25">
      <c r="A234" s="164"/>
      <c r="B234" s="13"/>
      <c r="C234" s="45" t="s">
        <v>1479</v>
      </c>
      <c r="D234" s="89"/>
    </row>
    <row r="235" spans="1:5" x14ac:dyDescent="0.25">
      <c r="A235" s="32"/>
      <c r="B235" s="13"/>
    </row>
    <row r="236" spans="1:5" x14ac:dyDescent="0.25">
      <c r="A236" s="32" t="s">
        <v>136</v>
      </c>
      <c r="B236" s="13"/>
    </row>
    <row r="237" spans="1:5" x14ac:dyDescent="0.25">
      <c r="A237" s="32"/>
      <c r="B237" s="13"/>
    </row>
    <row r="238" spans="1:5" ht="30" x14ac:dyDescent="0.25">
      <c r="A238" s="164" t="s">
        <v>137</v>
      </c>
      <c r="B238" s="13" t="s">
        <v>410</v>
      </c>
      <c r="C238" s="43" t="s">
        <v>410</v>
      </c>
      <c r="D238" s="89" t="s">
        <v>1231</v>
      </c>
      <c r="E238">
        <v>1</v>
      </c>
    </row>
    <row r="239" spans="1:5" x14ac:dyDescent="0.25">
      <c r="A239" s="164"/>
      <c r="B239" s="13" t="s">
        <v>411</v>
      </c>
      <c r="C239" s="44" t="s">
        <v>411</v>
      </c>
      <c r="D239" s="88"/>
    </row>
    <row r="240" spans="1:5" ht="30" x14ac:dyDescent="0.25">
      <c r="A240" s="164"/>
      <c r="B240" s="13"/>
      <c r="C240" s="45" t="s">
        <v>1231</v>
      </c>
      <c r="D240" s="89"/>
    </row>
    <row r="241" spans="1:6" x14ac:dyDescent="0.25">
      <c r="A241" s="164" t="s">
        <v>138</v>
      </c>
      <c r="B241" s="13" t="s">
        <v>412</v>
      </c>
      <c r="C241" s="43" t="s">
        <v>412</v>
      </c>
      <c r="D241" s="88" t="s">
        <v>1232</v>
      </c>
    </row>
    <row r="242" spans="1:6" x14ac:dyDescent="0.25">
      <c r="A242" s="164"/>
      <c r="B242" s="13" t="s">
        <v>413</v>
      </c>
      <c r="C242" s="44" t="s">
        <v>413</v>
      </c>
      <c r="D242" s="88"/>
      <c r="E242">
        <v>1</v>
      </c>
    </row>
    <row r="243" spans="1:6" x14ac:dyDescent="0.25">
      <c r="A243" s="164"/>
      <c r="B243" s="13"/>
      <c r="C243" s="46" t="s">
        <v>1232</v>
      </c>
      <c r="D243" s="88"/>
    </row>
    <row r="244" spans="1:6" x14ac:dyDescent="0.25">
      <c r="A244" s="164" t="s">
        <v>139</v>
      </c>
      <c r="B244" s="13" t="s">
        <v>414</v>
      </c>
      <c r="C244" s="43" t="s">
        <v>991</v>
      </c>
      <c r="D244" s="88" t="s">
        <v>992</v>
      </c>
      <c r="E244">
        <v>1</v>
      </c>
    </row>
    <row r="245" spans="1:6" x14ac:dyDescent="0.25">
      <c r="A245" s="164"/>
      <c r="B245" s="13"/>
      <c r="C245" s="46" t="s">
        <v>992</v>
      </c>
      <c r="D245" s="88"/>
    </row>
    <row r="246" spans="1:6" x14ac:dyDescent="0.25">
      <c r="A246" s="164" t="s">
        <v>140</v>
      </c>
      <c r="B246" s="13" t="s">
        <v>283</v>
      </c>
      <c r="D246" s="2" t="s">
        <v>2002</v>
      </c>
      <c r="E246">
        <v>1</v>
      </c>
    </row>
    <row r="247" spans="1:6" x14ac:dyDescent="0.25">
      <c r="A247" s="164"/>
      <c r="B247" s="13"/>
      <c r="C247" s="42" t="s">
        <v>993</v>
      </c>
    </row>
    <row r="248" spans="1:6" x14ac:dyDescent="0.25">
      <c r="A248" s="164" t="s">
        <v>141</v>
      </c>
      <c r="B248" s="13" t="s">
        <v>415</v>
      </c>
      <c r="C248" s="43" t="s">
        <v>415</v>
      </c>
      <c r="D248" s="88" t="s">
        <v>1233</v>
      </c>
    </row>
    <row r="249" spans="1:6" x14ac:dyDescent="0.25">
      <c r="A249" s="164"/>
      <c r="B249" s="13" t="s">
        <v>416</v>
      </c>
      <c r="C249" s="44" t="s">
        <v>416</v>
      </c>
      <c r="D249" s="88"/>
      <c r="E249">
        <v>1</v>
      </c>
    </row>
    <row r="250" spans="1:6" x14ac:dyDescent="0.25">
      <c r="A250" s="164"/>
      <c r="B250" s="13"/>
      <c r="C250" s="46" t="s">
        <v>1233</v>
      </c>
      <c r="D250" s="88"/>
    </row>
    <row r="251" spans="1:6" x14ac:dyDescent="0.25">
      <c r="A251" s="164" t="s">
        <v>142</v>
      </c>
      <c r="B251" s="13" t="s">
        <v>417</v>
      </c>
      <c r="C251" s="43" t="s">
        <v>417</v>
      </c>
      <c r="D251" s="88" t="s">
        <v>2001</v>
      </c>
      <c r="E251">
        <v>1</v>
      </c>
    </row>
    <row r="252" spans="1:6" x14ac:dyDescent="0.25">
      <c r="A252" s="164"/>
      <c r="B252" s="13"/>
      <c r="C252" s="46" t="s">
        <v>994</v>
      </c>
      <c r="D252" s="88"/>
    </row>
    <row r="253" spans="1:6" x14ac:dyDescent="0.25">
      <c r="A253" s="164" t="s">
        <v>143</v>
      </c>
      <c r="B253" s="13" t="s">
        <v>418</v>
      </c>
      <c r="C253" s="43" t="s">
        <v>418</v>
      </c>
      <c r="D253" s="88" t="s">
        <v>995</v>
      </c>
      <c r="E253">
        <v>1</v>
      </c>
    </row>
    <row r="254" spans="1:6" x14ac:dyDescent="0.25">
      <c r="A254" s="164"/>
      <c r="B254" s="13"/>
      <c r="C254" s="46" t="s">
        <v>995</v>
      </c>
      <c r="D254" s="88"/>
      <c r="F254">
        <v>80</v>
      </c>
    </row>
    <row r="255" spans="1:6" ht="30" x14ac:dyDescent="0.25">
      <c r="A255" s="164" t="s">
        <v>144</v>
      </c>
      <c r="B255" s="13" t="s">
        <v>419</v>
      </c>
      <c r="C255" s="43" t="s">
        <v>419</v>
      </c>
      <c r="D255" s="89" t="s">
        <v>2000</v>
      </c>
      <c r="E255">
        <v>1</v>
      </c>
    </row>
    <row r="256" spans="1:6" x14ac:dyDescent="0.25">
      <c r="A256" s="164"/>
      <c r="B256" s="13" t="s">
        <v>420</v>
      </c>
      <c r="C256" s="44" t="s">
        <v>420</v>
      </c>
      <c r="D256" s="88"/>
    </row>
    <row r="257" spans="1:5" x14ac:dyDescent="0.25">
      <c r="A257" s="164"/>
      <c r="B257" s="13" t="s">
        <v>421</v>
      </c>
      <c r="C257" s="44" t="s">
        <v>421</v>
      </c>
      <c r="D257" s="88"/>
    </row>
    <row r="258" spans="1:5" ht="30" x14ac:dyDescent="0.25">
      <c r="A258" s="164"/>
      <c r="B258" s="13"/>
      <c r="C258" s="52" t="s">
        <v>1041</v>
      </c>
      <c r="D258" s="89"/>
    </row>
    <row r="259" spans="1:5" ht="30" x14ac:dyDescent="0.25">
      <c r="A259" s="153" t="s">
        <v>145</v>
      </c>
      <c r="B259" s="26" t="s">
        <v>422</v>
      </c>
      <c r="C259" s="53" t="s">
        <v>422</v>
      </c>
      <c r="D259" s="21" t="s">
        <v>1736</v>
      </c>
      <c r="E259">
        <v>1</v>
      </c>
    </row>
    <row r="260" spans="1:5" x14ac:dyDescent="0.25">
      <c r="A260" s="154"/>
      <c r="B260" s="26" t="s">
        <v>423</v>
      </c>
      <c r="C260" s="54" t="s">
        <v>423</v>
      </c>
    </row>
    <row r="261" spans="1:5" ht="30" customHeight="1" x14ac:dyDescent="0.25">
      <c r="A261" s="155"/>
      <c r="B261" s="26"/>
      <c r="C261" s="55" t="s">
        <v>1736</v>
      </c>
      <c r="D261" s="21"/>
    </row>
    <row r="262" spans="1:5" ht="30" x14ac:dyDescent="0.25">
      <c r="A262" s="164" t="s">
        <v>1819</v>
      </c>
      <c r="B262" s="13" t="s">
        <v>424</v>
      </c>
      <c r="C262" s="44" t="s">
        <v>424</v>
      </c>
      <c r="D262" s="89" t="s">
        <v>1044</v>
      </c>
      <c r="E262">
        <v>1</v>
      </c>
    </row>
    <row r="263" spans="1:5" x14ac:dyDescent="0.25">
      <c r="A263" s="164"/>
      <c r="B263" s="13" t="s">
        <v>425</v>
      </c>
      <c r="C263" s="44" t="s">
        <v>425</v>
      </c>
      <c r="D263" s="88"/>
    </row>
    <row r="264" spans="1:5" ht="30" x14ac:dyDescent="0.25">
      <c r="A264" s="164"/>
      <c r="B264" s="13"/>
      <c r="C264" s="45" t="s">
        <v>1044</v>
      </c>
      <c r="D264" s="89"/>
    </row>
    <row r="265" spans="1:5" x14ac:dyDescent="0.25">
      <c r="A265" s="164" t="s">
        <v>147</v>
      </c>
      <c r="B265" s="13" t="s">
        <v>426</v>
      </c>
      <c r="C265" s="47" t="s">
        <v>426</v>
      </c>
      <c r="D265" s="90" t="s">
        <v>1043</v>
      </c>
      <c r="E265">
        <v>1</v>
      </c>
    </row>
    <row r="266" spans="1:5" x14ac:dyDescent="0.25">
      <c r="A266" s="164"/>
      <c r="B266" s="13"/>
      <c r="C266" s="49" t="s">
        <v>1043</v>
      </c>
      <c r="D266" s="90"/>
    </row>
    <row r="267" spans="1:5" ht="33" customHeight="1" x14ac:dyDescent="0.25">
      <c r="A267" s="164" t="s">
        <v>148</v>
      </c>
      <c r="B267" s="13" t="s">
        <v>427</v>
      </c>
      <c r="C267" s="47" t="s">
        <v>427</v>
      </c>
      <c r="D267" s="91" t="s">
        <v>2076</v>
      </c>
      <c r="E267">
        <v>1</v>
      </c>
    </row>
    <row r="268" spans="1:5" ht="30" x14ac:dyDescent="0.25">
      <c r="A268" s="164"/>
      <c r="B268" s="13"/>
      <c r="C268" s="56" t="s">
        <v>1042</v>
      </c>
      <c r="D268" s="91"/>
    </row>
    <row r="269" spans="1:5" ht="30" x14ac:dyDescent="0.25">
      <c r="A269" s="172" t="s">
        <v>149</v>
      </c>
      <c r="B269" s="26" t="s">
        <v>428</v>
      </c>
      <c r="C269" s="53" t="s">
        <v>1753</v>
      </c>
      <c r="D269" s="21" t="s">
        <v>1754</v>
      </c>
      <c r="E269">
        <v>1</v>
      </c>
    </row>
    <row r="270" spans="1:5" ht="30" x14ac:dyDescent="0.25">
      <c r="A270" s="172"/>
      <c r="B270" s="26" t="s">
        <v>283</v>
      </c>
      <c r="C270" s="57" t="s">
        <v>1754</v>
      </c>
      <c r="D270" s="21"/>
    </row>
    <row r="271" spans="1:5" ht="30" x14ac:dyDescent="0.25">
      <c r="A271" s="153" t="s">
        <v>150</v>
      </c>
      <c r="B271" s="26" t="s">
        <v>429</v>
      </c>
      <c r="C271" s="53" t="s">
        <v>1766</v>
      </c>
      <c r="D271" s="21" t="s">
        <v>1768</v>
      </c>
      <c r="E271">
        <v>1</v>
      </c>
    </row>
    <row r="272" spans="1:5" x14ac:dyDescent="0.25">
      <c r="A272" s="154"/>
      <c r="B272" s="26" t="s">
        <v>283</v>
      </c>
      <c r="C272" s="54" t="s">
        <v>1767</v>
      </c>
    </row>
    <row r="273" spans="1:5" ht="30" x14ac:dyDescent="0.25">
      <c r="A273" s="155"/>
      <c r="B273" s="26"/>
      <c r="C273" s="55" t="s">
        <v>1768</v>
      </c>
      <c r="D273" s="21"/>
    </row>
    <row r="274" spans="1:5" x14ac:dyDescent="0.25">
      <c r="A274" s="164" t="s">
        <v>151</v>
      </c>
      <c r="B274" s="13" t="s">
        <v>430</v>
      </c>
      <c r="C274" s="44" t="s">
        <v>430</v>
      </c>
      <c r="D274" s="88" t="s">
        <v>1235</v>
      </c>
      <c r="E274">
        <v>1</v>
      </c>
    </row>
    <row r="275" spans="1:5" ht="30.75" customHeight="1" x14ac:dyDescent="0.25">
      <c r="A275" s="164"/>
      <c r="B275" s="13"/>
      <c r="C275" s="52" t="s">
        <v>1235</v>
      </c>
      <c r="D275" s="89"/>
    </row>
    <row r="276" spans="1:5" x14ac:dyDescent="0.25">
      <c r="A276" s="172" t="s">
        <v>152</v>
      </c>
      <c r="B276" s="26" t="s">
        <v>431</v>
      </c>
      <c r="C276" s="53" t="s">
        <v>432</v>
      </c>
      <c r="D276" s="2" t="s">
        <v>1769</v>
      </c>
      <c r="E276">
        <v>1</v>
      </c>
    </row>
    <row r="277" spans="1:5" x14ac:dyDescent="0.25">
      <c r="A277" s="172"/>
      <c r="B277" s="26" t="s">
        <v>432</v>
      </c>
      <c r="C277" s="54" t="s">
        <v>1769</v>
      </c>
    </row>
    <row r="278" spans="1:5" ht="45" x14ac:dyDescent="0.25">
      <c r="A278" s="153" t="s">
        <v>153</v>
      </c>
      <c r="B278" s="26" t="s">
        <v>433</v>
      </c>
      <c r="C278" s="53" t="s">
        <v>1770</v>
      </c>
      <c r="D278" s="21" t="s">
        <v>1772</v>
      </c>
      <c r="E278">
        <v>1</v>
      </c>
    </row>
    <row r="279" spans="1:5" x14ac:dyDescent="0.25">
      <c r="A279" s="154"/>
      <c r="B279" s="26" t="s">
        <v>434</v>
      </c>
      <c r="C279" s="54" t="s">
        <v>434</v>
      </c>
    </row>
    <row r="280" spans="1:5" x14ac:dyDescent="0.25">
      <c r="A280" s="154"/>
      <c r="B280" s="26" t="s">
        <v>435</v>
      </c>
      <c r="C280" s="54" t="s">
        <v>1771</v>
      </c>
    </row>
    <row r="281" spans="1:5" x14ac:dyDescent="0.25">
      <c r="A281" s="154"/>
      <c r="B281" s="26" t="s">
        <v>436</v>
      </c>
      <c r="C281" s="54" t="s">
        <v>436</v>
      </c>
    </row>
    <row r="282" spans="1:5" ht="45" x14ac:dyDescent="0.25">
      <c r="A282" s="155"/>
      <c r="B282" s="26"/>
      <c r="C282" s="55" t="s">
        <v>1772</v>
      </c>
      <c r="D282" s="21"/>
    </row>
    <row r="283" spans="1:5" x14ac:dyDescent="0.25">
      <c r="A283" s="164" t="s">
        <v>154</v>
      </c>
      <c r="B283" s="13" t="s">
        <v>437</v>
      </c>
      <c r="C283" s="44" t="s">
        <v>437</v>
      </c>
      <c r="D283" s="88" t="s">
        <v>1234</v>
      </c>
      <c r="E283">
        <v>1</v>
      </c>
    </row>
    <row r="284" spans="1:5" x14ac:dyDescent="0.25">
      <c r="A284" s="164"/>
      <c r="B284" s="13"/>
      <c r="C284" s="44" t="s">
        <v>1234</v>
      </c>
      <c r="D284" s="88"/>
    </row>
    <row r="285" spans="1:5" ht="45" x14ac:dyDescent="0.25">
      <c r="A285" s="172" t="s">
        <v>155</v>
      </c>
      <c r="B285" s="26" t="s">
        <v>438</v>
      </c>
      <c r="C285" s="53" t="s">
        <v>438</v>
      </c>
      <c r="D285" s="21" t="s">
        <v>1800</v>
      </c>
      <c r="E285">
        <v>1</v>
      </c>
    </row>
    <row r="286" spans="1:5" x14ac:dyDescent="0.25">
      <c r="A286" s="172"/>
      <c r="B286" s="26" t="s">
        <v>368</v>
      </c>
      <c r="C286" s="54" t="s">
        <v>1799</v>
      </c>
    </row>
    <row r="287" spans="1:5" ht="45" x14ac:dyDescent="0.25">
      <c r="A287" s="172"/>
      <c r="B287" s="26" t="s">
        <v>283</v>
      </c>
      <c r="C287" s="55" t="s">
        <v>1800</v>
      </c>
      <c r="D287" s="21"/>
    </row>
    <row r="288" spans="1:5" x14ac:dyDescent="0.25">
      <c r="A288" s="164" t="s">
        <v>156</v>
      </c>
      <c r="B288" s="13" t="s">
        <v>439</v>
      </c>
      <c r="C288" s="44" t="s">
        <v>439</v>
      </c>
      <c r="D288" s="88" t="s">
        <v>1236</v>
      </c>
      <c r="E288">
        <v>1</v>
      </c>
    </row>
    <row r="289" spans="1:5" ht="36" customHeight="1" x14ac:dyDescent="0.25">
      <c r="A289" s="164"/>
      <c r="B289" s="13"/>
      <c r="C289" s="52" t="s">
        <v>1236</v>
      </c>
      <c r="D289" s="89"/>
    </row>
    <row r="290" spans="1:5" ht="30" customHeight="1" x14ac:dyDescent="0.25">
      <c r="A290" s="153" t="s">
        <v>157</v>
      </c>
      <c r="B290" s="26" t="s">
        <v>440</v>
      </c>
      <c r="C290" s="53" t="s">
        <v>440</v>
      </c>
      <c r="D290" s="21" t="s">
        <v>1808</v>
      </c>
      <c r="E290">
        <v>1</v>
      </c>
    </row>
    <row r="291" spans="1:5" x14ac:dyDescent="0.25">
      <c r="A291" s="154"/>
      <c r="B291" s="26"/>
      <c r="C291" s="54" t="s">
        <v>1807</v>
      </c>
    </row>
    <row r="292" spans="1:5" ht="30" x14ac:dyDescent="0.25">
      <c r="A292" s="155"/>
      <c r="B292" s="26"/>
      <c r="C292" s="55" t="s">
        <v>1808</v>
      </c>
      <c r="D292" s="21"/>
    </row>
    <row r="293" spans="1:5" ht="30" x14ac:dyDescent="0.25">
      <c r="A293" s="153" t="s">
        <v>158</v>
      </c>
      <c r="B293" s="13" t="s">
        <v>441</v>
      </c>
      <c r="C293" s="58" t="s">
        <v>441</v>
      </c>
      <c r="D293" s="21" t="s">
        <v>1818</v>
      </c>
      <c r="E293">
        <v>1</v>
      </c>
    </row>
    <row r="294" spans="1:5" x14ac:dyDescent="0.25">
      <c r="A294" s="154"/>
      <c r="B294" s="13" t="s">
        <v>442</v>
      </c>
      <c r="C294" s="42" t="s">
        <v>442</v>
      </c>
    </row>
    <row r="295" spans="1:5" x14ac:dyDescent="0.25">
      <c r="A295" s="154"/>
      <c r="B295" s="13" t="s">
        <v>443</v>
      </c>
      <c r="C295" s="42" t="s">
        <v>1817</v>
      </c>
    </row>
    <row r="296" spans="1:5" x14ac:dyDescent="0.25">
      <c r="A296" s="154"/>
      <c r="B296" s="13"/>
      <c r="C296" s="42" t="s">
        <v>443</v>
      </c>
    </row>
    <row r="297" spans="1:5" ht="30" x14ac:dyDescent="0.25">
      <c r="A297" s="155"/>
      <c r="B297" s="13"/>
      <c r="C297" s="51" t="s">
        <v>1818</v>
      </c>
      <c r="D297" s="21"/>
    </row>
    <row r="298" spans="1:5" ht="30" x14ac:dyDescent="0.25">
      <c r="A298" s="153" t="s">
        <v>159</v>
      </c>
      <c r="B298" s="26" t="s">
        <v>444</v>
      </c>
      <c r="C298" s="53" t="s">
        <v>444</v>
      </c>
      <c r="D298" s="21" t="s">
        <v>1825</v>
      </c>
      <c r="E298">
        <v>1</v>
      </c>
    </row>
    <row r="299" spans="1:5" ht="30" x14ac:dyDescent="0.25">
      <c r="A299" s="155"/>
      <c r="B299" s="26"/>
      <c r="C299" s="55" t="s">
        <v>1825</v>
      </c>
      <c r="D299" s="21"/>
    </row>
    <row r="300" spans="1:5" x14ac:dyDescent="0.25">
      <c r="A300" s="164" t="s">
        <v>160</v>
      </c>
      <c r="B300" s="13" t="s">
        <v>445</v>
      </c>
      <c r="C300" s="44" t="s">
        <v>445</v>
      </c>
      <c r="D300" s="88" t="s">
        <v>1237</v>
      </c>
      <c r="E300">
        <v>1</v>
      </c>
    </row>
    <row r="301" spans="1:5" x14ac:dyDescent="0.25">
      <c r="A301" s="164"/>
      <c r="B301" s="13"/>
      <c r="C301" s="46" t="s">
        <v>1237</v>
      </c>
      <c r="D301" s="88"/>
    </row>
    <row r="302" spans="1:5" x14ac:dyDescent="0.25">
      <c r="A302" s="164" t="s">
        <v>161</v>
      </c>
      <c r="B302" s="13" t="s">
        <v>446</v>
      </c>
      <c r="C302" s="43" t="s">
        <v>446</v>
      </c>
      <c r="D302" s="88" t="s">
        <v>1238</v>
      </c>
      <c r="E302">
        <v>1</v>
      </c>
    </row>
    <row r="303" spans="1:5" x14ac:dyDescent="0.25">
      <c r="A303" s="164"/>
      <c r="B303" s="13"/>
      <c r="C303" s="44" t="s">
        <v>1238</v>
      </c>
      <c r="D303" s="88"/>
    </row>
    <row r="304" spans="1:5" x14ac:dyDescent="0.25">
      <c r="A304" s="172" t="s">
        <v>162</v>
      </c>
      <c r="B304" s="26" t="s">
        <v>447</v>
      </c>
      <c r="C304" s="53" t="s">
        <v>1826</v>
      </c>
      <c r="D304" s="2" t="s">
        <v>1999</v>
      </c>
      <c r="E304">
        <v>1</v>
      </c>
    </row>
    <row r="305" spans="1:5" x14ac:dyDescent="0.25">
      <c r="A305" s="172"/>
      <c r="B305" s="26" t="s">
        <v>448</v>
      </c>
      <c r="C305" s="54" t="s">
        <v>1827</v>
      </c>
    </row>
    <row r="306" spans="1:5" ht="30" customHeight="1" x14ac:dyDescent="0.25">
      <c r="A306" s="153" t="s">
        <v>163</v>
      </c>
      <c r="B306" s="26"/>
      <c r="C306" s="53" t="s">
        <v>1828</v>
      </c>
      <c r="D306" s="21" t="s">
        <v>1829</v>
      </c>
      <c r="E306">
        <v>1</v>
      </c>
    </row>
    <row r="307" spans="1:5" ht="30" x14ac:dyDescent="0.25">
      <c r="A307" s="155"/>
      <c r="B307" s="26"/>
      <c r="C307" s="57" t="s">
        <v>1829</v>
      </c>
      <c r="D307" s="21"/>
    </row>
    <row r="308" spans="1:5" ht="15" customHeight="1" x14ac:dyDescent="0.25">
      <c r="A308" s="153" t="s">
        <v>164</v>
      </c>
      <c r="B308" s="26" t="s">
        <v>449</v>
      </c>
      <c r="C308" s="53" t="s">
        <v>449</v>
      </c>
      <c r="D308" s="2" t="s">
        <v>1831</v>
      </c>
      <c r="E308">
        <v>1</v>
      </c>
    </row>
    <row r="309" spans="1:5" x14ac:dyDescent="0.25">
      <c r="A309" s="154"/>
      <c r="B309" s="26" t="s">
        <v>450</v>
      </c>
      <c r="C309" s="54" t="s">
        <v>1830</v>
      </c>
    </row>
    <row r="310" spans="1:5" x14ac:dyDescent="0.25">
      <c r="A310" s="155"/>
      <c r="B310" s="26"/>
      <c r="C310" s="58" t="s">
        <v>1831</v>
      </c>
    </row>
    <row r="311" spans="1:5" x14ac:dyDescent="0.25">
      <c r="A311" s="164" t="s">
        <v>165</v>
      </c>
      <c r="B311" s="13" t="s">
        <v>451</v>
      </c>
      <c r="C311" s="44" t="s">
        <v>1480</v>
      </c>
      <c r="D311" s="88" t="s">
        <v>1481</v>
      </c>
      <c r="E311">
        <v>1</v>
      </c>
    </row>
    <row r="312" spans="1:5" x14ac:dyDescent="0.25">
      <c r="A312" s="164"/>
      <c r="B312" s="13" t="s">
        <v>452</v>
      </c>
      <c r="C312" s="44" t="s">
        <v>452</v>
      </c>
      <c r="D312" s="88"/>
    </row>
    <row r="313" spans="1:5" x14ac:dyDescent="0.25">
      <c r="A313" s="164"/>
      <c r="B313" s="13"/>
      <c r="C313" s="46" t="s">
        <v>1481</v>
      </c>
      <c r="D313" s="88"/>
    </row>
    <row r="314" spans="1:5" x14ac:dyDescent="0.25">
      <c r="A314" s="164" t="s">
        <v>166</v>
      </c>
      <c r="B314" s="13" t="s">
        <v>453</v>
      </c>
      <c r="C314" s="43" t="s">
        <v>1239</v>
      </c>
      <c r="D314" s="88" t="s">
        <v>1240</v>
      </c>
      <c r="E314">
        <v>1</v>
      </c>
    </row>
    <row r="315" spans="1:5" x14ac:dyDescent="0.25">
      <c r="A315" s="164"/>
      <c r="B315" s="13"/>
      <c r="C315" s="46" t="s">
        <v>1240</v>
      </c>
      <c r="D315" s="88"/>
    </row>
    <row r="316" spans="1:5" x14ac:dyDescent="0.25">
      <c r="A316" s="164" t="s">
        <v>167</v>
      </c>
      <c r="B316" s="13" t="s">
        <v>454</v>
      </c>
      <c r="C316" s="43" t="s">
        <v>1241</v>
      </c>
      <c r="D316" s="88" t="s">
        <v>1242</v>
      </c>
      <c r="E316">
        <v>1</v>
      </c>
    </row>
    <row r="317" spans="1:5" x14ac:dyDescent="0.25">
      <c r="A317" s="164"/>
      <c r="B317" s="13"/>
      <c r="C317" s="46" t="s">
        <v>1242</v>
      </c>
      <c r="D317" s="88"/>
    </row>
    <row r="318" spans="1:5" x14ac:dyDescent="0.25">
      <c r="A318" s="164" t="s">
        <v>168</v>
      </c>
      <c r="B318" s="13" t="s">
        <v>455</v>
      </c>
      <c r="C318" s="43" t="s">
        <v>455</v>
      </c>
      <c r="D318" s="88" t="s">
        <v>1243</v>
      </c>
      <c r="E318">
        <v>1</v>
      </c>
    </row>
    <row r="319" spans="1:5" x14ac:dyDescent="0.25">
      <c r="A319" s="164"/>
      <c r="B319" s="13"/>
      <c r="C319" s="46" t="s">
        <v>1243</v>
      </c>
      <c r="D319" s="88"/>
    </row>
    <row r="320" spans="1:5" x14ac:dyDescent="0.25">
      <c r="A320" s="32"/>
      <c r="B320" s="13"/>
    </row>
    <row r="321" spans="1:5" x14ac:dyDescent="0.25">
      <c r="A321" s="32" t="s">
        <v>169</v>
      </c>
      <c r="B321" s="13"/>
    </row>
    <row r="322" spans="1:5" x14ac:dyDescent="0.25">
      <c r="A322" s="164" t="s">
        <v>170</v>
      </c>
      <c r="B322" s="13" t="s">
        <v>456</v>
      </c>
      <c r="C322" s="43" t="s">
        <v>456</v>
      </c>
      <c r="D322" s="88" t="s">
        <v>1244</v>
      </c>
      <c r="E322">
        <v>1</v>
      </c>
    </row>
    <row r="323" spans="1:5" x14ac:dyDescent="0.25">
      <c r="A323" s="164"/>
      <c r="B323" s="13"/>
      <c r="C323" s="46" t="s">
        <v>1244</v>
      </c>
      <c r="D323" s="88"/>
    </row>
    <row r="324" spans="1:5" x14ac:dyDescent="0.25">
      <c r="A324" s="164" t="s">
        <v>171</v>
      </c>
      <c r="B324" s="13" t="s">
        <v>457</v>
      </c>
      <c r="C324" s="43" t="s">
        <v>1245</v>
      </c>
      <c r="D324" s="88" t="s">
        <v>1246</v>
      </c>
    </row>
    <row r="325" spans="1:5" x14ac:dyDescent="0.25">
      <c r="A325" s="164"/>
      <c r="B325" s="13"/>
      <c r="C325" s="46" t="s">
        <v>1246</v>
      </c>
      <c r="D325" s="88"/>
    </row>
    <row r="326" spans="1:5" x14ac:dyDescent="0.25">
      <c r="A326" s="164" t="s">
        <v>172</v>
      </c>
      <c r="B326" s="13" t="s">
        <v>458</v>
      </c>
      <c r="C326" s="43" t="s">
        <v>458</v>
      </c>
      <c r="D326" s="88" t="s">
        <v>1247</v>
      </c>
      <c r="E326">
        <v>1</v>
      </c>
    </row>
    <row r="327" spans="1:5" x14ac:dyDescent="0.25">
      <c r="A327" s="164"/>
      <c r="B327" s="13"/>
      <c r="C327" s="44" t="s">
        <v>1247</v>
      </c>
      <c r="D327" s="88"/>
    </row>
    <row r="328" spans="1:5" x14ac:dyDescent="0.25">
      <c r="A328" s="153" t="s">
        <v>173</v>
      </c>
      <c r="B328" s="26" t="s">
        <v>459</v>
      </c>
      <c r="C328" s="53" t="s">
        <v>459</v>
      </c>
      <c r="D328" s="2" t="s">
        <v>1832</v>
      </c>
      <c r="E328">
        <v>1</v>
      </c>
    </row>
    <row r="329" spans="1:5" x14ac:dyDescent="0.25">
      <c r="A329" s="155"/>
      <c r="B329" s="26"/>
      <c r="C329" s="58" t="s">
        <v>1832</v>
      </c>
    </row>
    <row r="330" spans="1:5" x14ac:dyDescent="0.25">
      <c r="A330" s="164" t="s">
        <v>174</v>
      </c>
      <c r="B330" s="13" t="s">
        <v>460</v>
      </c>
      <c r="C330" s="44" t="s">
        <v>460</v>
      </c>
      <c r="D330" s="88" t="s">
        <v>1248</v>
      </c>
      <c r="E330">
        <v>1</v>
      </c>
    </row>
    <row r="331" spans="1:5" x14ac:dyDescent="0.25">
      <c r="A331" s="164"/>
      <c r="B331" s="13"/>
      <c r="C331" s="44" t="s">
        <v>1248</v>
      </c>
      <c r="D331" s="88"/>
    </row>
    <row r="332" spans="1:5" x14ac:dyDescent="0.25">
      <c r="A332" s="172" t="s">
        <v>175</v>
      </c>
      <c r="B332" s="26" t="s">
        <v>461</v>
      </c>
      <c r="C332" s="53" t="s">
        <v>461</v>
      </c>
      <c r="D332" s="2" t="s">
        <v>1833</v>
      </c>
      <c r="E332">
        <v>1</v>
      </c>
    </row>
    <row r="333" spans="1:5" x14ac:dyDescent="0.25">
      <c r="A333" s="172"/>
      <c r="B333" s="26" t="s">
        <v>283</v>
      </c>
      <c r="C333" s="54" t="s">
        <v>1833</v>
      </c>
    </row>
    <row r="334" spans="1:5" ht="33" customHeight="1" x14ac:dyDescent="0.25">
      <c r="A334" s="153" t="s">
        <v>176</v>
      </c>
      <c r="B334" s="26" t="s">
        <v>462</v>
      </c>
      <c r="C334" s="53" t="s">
        <v>462</v>
      </c>
      <c r="D334" s="21" t="s">
        <v>2018</v>
      </c>
      <c r="E334">
        <v>1</v>
      </c>
    </row>
    <row r="335" spans="1:5" x14ac:dyDescent="0.25">
      <c r="A335" s="154"/>
      <c r="B335" s="26" t="s">
        <v>463</v>
      </c>
      <c r="C335" s="54" t="s">
        <v>463</v>
      </c>
    </row>
    <row r="336" spans="1:5" x14ac:dyDescent="0.25">
      <c r="A336" s="154"/>
      <c r="B336" s="26" t="s">
        <v>464</v>
      </c>
      <c r="C336" s="54" t="s">
        <v>464</v>
      </c>
    </row>
    <row r="337" spans="1:5" ht="45" x14ac:dyDescent="0.25">
      <c r="A337" s="155"/>
      <c r="B337" s="26"/>
      <c r="C337" s="55" t="s">
        <v>1834</v>
      </c>
      <c r="D337" s="21"/>
    </row>
    <row r="338" spans="1:5" ht="45" x14ac:dyDescent="0.25">
      <c r="A338" s="153" t="s">
        <v>177</v>
      </c>
      <c r="B338" s="13" t="s">
        <v>465</v>
      </c>
      <c r="C338" s="58" t="s">
        <v>465</v>
      </c>
      <c r="D338" s="21" t="s">
        <v>1835</v>
      </c>
      <c r="E338">
        <v>1</v>
      </c>
    </row>
    <row r="339" spans="1:5" x14ac:dyDescent="0.25">
      <c r="A339" s="154"/>
      <c r="B339" s="13" t="s">
        <v>466</v>
      </c>
      <c r="C339" s="42" t="s">
        <v>466</v>
      </c>
    </row>
    <row r="340" spans="1:5" ht="45" x14ac:dyDescent="0.25">
      <c r="A340" s="155"/>
      <c r="B340" s="13"/>
      <c r="C340" s="50" t="s">
        <v>1835</v>
      </c>
      <c r="D340" s="21"/>
    </row>
    <row r="341" spans="1:5" x14ac:dyDescent="0.25">
      <c r="A341" s="32"/>
      <c r="B341" s="13"/>
    </row>
    <row r="342" spans="1:5" x14ac:dyDescent="0.25">
      <c r="A342" s="32" t="s">
        <v>178</v>
      </c>
      <c r="B342" s="13"/>
      <c r="C342" s="53"/>
    </row>
    <row r="343" spans="1:5" ht="30" x14ac:dyDescent="0.25">
      <c r="A343" s="153" t="s">
        <v>179</v>
      </c>
      <c r="B343" s="26" t="s">
        <v>467</v>
      </c>
      <c r="C343" s="53" t="s">
        <v>1836</v>
      </c>
      <c r="D343" s="21" t="s">
        <v>1837</v>
      </c>
      <c r="E343">
        <v>1</v>
      </c>
    </row>
    <row r="344" spans="1:5" x14ac:dyDescent="0.25">
      <c r="A344" s="154"/>
      <c r="B344" s="26" t="s">
        <v>468</v>
      </c>
      <c r="C344" s="54" t="s">
        <v>468</v>
      </c>
    </row>
    <row r="345" spans="1:5" ht="30" x14ac:dyDescent="0.25">
      <c r="A345" s="155"/>
      <c r="B345" s="26"/>
      <c r="C345" s="55" t="s">
        <v>1837</v>
      </c>
      <c r="D345" s="21"/>
    </row>
    <row r="346" spans="1:5" ht="45" x14ac:dyDescent="0.25">
      <c r="A346" s="153" t="s">
        <v>180</v>
      </c>
      <c r="B346" s="13" t="s">
        <v>469</v>
      </c>
      <c r="C346" s="58" t="s">
        <v>1838</v>
      </c>
      <c r="D346" s="21" t="s">
        <v>1841</v>
      </c>
      <c r="E346">
        <v>1</v>
      </c>
    </row>
    <row r="347" spans="1:5" x14ac:dyDescent="0.25">
      <c r="A347" s="154"/>
      <c r="B347" s="13" t="s">
        <v>470</v>
      </c>
      <c r="C347" s="42" t="s">
        <v>1839</v>
      </c>
    </row>
    <row r="348" spans="1:5" x14ac:dyDescent="0.25">
      <c r="A348" s="154"/>
      <c r="B348" s="13" t="s">
        <v>471</v>
      </c>
      <c r="C348" s="42" t="s">
        <v>1840</v>
      </c>
    </row>
    <row r="349" spans="1:5" x14ac:dyDescent="0.25">
      <c r="A349" s="154"/>
      <c r="B349" s="13" t="s">
        <v>472</v>
      </c>
      <c r="C349" s="42" t="s">
        <v>472</v>
      </c>
    </row>
    <row r="350" spans="1:5" x14ac:dyDescent="0.25">
      <c r="A350" s="154"/>
      <c r="B350" s="13" t="s">
        <v>473</v>
      </c>
      <c r="C350" s="42" t="s">
        <v>473</v>
      </c>
    </row>
    <row r="351" spans="1:5" ht="45" x14ac:dyDescent="0.25">
      <c r="A351" s="155"/>
      <c r="B351" s="13"/>
      <c r="C351" s="50" t="s">
        <v>1841</v>
      </c>
      <c r="D351" s="21"/>
    </row>
    <row r="352" spans="1:5" ht="45" x14ac:dyDescent="0.25">
      <c r="A352" s="172" t="s">
        <v>181</v>
      </c>
      <c r="B352" s="13" t="s">
        <v>474</v>
      </c>
      <c r="C352" s="42" t="s">
        <v>474</v>
      </c>
      <c r="D352" s="21" t="s">
        <v>1895</v>
      </c>
      <c r="E352">
        <v>1</v>
      </c>
    </row>
    <row r="353" spans="1:5" x14ac:dyDescent="0.25">
      <c r="A353" s="172"/>
      <c r="B353" s="13" t="s">
        <v>475</v>
      </c>
      <c r="C353" s="42" t="s">
        <v>1894</v>
      </c>
    </row>
    <row r="354" spans="1:5" x14ac:dyDescent="0.25">
      <c r="A354" s="172"/>
      <c r="B354" s="13" t="s">
        <v>283</v>
      </c>
      <c r="C354" s="42" t="s">
        <v>475</v>
      </c>
    </row>
    <row r="355" spans="1:5" ht="45" x14ac:dyDescent="0.25">
      <c r="A355" s="172"/>
      <c r="B355" s="13" t="s">
        <v>283</v>
      </c>
      <c r="C355" s="50" t="s">
        <v>1895</v>
      </c>
      <c r="D355" s="21"/>
    </row>
    <row r="356" spans="1:5" ht="30" x14ac:dyDescent="0.25">
      <c r="A356" s="171" t="s">
        <v>182</v>
      </c>
      <c r="B356" s="15" t="s">
        <v>476</v>
      </c>
      <c r="C356" s="59" t="s">
        <v>1892</v>
      </c>
      <c r="D356" s="36" t="s">
        <v>1893</v>
      </c>
      <c r="E356">
        <v>1</v>
      </c>
    </row>
    <row r="357" spans="1:5" ht="30" x14ac:dyDescent="0.25">
      <c r="A357" s="171"/>
      <c r="B357" s="15" t="s">
        <v>283</v>
      </c>
      <c r="C357" s="60" t="s">
        <v>1893</v>
      </c>
      <c r="D357" s="36"/>
    </row>
    <row r="358" spans="1:5" ht="60" x14ac:dyDescent="0.25">
      <c r="A358" s="153" t="s">
        <v>183</v>
      </c>
      <c r="B358" s="13" t="s">
        <v>477</v>
      </c>
      <c r="C358" s="42" t="s">
        <v>1896</v>
      </c>
      <c r="D358" s="21" t="s">
        <v>1998</v>
      </c>
      <c r="E358">
        <v>1</v>
      </c>
    </row>
    <row r="359" spans="1:5" x14ac:dyDescent="0.25">
      <c r="A359" s="154"/>
      <c r="B359" s="13" t="s">
        <v>478</v>
      </c>
      <c r="C359" s="42" t="s">
        <v>478</v>
      </c>
    </row>
    <row r="360" spans="1:5" x14ac:dyDescent="0.25">
      <c r="A360" s="154"/>
      <c r="B360" s="13" t="s">
        <v>479</v>
      </c>
      <c r="C360" s="42" t="s">
        <v>1897</v>
      </c>
    </row>
    <row r="361" spans="1:5" x14ac:dyDescent="0.25">
      <c r="A361" s="154"/>
      <c r="B361" s="13"/>
      <c r="C361" s="42" t="s">
        <v>1898</v>
      </c>
    </row>
    <row r="362" spans="1:5" ht="20.25" customHeight="1" x14ac:dyDescent="0.25">
      <c r="A362" s="155"/>
      <c r="B362" s="13"/>
      <c r="C362" s="50" t="s">
        <v>1899</v>
      </c>
      <c r="D362" s="21"/>
    </row>
    <row r="363" spans="1:5" x14ac:dyDescent="0.25">
      <c r="A363" s="153" t="s">
        <v>184</v>
      </c>
      <c r="B363" s="13" t="s">
        <v>480</v>
      </c>
      <c r="C363" s="42" t="s">
        <v>480</v>
      </c>
      <c r="D363" s="21" t="s">
        <v>2019</v>
      </c>
      <c r="E363">
        <v>1</v>
      </c>
    </row>
    <row r="364" spans="1:5" x14ac:dyDescent="0.25">
      <c r="A364" s="154"/>
      <c r="B364" s="13" t="s">
        <v>481</v>
      </c>
      <c r="C364" s="42" t="s">
        <v>481</v>
      </c>
    </row>
    <row r="365" spans="1:5" ht="30" x14ac:dyDescent="0.25">
      <c r="A365" s="155"/>
      <c r="B365" s="13"/>
      <c r="C365" s="51" t="s">
        <v>1889</v>
      </c>
      <c r="D365" s="21"/>
    </row>
    <row r="366" spans="1:5" x14ac:dyDescent="0.25">
      <c r="A366" s="164" t="s">
        <v>185</v>
      </c>
      <c r="B366" s="13" t="s">
        <v>482</v>
      </c>
      <c r="C366" s="43" t="s">
        <v>482</v>
      </c>
      <c r="D366" s="88" t="s">
        <v>1997</v>
      </c>
      <c r="E366">
        <v>1</v>
      </c>
    </row>
    <row r="367" spans="1:5" ht="30" x14ac:dyDescent="0.25">
      <c r="A367" s="164"/>
      <c r="B367" s="13"/>
      <c r="C367" s="45" t="s">
        <v>1250</v>
      </c>
      <c r="D367" s="89"/>
    </row>
    <row r="368" spans="1:5" ht="30" x14ac:dyDescent="0.25">
      <c r="A368" s="172" t="s">
        <v>186</v>
      </c>
      <c r="B368" s="13" t="s">
        <v>483</v>
      </c>
      <c r="C368" s="42" t="s">
        <v>484</v>
      </c>
      <c r="D368" s="21" t="s">
        <v>1996</v>
      </c>
    </row>
    <row r="369" spans="1:5" x14ac:dyDescent="0.25">
      <c r="A369" s="172"/>
      <c r="B369" s="13" t="s">
        <v>484</v>
      </c>
      <c r="C369" s="42" t="s">
        <v>485</v>
      </c>
      <c r="E369">
        <v>1</v>
      </c>
    </row>
    <row r="370" spans="1:5" x14ac:dyDescent="0.25">
      <c r="A370" s="172"/>
      <c r="B370" s="13" t="s">
        <v>485</v>
      </c>
      <c r="C370" s="42" t="s">
        <v>486</v>
      </c>
    </row>
    <row r="371" spans="1:5" ht="30" x14ac:dyDescent="0.25">
      <c r="A371" s="172"/>
      <c r="B371" s="13" t="s">
        <v>486</v>
      </c>
      <c r="C371" s="50" t="s">
        <v>1900</v>
      </c>
      <c r="D371" s="21"/>
    </row>
    <row r="372" spans="1:5" ht="30" x14ac:dyDescent="0.25">
      <c r="A372" s="172" t="s">
        <v>187</v>
      </c>
      <c r="B372" s="26" t="s">
        <v>487</v>
      </c>
      <c r="C372" s="53" t="s">
        <v>1890</v>
      </c>
      <c r="D372" s="21" t="s">
        <v>1891</v>
      </c>
      <c r="E372">
        <v>1</v>
      </c>
    </row>
    <row r="373" spans="1:5" ht="30" x14ac:dyDescent="0.25">
      <c r="A373" s="172"/>
      <c r="B373" s="26" t="s">
        <v>283</v>
      </c>
      <c r="C373" s="55" t="s">
        <v>1891</v>
      </c>
      <c r="D373" s="21"/>
    </row>
    <row r="374" spans="1:5" x14ac:dyDescent="0.25">
      <c r="A374" s="164" t="s">
        <v>188</v>
      </c>
      <c r="B374" s="26" t="s">
        <v>488</v>
      </c>
      <c r="C374" s="44" t="s">
        <v>488</v>
      </c>
      <c r="D374" s="88" t="s">
        <v>1249</v>
      </c>
      <c r="E374">
        <v>1</v>
      </c>
    </row>
    <row r="375" spans="1:5" x14ac:dyDescent="0.25">
      <c r="A375" s="164"/>
      <c r="B375" s="26" t="s">
        <v>489</v>
      </c>
      <c r="C375" s="44" t="s">
        <v>489</v>
      </c>
      <c r="D375" s="88"/>
    </row>
    <row r="376" spans="1:5" x14ac:dyDescent="0.25">
      <c r="A376" s="164"/>
      <c r="B376" s="25"/>
      <c r="C376" s="45" t="s">
        <v>1249</v>
      </c>
      <c r="D376" s="89"/>
    </row>
    <row r="377" spans="1:5" s="9" customFormat="1" x14ac:dyDescent="0.25">
      <c r="A377" s="164" t="s">
        <v>189</v>
      </c>
      <c r="B377" s="25" t="s">
        <v>490</v>
      </c>
      <c r="C377" s="27" t="s">
        <v>1251</v>
      </c>
      <c r="D377" s="88" t="s">
        <v>1253</v>
      </c>
      <c r="E377" s="9">
        <v>1</v>
      </c>
    </row>
    <row r="378" spans="1:5" x14ac:dyDescent="0.25">
      <c r="A378" s="164"/>
      <c r="B378" s="13" t="s">
        <v>283</v>
      </c>
      <c r="C378" s="28" t="s">
        <v>1252</v>
      </c>
      <c r="D378" s="88"/>
    </row>
    <row r="379" spans="1:5" x14ac:dyDescent="0.25">
      <c r="A379" s="164"/>
      <c r="B379" s="13"/>
      <c r="C379" s="29" t="s">
        <v>1253</v>
      </c>
      <c r="D379" s="88"/>
    </row>
    <row r="380" spans="1:5" x14ac:dyDescent="0.25">
      <c r="A380" s="164" t="s">
        <v>190</v>
      </c>
      <c r="B380" s="13" t="s">
        <v>491</v>
      </c>
      <c r="C380" s="43" t="s">
        <v>491</v>
      </c>
      <c r="D380" s="88" t="s">
        <v>1254</v>
      </c>
      <c r="E380">
        <v>1</v>
      </c>
    </row>
    <row r="381" spans="1:5" x14ac:dyDescent="0.25">
      <c r="A381" s="164"/>
      <c r="B381" s="13"/>
      <c r="C381" s="46" t="s">
        <v>1254</v>
      </c>
      <c r="D381" s="88"/>
    </row>
    <row r="382" spans="1:5" x14ac:dyDescent="0.25">
      <c r="A382" s="164" t="s">
        <v>191</v>
      </c>
      <c r="B382" s="13" t="s">
        <v>492</v>
      </c>
      <c r="C382" s="43" t="s">
        <v>492</v>
      </c>
      <c r="D382" s="88" t="s">
        <v>1255</v>
      </c>
      <c r="E382">
        <v>1</v>
      </c>
    </row>
    <row r="383" spans="1:5" x14ac:dyDescent="0.25">
      <c r="A383" s="164"/>
      <c r="B383" s="13"/>
      <c r="C383" s="46" t="s">
        <v>1255</v>
      </c>
      <c r="D383" s="88"/>
    </row>
    <row r="384" spans="1:5" x14ac:dyDescent="0.25">
      <c r="A384" s="172" t="s">
        <v>192</v>
      </c>
      <c r="B384" s="13" t="s">
        <v>493</v>
      </c>
      <c r="C384" s="43" t="s">
        <v>493</v>
      </c>
      <c r="D384" s="88" t="s">
        <v>2020</v>
      </c>
    </row>
    <row r="385" spans="1:5" x14ac:dyDescent="0.25">
      <c r="A385" s="172"/>
      <c r="B385" s="13" t="s">
        <v>283</v>
      </c>
      <c r="C385" s="46" t="s">
        <v>1256</v>
      </c>
      <c r="D385" s="88"/>
      <c r="E385">
        <v>1</v>
      </c>
    </row>
    <row r="386" spans="1:5" ht="15" customHeight="1" x14ac:dyDescent="0.25">
      <c r="A386" s="164" t="s">
        <v>193</v>
      </c>
      <c r="B386" s="13" t="s">
        <v>494</v>
      </c>
      <c r="C386" s="43" t="s">
        <v>494</v>
      </c>
      <c r="D386" s="88" t="s">
        <v>1257</v>
      </c>
    </row>
    <row r="387" spans="1:5" x14ac:dyDescent="0.25">
      <c r="A387" s="164"/>
      <c r="B387" s="13" t="s">
        <v>495</v>
      </c>
      <c r="C387" s="44" t="s">
        <v>495</v>
      </c>
      <c r="D387" s="88"/>
      <c r="E387">
        <v>1</v>
      </c>
    </row>
    <row r="388" spans="1:5" x14ac:dyDescent="0.25">
      <c r="A388" s="164"/>
      <c r="B388" s="13"/>
      <c r="C388" s="46" t="s">
        <v>1257</v>
      </c>
      <c r="D388" s="88"/>
    </row>
    <row r="389" spans="1:5" x14ac:dyDescent="0.25">
      <c r="A389" s="164" t="s">
        <v>194</v>
      </c>
      <c r="B389" s="13" t="s">
        <v>496</v>
      </c>
      <c r="C389" s="43" t="s">
        <v>496</v>
      </c>
      <c r="D389" s="88" t="s">
        <v>1258</v>
      </c>
      <c r="E389">
        <v>1</v>
      </c>
    </row>
    <row r="390" spans="1:5" x14ac:dyDescent="0.25">
      <c r="A390" s="164"/>
      <c r="B390" s="13"/>
      <c r="C390" s="46" t="s">
        <v>1258</v>
      </c>
      <c r="D390" s="88"/>
    </row>
    <row r="391" spans="1:5" x14ac:dyDescent="0.25">
      <c r="A391" s="164" t="s">
        <v>195</v>
      </c>
      <c r="B391" s="13" t="s">
        <v>497</v>
      </c>
      <c r="C391" s="43" t="s">
        <v>497</v>
      </c>
      <c r="D391" s="88" t="s">
        <v>1259</v>
      </c>
      <c r="E391">
        <v>1</v>
      </c>
    </row>
    <row r="392" spans="1:5" x14ac:dyDescent="0.25">
      <c r="A392" s="164"/>
      <c r="B392" s="30"/>
      <c r="C392" s="46" t="s">
        <v>1259</v>
      </c>
      <c r="D392" s="88"/>
    </row>
    <row r="393" spans="1:5" x14ac:dyDescent="0.25">
      <c r="A393" s="164" t="s">
        <v>196</v>
      </c>
      <c r="B393" s="165" t="s">
        <v>498</v>
      </c>
      <c r="C393" s="43" t="s">
        <v>699</v>
      </c>
      <c r="D393" s="88" t="s">
        <v>700</v>
      </c>
      <c r="E393">
        <v>1</v>
      </c>
    </row>
    <row r="394" spans="1:5" x14ac:dyDescent="0.25">
      <c r="A394" s="164"/>
      <c r="B394" s="166"/>
      <c r="C394" s="46" t="s">
        <v>700</v>
      </c>
      <c r="D394" s="88"/>
      <c r="E394">
        <v>1</v>
      </c>
    </row>
    <row r="395" spans="1:5" x14ac:dyDescent="0.25">
      <c r="A395" s="164" t="s">
        <v>1994</v>
      </c>
      <c r="B395" s="165" t="s">
        <v>499</v>
      </c>
      <c r="C395" s="43" t="s">
        <v>499</v>
      </c>
      <c r="D395" s="88" t="s">
        <v>1995</v>
      </c>
    </row>
    <row r="396" spans="1:5" x14ac:dyDescent="0.25">
      <c r="A396" s="164"/>
      <c r="B396" s="166"/>
      <c r="C396" s="46" t="s">
        <v>698</v>
      </c>
      <c r="D396" s="88"/>
      <c r="E396">
        <v>1</v>
      </c>
    </row>
    <row r="397" spans="1:5" x14ac:dyDescent="0.25">
      <c r="A397" s="164" t="s">
        <v>697</v>
      </c>
      <c r="B397" s="165" t="s">
        <v>500</v>
      </c>
      <c r="C397" s="43" t="s">
        <v>500</v>
      </c>
      <c r="D397" s="88" t="s">
        <v>696</v>
      </c>
    </row>
    <row r="398" spans="1:5" x14ac:dyDescent="0.25">
      <c r="A398" s="164"/>
      <c r="B398" s="166"/>
      <c r="C398" s="46" t="s">
        <v>696</v>
      </c>
      <c r="D398" s="88"/>
      <c r="E398">
        <v>1</v>
      </c>
    </row>
    <row r="399" spans="1:5" x14ac:dyDescent="0.25">
      <c r="A399" s="164" t="s">
        <v>199</v>
      </c>
      <c r="B399" s="165" t="s">
        <v>501</v>
      </c>
      <c r="C399" s="43" t="s">
        <v>694</v>
      </c>
      <c r="D399" s="88" t="s">
        <v>2021</v>
      </c>
    </row>
    <row r="400" spans="1:5" x14ac:dyDescent="0.25">
      <c r="A400" s="164"/>
      <c r="B400" s="166"/>
      <c r="C400" s="45" t="s">
        <v>695</v>
      </c>
      <c r="D400" s="89"/>
      <c r="E400">
        <v>1</v>
      </c>
    </row>
    <row r="401" spans="1:5" x14ac:dyDescent="0.25">
      <c r="A401" s="164" t="s">
        <v>200</v>
      </c>
      <c r="B401" s="165" t="s">
        <v>502</v>
      </c>
      <c r="C401" s="43" t="s">
        <v>502</v>
      </c>
      <c r="D401" s="88" t="s">
        <v>693</v>
      </c>
    </row>
    <row r="402" spans="1:5" x14ac:dyDescent="0.25">
      <c r="A402" s="164"/>
      <c r="B402" s="166"/>
      <c r="C402" s="46" t="s">
        <v>693</v>
      </c>
      <c r="D402" s="88"/>
      <c r="E402">
        <v>1</v>
      </c>
    </row>
    <row r="403" spans="1:5" x14ac:dyDescent="0.25">
      <c r="A403" s="164" t="s">
        <v>201</v>
      </c>
      <c r="B403" s="165" t="s">
        <v>503</v>
      </c>
      <c r="C403" s="43" t="s">
        <v>503</v>
      </c>
      <c r="D403" s="88" t="s">
        <v>1993</v>
      </c>
      <c r="E403">
        <v>1</v>
      </c>
    </row>
    <row r="404" spans="1:5" x14ac:dyDescent="0.25">
      <c r="A404" s="164"/>
      <c r="B404" s="166"/>
      <c r="C404" s="46" t="s">
        <v>692</v>
      </c>
      <c r="D404" s="88"/>
    </row>
    <row r="405" spans="1:5" x14ac:dyDescent="0.25">
      <c r="A405" s="164" t="s">
        <v>202</v>
      </c>
      <c r="B405" s="165" t="s">
        <v>504</v>
      </c>
      <c r="C405" s="43" t="s">
        <v>504</v>
      </c>
      <c r="D405" s="88" t="s">
        <v>691</v>
      </c>
      <c r="E405">
        <v>1</v>
      </c>
    </row>
    <row r="406" spans="1:5" x14ac:dyDescent="0.25">
      <c r="A406" s="164"/>
      <c r="B406" s="166"/>
      <c r="C406" s="46" t="s">
        <v>691</v>
      </c>
      <c r="D406" s="88"/>
      <c r="E406">
        <v>1</v>
      </c>
    </row>
    <row r="407" spans="1:5" x14ac:dyDescent="0.25">
      <c r="A407" s="164" t="s">
        <v>203</v>
      </c>
      <c r="B407" s="165" t="s">
        <v>505</v>
      </c>
      <c r="C407" s="61" t="s">
        <v>505</v>
      </c>
      <c r="D407" s="89" t="s">
        <v>1992</v>
      </c>
    </row>
    <row r="408" spans="1:5" ht="30" x14ac:dyDescent="0.25">
      <c r="A408" s="164"/>
      <c r="B408" s="166"/>
      <c r="C408" s="45" t="s">
        <v>690</v>
      </c>
      <c r="D408" s="89"/>
      <c r="E408">
        <v>1</v>
      </c>
    </row>
    <row r="409" spans="1:5" x14ac:dyDescent="0.25">
      <c r="A409" s="164" t="s">
        <v>204</v>
      </c>
      <c r="B409" s="170" t="s">
        <v>506</v>
      </c>
      <c r="C409" s="27" t="s">
        <v>506</v>
      </c>
      <c r="D409" s="88" t="s">
        <v>688</v>
      </c>
    </row>
    <row r="410" spans="1:5" ht="15.75" thickBot="1" x14ac:dyDescent="0.3">
      <c r="A410" s="164"/>
      <c r="B410" s="165"/>
      <c r="C410" s="29" t="s">
        <v>688</v>
      </c>
      <c r="D410" s="88"/>
      <c r="E410">
        <v>1</v>
      </c>
    </row>
    <row r="411" spans="1:5" x14ac:dyDescent="0.25">
      <c r="A411" s="164" t="s">
        <v>205</v>
      </c>
      <c r="B411" s="16" t="s">
        <v>507</v>
      </c>
      <c r="C411" s="27" t="s">
        <v>507</v>
      </c>
      <c r="D411" s="88" t="s">
        <v>689</v>
      </c>
    </row>
    <row r="412" spans="1:5" x14ac:dyDescent="0.25">
      <c r="A412" s="164"/>
      <c r="B412" s="17" t="s">
        <v>508</v>
      </c>
      <c r="C412" s="28" t="s">
        <v>508</v>
      </c>
      <c r="D412" s="88"/>
      <c r="E412">
        <v>1</v>
      </c>
    </row>
    <row r="413" spans="1:5" x14ac:dyDescent="0.25">
      <c r="A413" s="164"/>
      <c r="B413" s="17" t="s">
        <v>509</v>
      </c>
      <c r="C413" s="28" t="s">
        <v>509</v>
      </c>
      <c r="D413" s="88"/>
      <c r="E413">
        <v>1</v>
      </c>
    </row>
    <row r="414" spans="1:5" ht="15.75" thickBot="1" x14ac:dyDescent="0.3">
      <c r="A414" s="164"/>
      <c r="B414" s="18"/>
      <c r="C414" s="29" t="s">
        <v>689</v>
      </c>
      <c r="D414" s="88"/>
    </row>
    <row r="415" spans="1:5" x14ac:dyDescent="0.25">
      <c r="A415" s="164" t="s">
        <v>206</v>
      </c>
      <c r="B415" s="169" t="s">
        <v>510</v>
      </c>
      <c r="C415" s="43" t="s">
        <v>510</v>
      </c>
      <c r="D415" s="88" t="s">
        <v>1991</v>
      </c>
      <c r="E415">
        <v>1</v>
      </c>
    </row>
    <row r="416" spans="1:5" x14ac:dyDescent="0.25">
      <c r="A416" s="164"/>
      <c r="B416" s="166"/>
      <c r="C416" s="46" t="s">
        <v>687</v>
      </c>
      <c r="D416" s="88"/>
    </row>
    <row r="417" spans="1:5" x14ac:dyDescent="0.25">
      <c r="A417" s="164" t="s">
        <v>207</v>
      </c>
      <c r="B417" s="165" t="s">
        <v>511</v>
      </c>
      <c r="C417" s="43" t="s">
        <v>511</v>
      </c>
      <c r="D417" s="88" t="s">
        <v>686</v>
      </c>
      <c r="E417">
        <v>1</v>
      </c>
    </row>
    <row r="418" spans="1:5" ht="15.75" thickBot="1" x14ac:dyDescent="0.3">
      <c r="A418" s="164"/>
      <c r="B418" s="169"/>
      <c r="C418" s="44" t="s">
        <v>686</v>
      </c>
      <c r="D418" s="88"/>
      <c r="E418">
        <v>1</v>
      </c>
    </row>
    <row r="419" spans="1:5" ht="45" x14ac:dyDescent="0.25">
      <c r="A419" s="153" t="s">
        <v>208</v>
      </c>
      <c r="B419" s="37" t="s">
        <v>512</v>
      </c>
      <c r="C419" s="43" t="s">
        <v>512</v>
      </c>
      <c r="D419" s="89" t="s">
        <v>1901</v>
      </c>
      <c r="E419">
        <v>1</v>
      </c>
    </row>
    <row r="420" spans="1:5" ht="15.75" thickBot="1" x14ac:dyDescent="0.3">
      <c r="A420" s="154"/>
      <c r="B420" s="38" t="s">
        <v>513</v>
      </c>
      <c r="C420" s="44" t="s">
        <v>513</v>
      </c>
      <c r="D420" s="88"/>
    </row>
    <row r="421" spans="1:5" ht="45" x14ac:dyDescent="0.25">
      <c r="A421" s="155"/>
      <c r="B421" s="25"/>
      <c r="C421" s="45" t="s">
        <v>1901</v>
      </c>
      <c r="D421" s="89"/>
    </row>
    <row r="422" spans="1:5" x14ac:dyDescent="0.25">
      <c r="A422" s="164" t="s">
        <v>209</v>
      </c>
      <c r="B422" s="169" t="s">
        <v>514</v>
      </c>
      <c r="C422" s="44" t="s">
        <v>514</v>
      </c>
      <c r="D422" s="88" t="s">
        <v>685</v>
      </c>
      <c r="E422">
        <v>1</v>
      </c>
    </row>
    <row r="423" spans="1:5" x14ac:dyDescent="0.25">
      <c r="A423" s="164"/>
      <c r="B423" s="166"/>
      <c r="C423" s="46" t="s">
        <v>685</v>
      </c>
      <c r="D423" s="88"/>
    </row>
    <row r="424" spans="1:5" x14ac:dyDescent="0.25">
      <c r="A424" s="164" t="s">
        <v>210</v>
      </c>
      <c r="B424" s="165" t="s">
        <v>515</v>
      </c>
      <c r="C424" s="43" t="s">
        <v>683</v>
      </c>
      <c r="D424" s="88" t="s">
        <v>1990</v>
      </c>
      <c r="E424">
        <v>1</v>
      </c>
    </row>
    <row r="425" spans="1:5" x14ac:dyDescent="0.25">
      <c r="A425" s="164"/>
      <c r="B425" s="166"/>
      <c r="C425" s="46" t="s">
        <v>684</v>
      </c>
      <c r="D425" s="88"/>
    </row>
    <row r="426" spans="1:5" x14ac:dyDescent="0.25">
      <c r="A426" s="164" t="s">
        <v>211</v>
      </c>
      <c r="B426" s="165" t="s">
        <v>516</v>
      </c>
      <c r="C426" s="43" t="s">
        <v>516</v>
      </c>
      <c r="D426" s="88" t="s">
        <v>682</v>
      </c>
      <c r="E426">
        <v>1</v>
      </c>
    </row>
    <row r="427" spans="1:5" x14ac:dyDescent="0.25">
      <c r="A427" s="164"/>
      <c r="B427" s="166"/>
      <c r="C427" s="46" t="s">
        <v>682</v>
      </c>
      <c r="D427" s="88"/>
    </row>
    <row r="428" spans="1:5" x14ac:dyDescent="0.25">
      <c r="A428" s="32" t="s">
        <v>212</v>
      </c>
      <c r="B428" s="13"/>
    </row>
    <row r="429" spans="1:5" x14ac:dyDescent="0.25">
      <c r="A429" s="164" t="s">
        <v>213</v>
      </c>
      <c r="B429" s="165" t="s">
        <v>517</v>
      </c>
      <c r="C429" s="43" t="s">
        <v>517</v>
      </c>
      <c r="D429" s="88" t="s">
        <v>1989</v>
      </c>
      <c r="E429">
        <v>1</v>
      </c>
    </row>
    <row r="430" spans="1:5" x14ac:dyDescent="0.25">
      <c r="A430" s="164"/>
      <c r="B430" s="166"/>
      <c r="C430" s="46" t="s">
        <v>681</v>
      </c>
      <c r="D430" s="88"/>
    </row>
    <row r="431" spans="1:5" x14ac:dyDescent="0.25">
      <c r="A431" s="164" t="s">
        <v>214</v>
      </c>
      <c r="B431" s="165" t="s">
        <v>518</v>
      </c>
      <c r="C431" s="43" t="s">
        <v>518</v>
      </c>
      <c r="D431" s="88" t="s">
        <v>680</v>
      </c>
    </row>
    <row r="432" spans="1:5" x14ac:dyDescent="0.25">
      <c r="A432" s="164"/>
      <c r="B432" s="166"/>
      <c r="C432" s="46" t="s">
        <v>680</v>
      </c>
      <c r="D432" s="88"/>
      <c r="E432">
        <v>1</v>
      </c>
    </row>
    <row r="433" spans="1:5" x14ac:dyDescent="0.25">
      <c r="A433" s="164" t="s">
        <v>215</v>
      </c>
      <c r="B433" s="165" t="s">
        <v>519</v>
      </c>
      <c r="C433" s="43" t="s">
        <v>519</v>
      </c>
      <c r="D433" s="88" t="s">
        <v>1988</v>
      </c>
    </row>
    <row r="434" spans="1:5" x14ac:dyDescent="0.25">
      <c r="A434" s="164"/>
      <c r="B434" s="166"/>
      <c r="C434" s="45" t="s">
        <v>679</v>
      </c>
      <c r="D434" s="89"/>
      <c r="E434">
        <v>1</v>
      </c>
    </row>
    <row r="435" spans="1:5" x14ac:dyDescent="0.25">
      <c r="A435" s="164" t="s">
        <v>216</v>
      </c>
      <c r="B435" s="165" t="s">
        <v>520</v>
      </c>
      <c r="C435" s="43" t="s">
        <v>520</v>
      </c>
      <c r="D435" s="88" t="s">
        <v>1987</v>
      </c>
    </row>
    <row r="436" spans="1:5" x14ac:dyDescent="0.25">
      <c r="A436" s="164"/>
      <c r="B436" s="166"/>
      <c r="C436" s="52" t="s">
        <v>678</v>
      </c>
      <c r="D436" s="89"/>
      <c r="E436">
        <v>1</v>
      </c>
    </row>
    <row r="437" spans="1:5" ht="45" x14ac:dyDescent="0.25">
      <c r="A437" s="153" t="s">
        <v>217</v>
      </c>
      <c r="B437" s="26" t="s">
        <v>521</v>
      </c>
      <c r="C437" s="43" t="s">
        <v>1902</v>
      </c>
      <c r="D437" s="89" t="s">
        <v>2077</v>
      </c>
    </row>
    <row r="438" spans="1:5" x14ac:dyDescent="0.25">
      <c r="A438" s="154"/>
      <c r="B438" s="26" t="s">
        <v>522</v>
      </c>
      <c r="C438" s="44" t="s">
        <v>523</v>
      </c>
      <c r="D438" s="88"/>
    </row>
    <row r="439" spans="1:5" x14ac:dyDescent="0.25">
      <c r="A439" s="154"/>
      <c r="B439" s="26" t="s">
        <v>523</v>
      </c>
      <c r="C439" s="44" t="s">
        <v>1903</v>
      </c>
      <c r="D439" s="88"/>
      <c r="E439">
        <v>1</v>
      </c>
    </row>
    <row r="440" spans="1:5" ht="18" customHeight="1" x14ac:dyDescent="0.25">
      <c r="A440" s="154"/>
      <c r="B440" s="26" t="s">
        <v>524</v>
      </c>
      <c r="C440" s="44" t="s">
        <v>1904</v>
      </c>
      <c r="D440" s="88"/>
    </row>
    <row r="441" spans="1:5" x14ac:dyDescent="0.25">
      <c r="A441" s="154"/>
      <c r="B441" s="39"/>
      <c r="C441" s="44" t="s">
        <v>1905</v>
      </c>
      <c r="D441" s="88"/>
    </row>
    <row r="442" spans="1:5" ht="60" x14ac:dyDescent="0.25">
      <c r="A442" s="155"/>
      <c r="B442" s="39"/>
      <c r="C442" s="45" t="s">
        <v>1906</v>
      </c>
      <c r="D442" s="89"/>
    </row>
    <row r="443" spans="1:5" x14ac:dyDescent="0.25">
      <c r="A443" s="164" t="s">
        <v>218</v>
      </c>
      <c r="B443" s="165" t="s">
        <v>525</v>
      </c>
      <c r="C443" s="44" t="s">
        <v>525</v>
      </c>
      <c r="D443" s="88" t="s">
        <v>1986</v>
      </c>
    </row>
    <row r="444" spans="1:5" x14ac:dyDescent="0.25">
      <c r="A444" s="164"/>
      <c r="B444" s="166"/>
      <c r="C444" s="46" t="s">
        <v>677</v>
      </c>
      <c r="D444" s="88"/>
      <c r="E444">
        <v>1</v>
      </c>
    </row>
    <row r="445" spans="1:5" x14ac:dyDescent="0.25">
      <c r="A445" s="153" t="s">
        <v>219</v>
      </c>
      <c r="B445" s="165" t="s">
        <v>526</v>
      </c>
      <c r="C445" s="43" t="s">
        <v>675</v>
      </c>
      <c r="D445" s="88" t="s">
        <v>1985</v>
      </c>
      <c r="E445">
        <v>1</v>
      </c>
    </row>
    <row r="446" spans="1:5" x14ac:dyDescent="0.25">
      <c r="A446" s="155"/>
      <c r="B446" s="166"/>
      <c r="C446" s="46" t="s">
        <v>676</v>
      </c>
      <c r="D446" s="88"/>
    </row>
    <row r="447" spans="1:5" x14ac:dyDescent="0.25">
      <c r="A447" s="164" t="s">
        <v>220</v>
      </c>
      <c r="B447" s="165" t="s">
        <v>527</v>
      </c>
      <c r="C447" s="43" t="s">
        <v>527</v>
      </c>
      <c r="D447" s="88" t="s">
        <v>1984</v>
      </c>
      <c r="E447">
        <v>1</v>
      </c>
    </row>
    <row r="448" spans="1:5" x14ac:dyDescent="0.25">
      <c r="A448" s="164"/>
      <c r="B448" s="166"/>
      <c r="C448" s="46" t="s">
        <v>674</v>
      </c>
      <c r="D448" s="88"/>
    </row>
    <row r="449" spans="1:5" x14ac:dyDescent="0.25">
      <c r="A449" s="164" t="s">
        <v>221</v>
      </c>
      <c r="B449" s="165" t="s">
        <v>528</v>
      </c>
      <c r="C449" s="43" t="s">
        <v>528</v>
      </c>
      <c r="D449" s="88" t="s">
        <v>2022</v>
      </c>
      <c r="E449">
        <v>1</v>
      </c>
    </row>
    <row r="450" spans="1:5" x14ac:dyDescent="0.25">
      <c r="A450" s="164"/>
      <c r="B450" s="166"/>
      <c r="C450" s="46" t="s">
        <v>673</v>
      </c>
      <c r="D450" s="88"/>
    </row>
    <row r="451" spans="1:5" x14ac:dyDescent="0.25">
      <c r="A451" s="164" t="s">
        <v>222</v>
      </c>
      <c r="B451" s="170" t="s">
        <v>529</v>
      </c>
      <c r="C451" s="43" t="s">
        <v>529</v>
      </c>
      <c r="D451" s="88" t="s">
        <v>1983</v>
      </c>
      <c r="E451">
        <v>1</v>
      </c>
    </row>
    <row r="452" spans="1:5" x14ac:dyDescent="0.25">
      <c r="A452" s="164"/>
      <c r="B452" s="170"/>
      <c r="C452" s="52" t="s">
        <v>672</v>
      </c>
      <c r="D452" s="89"/>
    </row>
    <row r="453" spans="1:5" ht="31.5" customHeight="1" x14ac:dyDescent="0.25">
      <c r="A453" s="153" t="s">
        <v>223</v>
      </c>
      <c r="B453" s="40" t="s">
        <v>530</v>
      </c>
      <c r="C453" s="43" t="s">
        <v>1907</v>
      </c>
      <c r="D453" s="89" t="s">
        <v>1982</v>
      </c>
    </row>
    <row r="454" spans="1:5" x14ac:dyDescent="0.25">
      <c r="A454" s="154"/>
      <c r="B454" s="26" t="s">
        <v>531</v>
      </c>
      <c r="C454" s="44" t="s">
        <v>531</v>
      </c>
      <c r="D454" s="88"/>
      <c r="E454">
        <v>1</v>
      </c>
    </row>
    <row r="455" spans="1:5" ht="15.75" thickBot="1" x14ac:dyDescent="0.3">
      <c r="A455" s="154"/>
      <c r="B455" s="38" t="s">
        <v>532</v>
      </c>
      <c r="C455" s="44" t="s">
        <v>532</v>
      </c>
      <c r="D455" s="88"/>
    </row>
    <row r="456" spans="1:5" ht="45.75" thickBot="1" x14ac:dyDescent="0.3">
      <c r="A456" s="155"/>
      <c r="B456" s="25"/>
      <c r="C456" s="45" t="s">
        <v>1908</v>
      </c>
      <c r="D456" s="89"/>
    </row>
    <row r="457" spans="1:5" ht="45" x14ac:dyDescent="0.25">
      <c r="A457" s="172" t="s">
        <v>224</v>
      </c>
      <c r="B457" s="16" t="s">
        <v>533</v>
      </c>
      <c r="C457" s="62" t="s">
        <v>533</v>
      </c>
      <c r="D457" s="93" t="s">
        <v>1981</v>
      </c>
    </row>
    <row r="458" spans="1:5" x14ac:dyDescent="0.25">
      <c r="A458" s="172"/>
      <c r="B458" s="17" t="s">
        <v>534</v>
      </c>
      <c r="C458" s="62" t="s">
        <v>1909</v>
      </c>
      <c r="D458" s="92"/>
    </row>
    <row r="459" spans="1:5" x14ac:dyDescent="0.25">
      <c r="A459" s="172"/>
      <c r="B459" s="17" t="s">
        <v>535</v>
      </c>
      <c r="C459" s="62" t="s">
        <v>1910</v>
      </c>
      <c r="D459" s="92"/>
      <c r="E459">
        <v>1</v>
      </c>
    </row>
    <row r="460" spans="1:5" ht="45.75" thickBot="1" x14ac:dyDescent="0.3">
      <c r="A460" s="172"/>
      <c r="B460" s="18" t="s">
        <v>536</v>
      </c>
      <c r="C460" s="63" t="s">
        <v>1911</v>
      </c>
      <c r="D460" s="93"/>
    </row>
    <row r="461" spans="1:5" x14ac:dyDescent="0.25">
      <c r="A461" s="164" t="s">
        <v>225</v>
      </c>
      <c r="B461" s="169" t="s">
        <v>537</v>
      </c>
      <c r="C461" s="43" t="s">
        <v>537</v>
      </c>
      <c r="D461" s="88" t="s">
        <v>671</v>
      </c>
    </row>
    <row r="462" spans="1:5" x14ac:dyDescent="0.25">
      <c r="A462" s="164"/>
      <c r="B462" s="166"/>
      <c r="C462" s="46" t="s">
        <v>671</v>
      </c>
      <c r="D462" s="88"/>
      <c r="E462">
        <v>1</v>
      </c>
    </row>
    <row r="463" spans="1:5" x14ac:dyDescent="0.25">
      <c r="A463" s="164" t="s">
        <v>226</v>
      </c>
      <c r="B463" s="170" t="s">
        <v>538</v>
      </c>
      <c r="C463" s="27" t="s">
        <v>538</v>
      </c>
      <c r="D463" s="88" t="s">
        <v>1980</v>
      </c>
    </row>
    <row r="464" spans="1:5" x14ac:dyDescent="0.25">
      <c r="A464" s="164"/>
      <c r="B464" s="170"/>
      <c r="C464" s="29" t="s">
        <v>670</v>
      </c>
      <c r="D464" s="88"/>
    </row>
    <row r="465" spans="1:5" x14ac:dyDescent="0.25">
      <c r="A465" s="164" t="s">
        <v>227</v>
      </c>
      <c r="B465" s="170" t="s">
        <v>539</v>
      </c>
      <c r="C465" s="27" t="s">
        <v>668</v>
      </c>
      <c r="D465" s="88" t="s">
        <v>1979</v>
      </c>
    </row>
    <row r="466" spans="1:5" x14ac:dyDescent="0.25">
      <c r="A466" s="164"/>
      <c r="B466" s="170"/>
      <c r="C466" s="29" t="s">
        <v>669</v>
      </c>
      <c r="D466" s="88"/>
    </row>
    <row r="467" spans="1:5" ht="28.5" customHeight="1" x14ac:dyDescent="0.25">
      <c r="A467" s="164" t="s">
        <v>228</v>
      </c>
      <c r="B467" s="19" t="s">
        <v>540</v>
      </c>
      <c r="C467" s="27" t="s">
        <v>540</v>
      </c>
      <c r="D467" s="89" t="s">
        <v>667</v>
      </c>
    </row>
    <row r="468" spans="1:5" x14ac:dyDescent="0.25">
      <c r="A468" s="164"/>
      <c r="B468" s="17" t="s">
        <v>541</v>
      </c>
      <c r="C468" s="28" t="s">
        <v>666</v>
      </c>
      <c r="D468" s="88"/>
    </row>
    <row r="469" spans="1:5" x14ac:dyDescent="0.25">
      <c r="A469" s="164"/>
      <c r="B469" s="17" t="s">
        <v>542</v>
      </c>
      <c r="C469" s="28" t="s">
        <v>542</v>
      </c>
      <c r="D469" s="88"/>
    </row>
    <row r="470" spans="1:5" x14ac:dyDescent="0.25">
      <c r="A470" s="164"/>
      <c r="B470" s="173" t="s">
        <v>543</v>
      </c>
      <c r="C470" s="28" t="s">
        <v>543</v>
      </c>
      <c r="D470" s="88"/>
      <c r="E470">
        <v>1</v>
      </c>
    </row>
    <row r="471" spans="1:5" ht="30.75" thickBot="1" x14ac:dyDescent="0.3">
      <c r="A471" s="164"/>
      <c r="B471" s="174"/>
      <c r="C471" s="64" t="s">
        <v>667</v>
      </c>
      <c r="D471" s="89"/>
    </row>
    <row r="472" spans="1:5" x14ac:dyDescent="0.25">
      <c r="A472" s="32" t="s">
        <v>229</v>
      </c>
      <c r="B472" s="20"/>
    </row>
    <row r="473" spans="1:5" x14ac:dyDescent="0.25">
      <c r="A473" s="164" t="s">
        <v>230</v>
      </c>
      <c r="B473" s="165" t="s">
        <v>544</v>
      </c>
      <c r="C473" s="43" t="s">
        <v>544</v>
      </c>
      <c r="D473" s="88" t="s">
        <v>1978</v>
      </c>
    </row>
    <row r="474" spans="1:5" x14ac:dyDescent="0.25">
      <c r="A474" s="164"/>
      <c r="B474" s="166"/>
      <c r="C474" s="46" t="s">
        <v>665</v>
      </c>
      <c r="D474" s="88"/>
      <c r="E474">
        <v>1</v>
      </c>
    </row>
    <row r="475" spans="1:5" x14ac:dyDescent="0.25">
      <c r="A475" s="164" t="s">
        <v>231</v>
      </c>
      <c r="B475" s="165" t="s">
        <v>545</v>
      </c>
      <c r="C475" s="43" t="s">
        <v>545</v>
      </c>
      <c r="D475" s="88" t="s">
        <v>1977</v>
      </c>
    </row>
    <row r="476" spans="1:5" x14ac:dyDescent="0.25">
      <c r="A476" s="164"/>
      <c r="B476" s="166"/>
      <c r="C476" s="46" t="s">
        <v>662</v>
      </c>
      <c r="D476" s="88"/>
      <c r="E476">
        <v>1</v>
      </c>
    </row>
    <row r="477" spans="1:5" x14ac:dyDescent="0.25">
      <c r="A477" s="164" t="s">
        <v>232</v>
      </c>
      <c r="B477" s="165" t="s">
        <v>546</v>
      </c>
      <c r="C477" s="43" t="s">
        <v>663</v>
      </c>
      <c r="D477" s="88" t="s">
        <v>664</v>
      </c>
    </row>
    <row r="478" spans="1:5" x14ac:dyDescent="0.25">
      <c r="A478" s="164"/>
      <c r="B478" s="166"/>
      <c r="C478" s="46" t="s">
        <v>664</v>
      </c>
      <c r="D478" s="88"/>
      <c r="E478">
        <v>1</v>
      </c>
    </row>
    <row r="479" spans="1:5" x14ac:dyDescent="0.25">
      <c r="A479" s="164" t="s">
        <v>233</v>
      </c>
      <c r="B479" s="165" t="s">
        <v>547</v>
      </c>
      <c r="C479" s="43" t="s">
        <v>660</v>
      </c>
      <c r="D479" s="88" t="s">
        <v>1976</v>
      </c>
    </row>
    <row r="480" spans="1:5" x14ac:dyDescent="0.25">
      <c r="A480" s="164"/>
      <c r="B480" s="166"/>
      <c r="C480" s="46" t="s">
        <v>661</v>
      </c>
      <c r="D480" s="88"/>
      <c r="E480">
        <v>1</v>
      </c>
    </row>
    <row r="481" spans="1:5" x14ac:dyDescent="0.25">
      <c r="A481" s="164" t="s">
        <v>234</v>
      </c>
      <c r="B481" s="165" t="s">
        <v>548</v>
      </c>
      <c r="C481" s="43" t="s">
        <v>548</v>
      </c>
      <c r="D481" s="89" t="s">
        <v>659</v>
      </c>
    </row>
    <row r="482" spans="1:5" ht="34.5" customHeight="1" x14ac:dyDescent="0.25">
      <c r="A482" s="164"/>
      <c r="B482" s="166"/>
      <c r="C482" s="45" t="s">
        <v>659</v>
      </c>
      <c r="D482" s="89"/>
      <c r="E482">
        <v>1</v>
      </c>
    </row>
    <row r="483" spans="1:5" x14ac:dyDescent="0.25">
      <c r="A483" s="32" t="s">
        <v>235</v>
      </c>
      <c r="B483" s="13"/>
    </row>
    <row r="484" spans="1:5" x14ac:dyDescent="0.25">
      <c r="A484" s="164" t="s">
        <v>236</v>
      </c>
      <c r="B484" s="165" t="s">
        <v>549</v>
      </c>
      <c r="C484" s="43" t="s">
        <v>549</v>
      </c>
      <c r="D484" s="88" t="s">
        <v>658</v>
      </c>
      <c r="E484">
        <v>1</v>
      </c>
    </row>
    <row r="485" spans="1:5" x14ac:dyDescent="0.25">
      <c r="A485" s="164"/>
      <c r="B485" s="166"/>
      <c r="C485" s="45" t="s">
        <v>658</v>
      </c>
      <c r="D485" s="89"/>
    </row>
    <row r="486" spans="1:5" x14ac:dyDescent="0.25">
      <c r="A486" s="164" t="s">
        <v>237</v>
      </c>
      <c r="B486" s="165" t="s">
        <v>550</v>
      </c>
      <c r="C486" s="43" t="s">
        <v>550</v>
      </c>
      <c r="D486" s="99" t="s">
        <v>1975</v>
      </c>
    </row>
    <row r="487" spans="1:5" x14ac:dyDescent="0.25">
      <c r="A487" s="164"/>
      <c r="B487" s="166"/>
      <c r="C487" s="46" t="s">
        <v>657</v>
      </c>
      <c r="D487" s="88"/>
      <c r="E487">
        <v>1</v>
      </c>
    </row>
    <row r="488" spans="1:5" x14ac:dyDescent="0.25">
      <c r="A488" s="164" t="s">
        <v>238</v>
      </c>
      <c r="B488" s="165" t="s">
        <v>551</v>
      </c>
      <c r="C488" s="43" t="s">
        <v>655</v>
      </c>
      <c r="D488" s="88" t="s">
        <v>656</v>
      </c>
    </row>
    <row r="489" spans="1:5" x14ac:dyDescent="0.25">
      <c r="A489" s="164"/>
      <c r="B489" s="166"/>
      <c r="C489" s="46" t="s">
        <v>656</v>
      </c>
      <c r="D489" s="88"/>
      <c r="E489">
        <v>1</v>
      </c>
    </row>
    <row r="490" spans="1:5" x14ac:dyDescent="0.25">
      <c r="A490" s="164" t="s">
        <v>239</v>
      </c>
      <c r="B490" s="165" t="s">
        <v>552</v>
      </c>
      <c r="C490" s="43" t="s">
        <v>552</v>
      </c>
      <c r="D490" s="88" t="s">
        <v>654</v>
      </c>
    </row>
    <row r="491" spans="1:5" x14ac:dyDescent="0.25">
      <c r="A491" s="164"/>
      <c r="B491" s="166"/>
      <c r="C491" s="46" t="s">
        <v>654</v>
      </c>
      <c r="D491" s="88"/>
      <c r="E491">
        <v>1</v>
      </c>
    </row>
    <row r="492" spans="1:5" x14ac:dyDescent="0.25">
      <c r="A492" s="164" t="s">
        <v>240</v>
      </c>
      <c r="B492" s="165" t="s">
        <v>553</v>
      </c>
      <c r="C492" s="43" t="s">
        <v>553</v>
      </c>
      <c r="D492" s="88" t="s">
        <v>653</v>
      </c>
    </row>
    <row r="493" spans="1:5" x14ac:dyDescent="0.25">
      <c r="A493" s="164"/>
      <c r="B493" s="166"/>
      <c r="C493" s="46" t="s">
        <v>653</v>
      </c>
      <c r="D493" s="88"/>
      <c r="E493">
        <v>1</v>
      </c>
    </row>
    <row r="494" spans="1:5" x14ac:dyDescent="0.25">
      <c r="A494" s="32" t="s">
        <v>241</v>
      </c>
      <c r="B494" s="13"/>
    </row>
    <row r="495" spans="1:5" x14ac:dyDescent="0.25">
      <c r="A495" s="164" t="s">
        <v>242</v>
      </c>
      <c r="B495" s="165" t="s">
        <v>554</v>
      </c>
      <c r="C495" s="43" t="s">
        <v>651</v>
      </c>
      <c r="D495" s="88" t="s">
        <v>652</v>
      </c>
    </row>
    <row r="496" spans="1:5" x14ac:dyDescent="0.25">
      <c r="A496" s="164"/>
      <c r="B496" s="166"/>
      <c r="C496" s="46" t="s">
        <v>652</v>
      </c>
      <c r="D496" s="88"/>
      <c r="E496">
        <v>1</v>
      </c>
    </row>
    <row r="497" spans="1:5" x14ac:dyDescent="0.25">
      <c r="A497" s="172" t="s">
        <v>243</v>
      </c>
      <c r="B497" s="13" t="s">
        <v>555</v>
      </c>
      <c r="C497" s="43" t="s">
        <v>555</v>
      </c>
      <c r="D497" s="88" t="s">
        <v>650</v>
      </c>
    </row>
    <row r="498" spans="1:5" x14ac:dyDescent="0.25">
      <c r="A498" s="172"/>
      <c r="B498" s="13" t="s">
        <v>283</v>
      </c>
      <c r="C498" s="46" t="s">
        <v>650</v>
      </c>
      <c r="D498" s="88"/>
      <c r="E498">
        <v>1</v>
      </c>
    </row>
    <row r="499" spans="1:5" x14ac:dyDescent="0.25">
      <c r="A499" s="164" t="s">
        <v>244</v>
      </c>
      <c r="B499" s="13" t="s">
        <v>556</v>
      </c>
      <c r="C499" s="43" t="s">
        <v>556</v>
      </c>
      <c r="D499" s="88" t="s">
        <v>1974</v>
      </c>
    </row>
    <row r="500" spans="1:5" x14ac:dyDescent="0.25">
      <c r="A500" s="164"/>
      <c r="B500" s="13" t="s">
        <v>283</v>
      </c>
      <c r="C500" s="45" t="s">
        <v>649</v>
      </c>
      <c r="D500" s="89"/>
      <c r="E500">
        <v>1</v>
      </c>
    </row>
    <row r="501" spans="1:5" x14ac:dyDescent="0.25">
      <c r="A501" s="164" t="s">
        <v>245</v>
      </c>
      <c r="B501" s="165" t="s">
        <v>557</v>
      </c>
      <c r="C501" s="43" t="s">
        <v>557</v>
      </c>
      <c r="D501" s="88" t="s">
        <v>648</v>
      </c>
    </row>
    <row r="502" spans="1:5" x14ac:dyDescent="0.25">
      <c r="A502" s="164"/>
      <c r="B502" s="166"/>
      <c r="C502" s="46" t="s">
        <v>648</v>
      </c>
      <c r="D502" s="88"/>
      <c r="E502">
        <v>1</v>
      </c>
    </row>
    <row r="503" spans="1:5" x14ac:dyDescent="0.25">
      <c r="A503" s="164" t="s">
        <v>246</v>
      </c>
      <c r="B503" s="165" t="s">
        <v>558</v>
      </c>
      <c r="C503" s="43" t="s">
        <v>558</v>
      </c>
      <c r="D503" s="88" t="s">
        <v>246</v>
      </c>
    </row>
    <row r="504" spans="1:5" x14ac:dyDescent="0.25">
      <c r="A504" s="164"/>
      <c r="B504" s="166"/>
      <c r="C504" s="46" t="s">
        <v>647</v>
      </c>
      <c r="D504" s="88"/>
      <c r="E504">
        <v>1</v>
      </c>
    </row>
    <row r="505" spans="1:5" x14ac:dyDescent="0.25">
      <c r="A505" s="164" t="s">
        <v>247</v>
      </c>
      <c r="B505" s="165" t="s">
        <v>559</v>
      </c>
      <c r="C505" s="43" t="s">
        <v>559</v>
      </c>
      <c r="D505" s="88" t="s">
        <v>1973</v>
      </c>
    </row>
    <row r="506" spans="1:5" x14ac:dyDescent="0.25">
      <c r="A506" s="164"/>
      <c r="B506" s="166"/>
      <c r="C506" s="46" t="s">
        <v>646</v>
      </c>
      <c r="D506" s="88"/>
      <c r="E506">
        <v>1</v>
      </c>
    </row>
    <row r="507" spans="1:5" x14ac:dyDescent="0.25">
      <c r="A507" s="164" t="s">
        <v>248</v>
      </c>
      <c r="B507" s="165" t="s">
        <v>560</v>
      </c>
      <c r="C507" s="43" t="s">
        <v>1260</v>
      </c>
      <c r="D507" s="88" t="s">
        <v>1262</v>
      </c>
    </row>
    <row r="508" spans="1:5" x14ac:dyDescent="0.25">
      <c r="A508" s="164"/>
      <c r="B508" s="166"/>
      <c r="C508" s="44" t="s">
        <v>1261</v>
      </c>
      <c r="D508" s="88"/>
      <c r="E508">
        <v>1</v>
      </c>
    </row>
    <row r="509" spans="1:5" x14ac:dyDescent="0.25">
      <c r="A509" s="164"/>
      <c r="B509" s="23"/>
      <c r="C509" s="46" t="s">
        <v>1262</v>
      </c>
      <c r="D509" s="88"/>
    </row>
    <row r="510" spans="1:5" x14ac:dyDescent="0.25">
      <c r="A510" s="164" t="s">
        <v>249</v>
      </c>
      <c r="B510" s="165" t="s">
        <v>561</v>
      </c>
      <c r="C510" s="43" t="s">
        <v>561</v>
      </c>
      <c r="D510" s="88" t="s">
        <v>1972</v>
      </c>
    </row>
    <row r="511" spans="1:5" ht="30" x14ac:dyDescent="0.25">
      <c r="A511" s="164"/>
      <c r="B511" s="166"/>
      <c r="C511" s="45" t="s">
        <v>645</v>
      </c>
      <c r="D511" s="89"/>
      <c r="E511">
        <v>1</v>
      </c>
    </row>
    <row r="512" spans="1:5" x14ac:dyDescent="0.25">
      <c r="A512" s="32" t="s">
        <v>250</v>
      </c>
      <c r="B512" s="13"/>
    </row>
    <row r="513" spans="1:5" x14ac:dyDescent="0.25">
      <c r="A513" s="164" t="s">
        <v>251</v>
      </c>
      <c r="B513" s="165" t="s">
        <v>562</v>
      </c>
      <c r="C513" s="43" t="s">
        <v>562</v>
      </c>
      <c r="D513" s="88" t="s">
        <v>1971</v>
      </c>
    </row>
    <row r="514" spans="1:5" x14ac:dyDescent="0.25">
      <c r="A514" s="164"/>
      <c r="B514" s="166"/>
      <c r="C514" s="46" t="s">
        <v>644</v>
      </c>
      <c r="D514" s="88"/>
      <c r="E514">
        <v>1</v>
      </c>
    </row>
    <row r="515" spans="1:5" x14ac:dyDescent="0.25">
      <c r="A515" s="164" t="s">
        <v>252</v>
      </c>
      <c r="B515" s="165" t="s">
        <v>563</v>
      </c>
      <c r="C515" s="43" t="s">
        <v>642</v>
      </c>
      <c r="D515" s="88" t="s">
        <v>643</v>
      </c>
    </row>
    <row r="516" spans="1:5" x14ac:dyDescent="0.25">
      <c r="A516" s="164"/>
      <c r="B516" s="166"/>
      <c r="C516" s="46" t="s">
        <v>643</v>
      </c>
      <c r="D516" s="88"/>
      <c r="E516">
        <v>1</v>
      </c>
    </row>
    <row r="517" spans="1:5" x14ac:dyDescent="0.25">
      <c r="A517" s="32" t="s">
        <v>229</v>
      </c>
      <c r="B517" s="13"/>
    </row>
    <row r="518" spans="1:5" x14ac:dyDescent="0.25">
      <c r="A518" s="164" t="s">
        <v>253</v>
      </c>
      <c r="B518" s="165" t="s">
        <v>564</v>
      </c>
      <c r="C518" s="43" t="s">
        <v>564</v>
      </c>
      <c r="D518" s="88" t="s">
        <v>1970</v>
      </c>
    </row>
    <row r="519" spans="1:5" x14ac:dyDescent="0.25">
      <c r="A519" s="164"/>
      <c r="B519" s="166"/>
      <c r="C519" s="46" t="s">
        <v>641</v>
      </c>
      <c r="D519" s="88"/>
      <c r="E519">
        <v>1</v>
      </c>
    </row>
    <row r="520" spans="1:5" x14ac:dyDescent="0.25">
      <c r="A520" s="32" t="s">
        <v>241</v>
      </c>
      <c r="B520" s="13"/>
    </row>
    <row r="521" spans="1:5" x14ac:dyDescent="0.25">
      <c r="A521" s="164" t="s">
        <v>254</v>
      </c>
      <c r="B521" s="165" t="s">
        <v>565</v>
      </c>
      <c r="C521" s="43" t="s">
        <v>565</v>
      </c>
      <c r="D521" s="88" t="s">
        <v>1969</v>
      </c>
    </row>
    <row r="522" spans="1:5" x14ac:dyDescent="0.25">
      <c r="A522" s="164"/>
      <c r="B522" s="166"/>
      <c r="C522" s="46" t="s">
        <v>640</v>
      </c>
      <c r="D522" s="88"/>
      <c r="E522">
        <v>1</v>
      </c>
    </row>
    <row r="523" spans="1:5" x14ac:dyDescent="0.25">
      <c r="A523" s="164" t="s">
        <v>255</v>
      </c>
      <c r="B523" s="165" t="s">
        <v>566</v>
      </c>
      <c r="C523" s="43" t="s">
        <v>566</v>
      </c>
      <c r="D523" s="88" t="s">
        <v>639</v>
      </c>
    </row>
    <row r="524" spans="1:5" x14ac:dyDescent="0.25">
      <c r="A524" s="164"/>
      <c r="B524" s="166"/>
      <c r="C524" s="46" t="s">
        <v>639</v>
      </c>
      <c r="D524" s="88"/>
      <c r="E524">
        <v>1</v>
      </c>
    </row>
    <row r="525" spans="1:5" x14ac:dyDescent="0.25">
      <c r="A525" s="32" t="s">
        <v>256</v>
      </c>
      <c r="B525" s="13"/>
    </row>
    <row r="526" spans="1:5" x14ac:dyDescent="0.25">
      <c r="A526" s="164" t="s">
        <v>257</v>
      </c>
      <c r="B526" s="165" t="s">
        <v>567</v>
      </c>
      <c r="C526" s="43" t="s">
        <v>567</v>
      </c>
      <c r="D526" s="88" t="s">
        <v>638</v>
      </c>
    </row>
    <row r="527" spans="1:5" x14ac:dyDescent="0.25">
      <c r="A527" s="164"/>
      <c r="B527" s="166"/>
      <c r="C527" s="46" t="s">
        <v>638</v>
      </c>
      <c r="D527" s="88"/>
      <c r="E527">
        <v>1</v>
      </c>
    </row>
    <row r="528" spans="1:5" x14ac:dyDescent="0.25">
      <c r="A528" s="32" t="s">
        <v>250</v>
      </c>
      <c r="B528" s="13"/>
    </row>
    <row r="529" spans="1:5" x14ac:dyDescent="0.25">
      <c r="A529" s="164" t="s">
        <v>258</v>
      </c>
      <c r="B529" s="165" t="s">
        <v>568</v>
      </c>
      <c r="C529" s="43" t="s">
        <v>568</v>
      </c>
      <c r="D529" s="88" t="s">
        <v>637</v>
      </c>
    </row>
    <row r="530" spans="1:5" x14ac:dyDescent="0.25">
      <c r="A530" s="164"/>
      <c r="B530" s="166"/>
      <c r="C530" s="46" t="s">
        <v>637</v>
      </c>
      <c r="D530" s="88"/>
      <c r="E530">
        <v>1</v>
      </c>
    </row>
    <row r="531" spans="1:5" x14ac:dyDescent="0.25">
      <c r="A531" s="32" t="s">
        <v>37</v>
      </c>
      <c r="B531" s="13"/>
    </row>
    <row r="532" spans="1:5" x14ac:dyDescent="0.25">
      <c r="A532" s="164" t="s">
        <v>259</v>
      </c>
      <c r="B532" s="165" t="s">
        <v>569</v>
      </c>
      <c r="C532" s="43" t="s">
        <v>569</v>
      </c>
      <c r="D532" s="88" t="s">
        <v>636</v>
      </c>
    </row>
    <row r="533" spans="1:5" x14ac:dyDescent="0.25">
      <c r="A533" s="164"/>
      <c r="B533" s="166"/>
      <c r="C533" s="46" t="s">
        <v>636</v>
      </c>
      <c r="D533" s="88"/>
      <c r="E533">
        <v>1</v>
      </c>
    </row>
    <row r="534" spans="1:5" x14ac:dyDescent="0.25">
      <c r="A534" s="164" t="s">
        <v>260</v>
      </c>
      <c r="B534" s="165" t="s">
        <v>570</v>
      </c>
      <c r="C534" s="43" t="s">
        <v>570</v>
      </c>
      <c r="D534" s="88" t="s">
        <v>635</v>
      </c>
    </row>
    <row r="535" spans="1:5" x14ac:dyDescent="0.25">
      <c r="A535" s="164"/>
      <c r="B535" s="166"/>
      <c r="C535" s="46" t="s">
        <v>635</v>
      </c>
      <c r="D535" s="88"/>
      <c r="E535">
        <v>1</v>
      </c>
    </row>
    <row r="536" spans="1:5" x14ac:dyDescent="0.25">
      <c r="A536" s="172" t="s">
        <v>261</v>
      </c>
      <c r="B536" s="13" t="s">
        <v>571</v>
      </c>
      <c r="C536" s="43" t="s">
        <v>634</v>
      </c>
      <c r="D536" s="88" t="s">
        <v>1968</v>
      </c>
    </row>
    <row r="537" spans="1:5" x14ac:dyDescent="0.25">
      <c r="A537" s="172"/>
      <c r="B537" s="13" t="s">
        <v>572</v>
      </c>
      <c r="C537" s="46" t="s">
        <v>572</v>
      </c>
      <c r="D537" s="88"/>
      <c r="E537">
        <v>1</v>
      </c>
    </row>
    <row r="538" spans="1:5" x14ac:dyDescent="0.25">
      <c r="A538" s="164" t="s">
        <v>15</v>
      </c>
      <c r="B538" s="165" t="s">
        <v>573</v>
      </c>
      <c r="C538" s="43" t="s">
        <v>573</v>
      </c>
      <c r="D538" s="88" t="s">
        <v>633</v>
      </c>
    </row>
    <row r="539" spans="1:5" x14ac:dyDescent="0.25">
      <c r="A539" s="164"/>
      <c r="B539" s="166"/>
      <c r="C539" s="46" t="s">
        <v>633</v>
      </c>
      <c r="D539" s="88"/>
      <c r="E539">
        <v>1</v>
      </c>
    </row>
    <row r="540" spans="1:5" x14ac:dyDescent="0.25">
      <c r="A540" s="164" t="s">
        <v>16</v>
      </c>
      <c r="B540" s="165" t="s">
        <v>574</v>
      </c>
      <c r="C540" s="43" t="s">
        <v>574</v>
      </c>
      <c r="D540" s="88" t="s">
        <v>1967</v>
      </c>
      <c r="E540">
        <v>1</v>
      </c>
    </row>
    <row r="541" spans="1:5" x14ac:dyDescent="0.25">
      <c r="A541" s="164"/>
      <c r="B541" s="166"/>
      <c r="C541" s="45" t="s">
        <v>632</v>
      </c>
      <c r="D541" s="89"/>
    </row>
    <row r="542" spans="1:5" x14ac:dyDescent="0.25">
      <c r="A542" s="164" t="s">
        <v>17</v>
      </c>
      <c r="B542" s="165" t="s">
        <v>575</v>
      </c>
      <c r="C542" s="43" t="s">
        <v>575</v>
      </c>
      <c r="D542" s="88" t="s">
        <v>631</v>
      </c>
      <c r="E542">
        <v>1</v>
      </c>
    </row>
    <row r="543" spans="1:5" x14ac:dyDescent="0.25">
      <c r="A543" s="164"/>
      <c r="B543" s="166"/>
      <c r="C543" s="46" t="s">
        <v>631</v>
      </c>
      <c r="D543" s="88"/>
    </row>
    <row r="544" spans="1:5" x14ac:dyDescent="0.25">
      <c r="A544" s="32" t="s">
        <v>18</v>
      </c>
      <c r="B544" s="13"/>
    </row>
    <row r="545" spans="1:5" x14ac:dyDescent="0.25">
      <c r="A545" s="164" t="s">
        <v>19</v>
      </c>
      <c r="B545" s="165" t="s">
        <v>576</v>
      </c>
      <c r="C545" s="65" t="s">
        <v>576</v>
      </c>
      <c r="D545" s="94" t="s">
        <v>1966</v>
      </c>
    </row>
    <row r="546" spans="1:5" x14ac:dyDescent="0.25">
      <c r="A546" s="164"/>
      <c r="B546" s="166"/>
      <c r="C546" s="66" t="s">
        <v>630</v>
      </c>
      <c r="D546" s="94"/>
      <c r="E546">
        <v>1</v>
      </c>
    </row>
    <row r="547" spans="1:5" x14ac:dyDescent="0.25">
      <c r="A547" s="164" t="s">
        <v>20</v>
      </c>
      <c r="B547" s="165" t="s">
        <v>577</v>
      </c>
      <c r="C547" s="43" t="s">
        <v>577</v>
      </c>
      <c r="D547" s="88" t="s">
        <v>629</v>
      </c>
    </row>
    <row r="548" spans="1:5" x14ac:dyDescent="0.25">
      <c r="A548" s="164"/>
      <c r="B548" s="166"/>
      <c r="C548" s="46" t="s">
        <v>629</v>
      </c>
      <c r="D548" s="88"/>
      <c r="E548">
        <v>1</v>
      </c>
    </row>
    <row r="549" spans="1:5" x14ac:dyDescent="0.25">
      <c r="A549" s="164" t="s">
        <v>21</v>
      </c>
      <c r="B549" s="165" t="s">
        <v>578</v>
      </c>
      <c r="C549" s="43" t="s">
        <v>578</v>
      </c>
      <c r="D549" s="88" t="s">
        <v>1965</v>
      </c>
    </row>
    <row r="550" spans="1:5" x14ac:dyDescent="0.25">
      <c r="A550" s="164"/>
      <c r="B550" s="166"/>
      <c r="C550" s="46" t="s">
        <v>626</v>
      </c>
      <c r="D550" s="88"/>
      <c r="E550">
        <v>1</v>
      </c>
    </row>
    <row r="551" spans="1:5" x14ac:dyDescent="0.25">
      <c r="A551" s="32" t="s">
        <v>22</v>
      </c>
      <c r="B551" s="13"/>
    </row>
    <row r="552" spans="1:5" x14ac:dyDescent="0.25">
      <c r="A552" s="164" t="s">
        <v>23</v>
      </c>
      <c r="B552" s="165" t="s">
        <v>579</v>
      </c>
      <c r="C552" s="43" t="s">
        <v>627</v>
      </c>
      <c r="D552" s="88" t="s">
        <v>1964</v>
      </c>
    </row>
    <row r="553" spans="1:5" x14ac:dyDescent="0.25">
      <c r="A553" s="164"/>
      <c r="B553" s="166"/>
      <c r="C553" s="46" t="s">
        <v>628</v>
      </c>
      <c r="D553" s="88"/>
      <c r="E553">
        <v>1</v>
      </c>
    </row>
    <row r="554" spans="1:5" x14ac:dyDescent="0.25">
      <c r="A554" s="164" t="s">
        <v>24</v>
      </c>
      <c r="B554" s="165" t="s">
        <v>580</v>
      </c>
      <c r="C554" s="43" t="s">
        <v>580</v>
      </c>
      <c r="D554" s="88" t="s">
        <v>625</v>
      </c>
    </row>
    <row r="555" spans="1:5" x14ac:dyDescent="0.25">
      <c r="A555" s="164"/>
      <c r="B555" s="166"/>
      <c r="C555" s="46" t="s">
        <v>625</v>
      </c>
      <c r="D555" s="88"/>
      <c r="E555">
        <v>1</v>
      </c>
    </row>
    <row r="556" spans="1:5" x14ac:dyDescent="0.25">
      <c r="A556" s="32" t="s">
        <v>25</v>
      </c>
      <c r="B556" s="13"/>
    </row>
    <row r="557" spans="1:5" x14ac:dyDescent="0.25">
      <c r="A557" s="164" t="s">
        <v>26</v>
      </c>
      <c r="B557" s="165" t="s">
        <v>581</v>
      </c>
      <c r="C557" s="43" t="s">
        <v>581</v>
      </c>
      <c r="D557" s="88" t="s">
        <v>624</v>
      </c>
    </row>
    <row r="558" spans="1:5" x14ac:dyDescent="0.25">
      <c r="A558" s="164"/>
      <c r="B558" s="166"/>
      <c r="C558" s="45" t="s">
        <v>624</v>
      </c>
      <c r="D558" s="89"/>
      <c r="E558">
        <v>1</v>
      </c>
    </row>
    <row r="559" spans="1:5" x14ac:dyDescent="0.25">
      <c r="A559" s="164" t="s">
        <v>27</v>
      </c>
      <c r="B559" s="165" t="s">
        <v>582</v>
      </c>
      <c r="C559" s="43" t="s">
        <v>582</v>
      </c>
      <c r="D559" s="88" t="s">
        <v>623</v>
      </c>
    </row>
    <row r="560" spans="1:5" x14ac:dyDescent="0.25">
      <c r="A560" s="164"/>
      <c r="B560" s="166"/>
      <c r="C560" s="46" t="s">
        <v>623</v>
      </c>
      <c r="D560" s="88"/>
      <c r="E560">
        <v>1</v>
      </c>
    </row>
    <row r="561" spans="1:5" x14ac:dyDescent="0.25">
      <c r="A561" s="32" t="s">
        <v>28</v>
      </c>
      <c r="B561" s="13"/>
    </row>
    <row r="562" spans="1:5" x14ac:dyDescent="0.25">
      <c r="A562" s="164" t="s">
        <v>29</v>
      </c>
      <c r="B562" s="165" t="s">
        <v>583</v>
      </c>
      <c r="C562" s="43" t="s">
        <v>583</v>
      </c>
      <c r="D562" s="88" t="s">
        <v>622</v>
      </c>
    </row>
    <row r="563" spans="1:5" x14ac:dyDescent="0.25">
      <c r="A563" s="164"/>
      <c r="B563" s="166"/>
      <c r="C563" s="46" t="s">
        <v>622</v>
      </c>
      <c r="D563" s="88"/>
      <c r="E563">
        <v>1</v>
      </c>
    </row>
    <row r="564" spans="1:5" x14ac:dyDescent="0.25">
      <c r="A564" s="32" t="s">
        <v>30</v>
      </c>
      <c r="B564" s="13"/>
    </row>
    <row r="565" spans="1:5" x14ac:dyDescent="0.25">
      <c r="A565" s="164" t="s">
        <v>31</v>
      </c>
      <c r="B565" s="165" t="s">
        <v>584</v>
      </c>
      <c r="C565" s="43" t="s">
        <v>584</v>
      </c>
      <c r="D565" s="88" t="s">
        <v>621</v>
      </c>
    </row>
    <row r="566" spans="1:5" x14ac:dyDescent="0.25">
      <c r="A566" s="164"/>
      <c r="B566" s="166"/>
      <c r="C566" s="46" t="s">
        <v>621</v>
      </c>
      <c r="D566" s="88"/>
      <c r="E566">
        <v>1</v>
      </c>
    </row>
    <row r="567" spans="1:5" x14ac:dyDescent="0.25">
      <c r="A567" s="32" t="s">
        <v>25</v>
      </c>
      <c r="B567" s="13"/>
    </row>
    <row r="568" spans="1:5" x14ac:dyDescent="0.25">
      <c r="A568" s="164" t="s">
        <v>32</v>
      </c>
      <c r="B568" s="165" t="s">
        <v>585</v>
      </c>
      <c r="C568" s="43" t="s">
        <v>619</v>
      </c>
      <c r="D568" s="88" t="s">
        <v>1963</v>
      </c>
      <c r="E568">
        <v>1</v>
      </c>
    </row>
    <row r="569" spans="1:5" x14ac:dyDescent="0.25">
      <c r="A569" s="164"/>
      <c r="B569" s="166"/>
      <c r="C569" s="46" t="s">
        <v>620</v>
      </c>
      <c r="D569" s="88"/>
    </row>
    <row r="570" spans="1:5" x14ac:dyDescent="0.25">
      <c r="A570" s="164" t="s">
        <v>33</v>
      </c>
      <c r="B570" s="165" t="s">
        <v>586</v>
      </c>
      <c r="C570" s="43" t="s">
        <v>586</v>
      </c>
      <c r="D570" s="88" t="s">
        <v>618</v>
      </c>
      <c r="E570">
        <v>1</v>
      </c>
    </row>
    <row r="571" spans="1:5" x14ac:dyDescent="0.25">
      <c r="A571" s="164"/>
      <c r="B571" s="166"/>
      <c r="C571" s="46" t="s">
        <v>618</v>
      </c>
      <c r="D571" s="88"/>
    </row>
    <row r="572" spans="1:5" x14ac:dyDescent="0.25">
      <c r="A572" s="164" t="s">
        <v>34</v>
      </c>
      <c r="B572" s="165" t="s">
        <v>587</v>
      </c>
      <c r="C572" s="43" t="s">
        <v>587</v>
      </c>
      <c r="D572" s="88" t="s">
        <v>617</v>
      </c>
      <c r="E572">
        <v>1</v>
      </c>
    </row>
    <row r="573" spans="1:5" x14ac:dyDescent="0.25">
      <c r="A573" s="164"/>
      <c r="B573" s="166"/>
      <c r="C573" s="46" t="s">
        <v>617</v>
      </c>
      <c r="D573" s="88"/>
    </row>
    <row r="574" spans="1:5" x14ac:dyDescent="0.25">
      <c r="A574" s="164" t="s">
        <v>35</v>
      </c>
      <c r="B574" s="165" t="s">
        <v>588</v>
      </c>
      <c r="C574" s="43" t="s">
        <v>615</v>
      </c>
      <c r="D574" s="88" t="s">
        <v>616</v>
      </c>
      <c r="E574">
        <v>1</v>
      </c>
    </row>
    <row r="575" spans="1:5" x14ac:dyDescent="0.25">
      <c r="A575" s="164"/>
      <c r="B575" s="166"/>
      <c r="C575" s="46" t="s">
        <v>616</v>
      </c>
      <c r="D575" s="88"/>
    </row>
    <row r="576" spans="1:5" x14ac:dyDescent="0.25">
      <c r="A576" s="164" t="s">
        <v>36</v>
      </c>
      <c r="B576" s="165" t="s">
        <v>589</v>
      </c>
      <c r="C576" s="43" t="s">
        <v>613</v>
      </c>
      <c r="D576" s="88" t="s">
        <v>1962</v>
      </c>
      <c r="E576">
        <v>1</v>
      </c>
    </row>
    <row r="577" spans="1:5" x14ac:dyDescent="0.25">
      <c r="A577" s="164"/>
      <c r="B577" s="166"/>
      <c r="C577" s="46" t="s">
        <v>614</v>
      </c>
      <c r="D577" s="88"/>
    </row>
    <row r="578" spans="1:5" x14ac:dyDescent="0.25">
      <c r="A578" s="32" t="s">
        <v>37</v>
      </c>
      <c r="B578" s="13"/>
    </row>
    <row r="579" spans="1:5" x14ac:dyDescent="0.25">
      <c r="A579" s="164" t="s">
        <v>38</v>
      </c>
      <c r="B579" s="165" t="s">
        <v>590</v>
      </c>
      <c r="C579" s="43" t="s">
        <v>590</v>
      </c>
      <c r="D579" s="88" t="s">
        <v>611</v>
      </c>
    </row>
    <row r="580" spans="1:5" x14ac:dyDescent="0.25">
      <c r="A580" s="164"/>
      <c r="B580" s="166"/>
      <c r="C580" s="46" t="s">
        <v>611</v>
      </c>
      <c r="D580" s="88"/>
      <c r="E580">
        <v>1</v>
      </c>
    </row>
    <row r="581" spans="1:5" x14ac:dyDescent="0.25">
      <c r="A581" s="32" t="s">
        <v>25</v>
      </c>
      <c r="B581" s="13"/>
    </row>
    <row r="582" spans="1:5" x14ac:dyDescent="0.25">
      <c r="A582" s="164" t="s">
        <v>14</v>
      </c>
      <c r="B582" s="165" t="s">
        <v>591</v>
      </c>
      <c r="C582" s="43" t="s">
        <v>591</v>
      </c>
      <c r="D582" s="88" t="s">
        <v>612</v>
      </c>
    </row>
    <row r="583" spans="1:5" x14ac:dyDescent="0.25">
      <c r="A583" s="164"/>
      <c r="B583" s="166"/>
      <c r="C583" s="46" t="s">
        <v>612</v>
      </c>
      <c r="D583" s="88"/>
      <c r="E583">
        <v>1</v>
      </c>
    </row>
    <row r="584" spans="1:5" x14ac:dyDescent="0.25">
      <c r="A584" s="164" t="s">
        <v>13</v>
      </c>
      <c r="B584" s="165" t="s">
        <v>592</v>
      </c>
      <c r="C584" s="43" t="s">
        <v>592</v>
      </c>
      <c r="D584" s="88" t="s">
        <v>610</v>
      </c>
      <c r="E584">
        <v>1</v>
      </c>
    </row>
    <row r="585" spans="1:5" x14ac:dyDescent="0.25">
      <c r="A585" s="164"/>
      <c r="B585" s="166"/>
      <c r="C585" s="46" t="s">
        <v>610</v>
      </c>
      <c r="D585" s="88"/>
    </row>
    <row r="586" spans="1:5" x14ac:dyDescent="0.25">
      <c r="A586" s="164" t="s">
        <v>12</v>
      </c>
      <c r="B586" s="165" t="s">
        <v>593</v>
      </c>
      <c r="C586" s="43" t="s">
        <v>593</v>
      </c>
      <c r="D586" s="88" t="s">
        <v>609</v>
      </c>
    </row>
    <row r="587" spans="1:5" x14ac:dyDescent="0.25">
      <c r="A587" s="164"/>
      <c r="B587" s="166"/>
      <c r="C587" s="46" t="s">
        <v>609</v>
      </c>
      <c r="D587" s="88"/>
      <c r="E587">
        <v>1</v>
      </c>
    </row>
    <row r="588" spans="1:5" x14ac:dyDescent="0.25">
      <c r="A588" s="164" t="s">
        <v>11</v>
      </c>
      <c r="B588" s="165" t="s">
        <v>594</v>
      </c>
      <c r="C588" s="43" t="s">
        <v>594</v>
      </c>
      <c r="D588" s="88" t="s">
        <v>608</v>
      </c>
    </row>
    <row r="589" spans="1:5" x14ac:dyDescent="0.25">
      <c r="A589" s="164"/>
      <c r="B589" s="166"/>
      <c r="C589" s="46" t="s">
        <v>608</v>
      </c>
      <c r="D589" s="88"/>
      <c r="E589">
        <v>1</v>
      </c>
    </row>
    <row r="590" spans="1:5" ht="30" customHeight="1" x14ac:dyDescent="0.25">
      <c r="A590" s="164" t="s">
        <v>10</v>
      </c>
      <c r="B590" s="165" t="s">
        <v>595</v>
      </c>
      <c r="C590" s="47" t="s">
        <v>595</v>
      </c>
      <c r="D590" s="91" t="s">
        <v>607</v>
      </c>
      <c r="E590">
        <v>1</v>
      </c>
    </row>
    <row r="591" spans="1:5" ht="30" x14ac:dyDescent="0.25">
      <c r="A591" s="164"/>
      <c r="B591" s="166"/>
      <c r="C591" s="67" t="s">
        <v>607</v>
      </c>
      <c r="D591" s="95"/>
    </row>
    <row r="592" spans="1:5" x14ac:dyDescent="0.25">
      <c r="A592" s="164" t="s">
        <v>9</v>
      </c>
      <c r="B592" s="165" t="s">
        <v>596</v>
      </c>
      <c r="C592" s="43" t="s">
        <v>596</v>
      </c>
      <c r="D592" s="88" t="s">
        <v>1961</v>
      </c>
    </row>
    <row r="593" spans="1:5" x14ac:dyDescent="0.25">
      <c r="A593" s="164"/>
      <c r="B593" s="166"/>
      <c r="C593" s="46" t="s">
        <v>606</v>
      </c>
      <c r="D593" s="88"/>
      <c r="E593">
        <v>1</v>
      </c>
    </row>
    <row r="594" spans="1:5" x14ac:dyDescent="0.25">
      <c r="A594" s="32" t="s">
        <v>39</v>
      </c>
      <c r="B594" s="13"/>
    </row>
    <row r="595" spans="1:5" x14ac:dyDescent="0.25">
      <c r="A595" s="164" t="s">
        <v>8</v>
      </c>
      <c r="B595" s="165" t="s">
        <v>597</v>
      </c>
      <c r="C595" s="43" t="s">
        <v>604</v>
      </c>
      <c r="D595" s="88" t="s">
        <v>1960</v>
      </c>
    </row>
    <row r="596" spans="1:5" x14ac:dyDescent="0.25">
      <c r="A596" s="164"/>
      <c r="B596" s="166"/>
      <c r="C596" s="46" t="s">
        <v>605</v>
      </c>
      <c r="D596" s="88"/>
      <c r="E596">
        <v>1</v>
      </c>
    </row>
    <row r="597" spans="1:5" x14ac:dyDescent="0.25">
      <c r="A597" s="164" t="s">
        <v>7</v>
      </c>
      <c r="B597" s="165" t="s">
        <v>598</v>
      </c>
      <c r="C597" s="175" t="s">
        <v>602</v>
      </c>
      <c r="D597" s="21" t="s">
        <v>1959</v>
      </c>
    </row>
    <row r="598" spans="1:5" x14ac:dyDescent="0.25">
      <c r="A598" s="164"/>
      <c r="B598" s="166"/>
      <c r="C598" s="176"/>
      <c r="E598">
        <v>1</v>
      </c>
    </row>
    <row r="599" spans="1:5" s="24" customFormat="1" x14ac:dyDescent="0.25">
      <c r="A599" s="179" t="s">
        <v>0</v>
      </c>
      <c r="B599" s="177" t="s">
        <v>599</v>
      </c>
      <c r="C599" s="68" t="s">
        <v>599</v>
      </c>
      <c r="D599" s="96" t="s">
        <v>603</v>
      </c>
    </row>
    <row r="600" spans="1:5" s="24" customFormat="1" x14ac:dyDescent="0.25">
      <c r="A600" s="179"/>
      <c r="B600" s="178"/>
      <c r="C600" s="69" t="s">
        <v>603</v>
      </c>
      <c r="D600" s="96"/>
      <c r="E600" s="24">
        <v>1</v>
      </c>
    </row>
    <row r="601" spans="1:5" x14ac:dyDescent="0.25">
      <c r="B601" s="8"/>
      <c r="C601" s="9"/>
    </row>
    <row r="602" spans="1:5" x14ac:dyDescent="0.25">
      <c r="B602" s="8"/>
      <c r="C602" s="9"/>
    </row>
    <row r="603" spans="1:5" x14ac:dyDescent="0.25">
      <c r="B603" s="8"/>
      <c r="C603" s="9"/>
    </row>
    <row r="604" spans="1:5" ht="33.75" x14ac:dyDescent="0.5">
      <c r="B604" s="8"/>
      <c r="C604" s="167" t="s">
        <v>267</v>
      </c>
      <c r="D604" s="97"/>
      <c r="E604" s="168"/>
    </row>
    <row r="605" spans="1:5" ht="33.75" x14ac:dyDescent="0.5">
      <c r="B605" s="8"/>
      <c r="C605" s="167"/>
      <c r="D605" s="97"/>
      <c r="E605" s="168"/>
    </row>
    <row r="606" spans="1:5" ht="33.75" x14ac:dyDescent="0.5">
      <c r="B606" s="8"/>
      <c r="C606" s="167"/>
      <c r="D606" s="97"/>
      <c r="E606" s="168"/>
    </row>
    <row r="608" spans="1:5" ht="15.75" thickBot="1" x14ac:dyDescent="0.3">
      <c r="A608" s="7" t="s">
        <v>704</v>
      </c>
      <c r="C608" s="53"/>
    </row>
    <row r="609" spans="1:5" x14ac:dyDescent="0.25">
      <c r="A609" s="141" t="s">
        <v>703</v>
      </c>
      <c r="B609" s="22"/>
      <c r="C609" s="70" t="s">
        <v>997</v>
      </c>
      <c r="D609" s="2" t="s">
        <v>2078</v>
      </c>
      <c r="E609">
        <v>1</v>
      </c>
    </row>
    <row r="610" spans="1:5" x14ac:dyDescent="0.25">
      <c r="A610" s="141"/>
      <c r="B610" s="22"/>
      <c r="C610" s="71" t="s">
        <v>998</v>
      </c>
    </row>
    <row r="611" spans="1:5" ht="15.75" thickBot="1" x14ac:dyDescent="0.3">
      <c r="A611" s="141"/>
      <c r="B611" s="22"/>
      <c r="C611" s="72" t="s">
        <v>1010</v>
      </c>
    </row>
    <row r="612" spans="1:5" x14ac:dyDescent="0.25">
      <c r="A612" s="141" t="s">
        <v>705</v>
      </c>
      <c r="B612" s="22"/>
      <c r="C612" s="73" t="s">
        <v>999</v>
      </c>
      <c r="D612" s="11" t="s">
        <v>1011</v>
      </c>
      <c r="E612">
        <v>1</v>
      </c>
    </row>
    <row r="613" spans="1:5" ht="15.75" thickBot="1" x14ac:dyDescent="0.3">
      <c r="A613" s="141"/>
      <c r="B613" s="22"/>
      <c r="C613" s="74" t="s">
        <v>1011</v>
      </c>
      <c r="D613" s="11"/>
    </row>
    <row r="614" spans="1:5" x14ac:dyDescent="0.25">
      <c r="A614" s="140" t="s">
        <v>706</v>
      </c>
      <c r="B614" s="22"/>
      <c r="C614" s="70" t="s">
        <v>1000</v>
      </c>
      <c r="D614" s="2" t="s">
        <v>1012</v>
      </c>
      <c r="E614">
        <v>1</v>
      </c>
    </row>
    <row r="615" spans="1:5" x14ac:dyDescent="0.25">
      <c r="A615" s="140"/>
      <c r="B615" s="22"/>
      <c r="C615" s="71" t="s">
        <v>1001</v>
      </c>
    </row>
    <row r="616" spans="1:5" ht="30.75" thickBot="1" x14ac:dyDescent="0.3">
      <c r="A616" s="140"/>
      <c r="B616" s="22"/>
      <c r="C616" s="75" t="s">
        <v>1012</v>
      </c>
      <c r="D616" s="21"/>
    </row>
    <row r="617" spans="1:5" x14ac:dyDescent="0.25">
      <c r="A617" s="141" t="s">
        <v>707</v>
      </c>
      <c r="B617" s="22"/>
      <c r="C617" s="73" t="s">
        <v>1002</v>
      </c>
      <c r="D617" s="11" t="s">
        <v>1013</v>
      </c>
      <c r="E617">
        <v>1</v>
      </c>
    </row>
    <row r="618" spans="1:5" ht="15.75" thickBot="1" x14ac:dyDescent="0.3">
      <c r="A618" s="141"/>
      <c r="B618" s="22"/>
      <c r="C618" s="74" t="s">
        <v>1013</v>
      </c>
      <c r="D618" s="11"/>
    </row>
    <row r="619" spans="1:5" x14ac:dyDescent="0.25">
      <c r="A619" s="141" t="s">
        <v>708</v>
      </c>
      <c r="B619" s="22"/>
      <c r="C619" s="70" t="s">
        <v>1005</v>
      </c>
      <c r="D619" s="2" t="s">
        <v>1014</v>
      </c>
      <c r="E619">
        <v>1</v>
      </c>
    </row>
    <row r="620" spans="1:5" ht="15.75" thickBot="1" x14ac:dyDescent="0.3">
      <c r="A620" s="141"/>
      <c r="B620" s="22"/>
      <c r="C620" s="72" t="s">
        <v>1014</v>
      </c>
    </row>
    <row r="621" spans="1:5" x14ac:dyDescent="0.25">
      <c r="A621" s="141" t="s">
        <v>709</v>
      </c>
      <c r="B621" s="22"/>
      <c r="C621" s="70" t="s">
        <v>1003</v>
      </c>
      <c r="D621" s="2" t="s">
        <v>1015</v>
      </c>
      <c r="E621">
        <v>1</v>
      </c>
    </row>
    <row r="622" spans="1:5" x14ac:dyDescent="0.25">
      <c r="A622" s="141"/>
      <c r="B622" s="22"/>
      <c r="C622" s="71" t="s">
        <v>1004</v>
      </c>
    </row>
    <row r="623" spans="1:5" ht="15.75" thickBot="1" x14ac:dyDescent="0.3">
      <c r="A623" s="141"/>
      <c r="B623" s="22"/>
      <c r="C623" s="72" t="s">
        <v>1015</v>
      </c>
    </row>
    <row r="624" spans="1:5" ht="30" x14ac:dyDescent="0.25">
      <c r="A624" s="140" t="s">
        <v>710</v>
      </c>
      <c r="B624" s="22"/>
      <c r="C624" s="70" t="s">
        <v>1006</v>
      </c>
      <c r="D624" s="21" t="s">
        <v>1958</v>
      </c>
      <c r="E624">
        <v>1</v>
      </c>
    </row>
    <row r="625" spans="1:5" x14ac:dyDescent="0.25">
      <c r="A625" s="140"/>
      <c r="B625" s="22"/>
      <c r="C625" s="71" t="s">
        <v>1007</v>
      </c>
    </row>
    <row r="626" spans="1:5" x14ac:dyDescent="0.25">
      <c r="A626" s="140"/>
      <c r="B626" s="22"/>
      <c r="C626" s="71" t="s">
        <v>1008</v>
      </c>
    </row>
    <row r="627" spans="1:5" ht="30.75" thickBot="1" x14ac:dyDescent="0.3">
      <c r="A627" s="140"/>
      <c r="B627" s="22"/>
      <c r="C627" s="75" t="s">
        <v>1016</v>
      </c>
      <c r="D627" s="21"/>
    </row>
    <row r="628" spans="1:5" x14ac:dyDescent="0.25">
      <c r="A628" s="141" t="s">
        <v>711</v>
      </c>
      <c r="B628" s="22"/>
      <c r="C628" s="70" t="s">
        <v>1009</v>
      </c>
      <c r="D628" s="2" t="s">
        <v>1957</v>
      </c>
      <c r="E628">
        <v>1</v>
      </c>
    </row>
    <row r="629" spans="1:5" ht="15.75" thickBot="1" x14ac:dyDescent="0.3">
      <c r="A629" s="141"/>
      <c r="B629" s="22"/>
      <c r="C629" s="72" t="s">
        <v>1017</v>
      </c>
    </row>
    <row r="630" spans="1:5" x14ac:dyDescent="0.25">
      <c r="A630" s="141" t="s">
        <v>712</v>
      </c>
      <c r="B630" s="22"/>
      <c r="C630" s="70" t="s">
        <v>996</v>
      </c>
      <c r="D630" s="2" t="s">
        <v>1018</v>
      </c>
      <c r="E630">
        <v>1</v>
      </c>
    </row>
    <row r="631" spans="1:5" ht="15.75" thickBot="1" x14ac:dyDescent="0.3">
      <c r="A631" s="141"/>
      <c r="B631" s="22"/>
      <c r="C631" s="72" t="s">
        <v>1018</v>
      </c>
    </row>
    <row r="632" spans="1:5" x14ac:dyDescent="0.25">
      <c r="A632" s="141" t="s">
        <v>713</v>
      </c>
      <c r="B632" s="22"/>
      <c r="C632" s="70" t="s">
        <v>1019</v>
      </c>
      <c r="D632" s="2" t="s">
        <v>1020</v>
      </c>
      <c r="E632">
        <v>1</v>
      </c>
    </row>
    <row r="633" spans="1:5" ht="15.75" thickBot="1" x14ac:dyDescent="0.3">
      <c r="A633" s="141"/>
      <c r="B633" s="22"/>
      <c r="C633" s="72" t="s">
        <v>1020</v>
      </c>
    </row>
    <row r="634" spans="1:5" x14ac:dyDescent="0.25">
      <c r="A634" s="7" t="s">
        <v>714</v>
      </c>
      <c r="C634" s="58"/>
    </row>
    <row r="635" spans="1:5" x14ac:dyDescent="0.25">
      <c r="A635" s="140" t="s">
        <v>715</v>
      </c>
      <c r="C635" s="47" t="s">
        <v>1160</v>
      </c>
      <c r="D635" s="90" t="s">
        <v>1162</v>
      </c>
      <c r="E635">
        <v>1</v>
      </c>
    </row>
    <row r="636" spans="1:5" x14ac:dyDescent="0.25">
      <c r="A636" s="140"/>
      <c r="C636" s="76" t="s">
        <v>1161</v>
      </c>
      <c r="D636" s="90"/>
    </row>
    <row r="637" spans="1:5" x14ac:dyDescent="0.25">
      <c r="A637" s="140"/>
      <c r="C637" s="49" t="s">
        <v>1162</v>
      </c>
      <c r="D637" s="90"/>
    </row>
    <row r="638" spans="1:5" x14ac:dyDescent="0.25">
      <c r="A638" s="141" t="s">
        <v>716</v>
      </c>
      <c r="B638" s="22"/>
      <c r="C638" s="43" t="s">
        <v>1163</v>
      </c>
      <c r="D638" s="88" t="s">
        <v>1956</v>
      </c>
      <c r="E638">
        <v>1</v>
      </c>
    </row>
    <row r="639" spans="1:5" x14ac:dyDescent="0.25">
      <c r="A639" s="141"/>
      <c r="B639" s="22"/>
      <c r="C639" s="44" t="s">
        <v>1164</v>
      </c>
      <c r="D639" s="88"/>
    </row>
    <row r="640" spans="1:5" ht="30" x14ac:dyDescent="0.25">
      <c r="A640" s="141"/>
      <c r="B640" s="22"/>
      <c r="C640" s="45" t="s">
        <v>1165</v>
      </c>
      <c r="D640" s="89"/>
    </row>
    <row r="641" spans="1:5" x14ac:dyDescent="0.25">
      <c r="A641" s="140" t="s">
        <v>717</v>
      </c>
      <c r="B641" s="22"/>
      <c r="C641" s="77" t="s">
        <v>1021</v>
      </c>
      <c r="D641" s="2" t="s">
        <v>1022</v>
      </c>
      <c r="E641">
        <v>1</v>
      </c>
    </row>
    <row r="642" spans="1:5" ht="15.75" thickBot="1" x14ac:dyDescent="0.3">
      <c r="A642" s="140"/>
      <c r="B642" s="22"/>
      <c r="C642" s="72" t="s">
        <v>1022</v>
      </c>
    </row>
    <row r="643" spans="1:5" x14ac:dyDescent="0.25">
      <c r="A643" s="141" t="s">
        <v>718</v>
      </c>
      <c r="B643" s="22"/>
      <c r="C643" s="70" t="s">
        <v>1023</v>
      </c>
      <c r="D643" s="2" t="s">
        <v>1024</v>
      </c>
      <c r="E643">
        <v>1</v>
      </c>
    </row>
    <row r="644" spans="1:5" x14ac:dyDescent="0.25">
      <c r="A644" s="141"/>
      <c r="B644" s="22"/>
      <c r="C644" s="78" t="s">
        <v>1024</v>
      </c>
    </row>
    <row r="645" spans="1:5" ht="30" x14ac:dyDescent="0.25">
      <c r="A645" s="140" t="s">
        <v>719</v>
      </c>
      <c r="B645" s="22"/>
      <c r="C645" s="43" t="s">
        <v>1170</v>
      </c>
      <c r="D645" s="89" t="s">
        <v>1955</v>
      </c>
      <c r="E645">
        <v>1</v>
      </c>
    </row>
    <row r="646" spans="1:5" x14ac:dyDescent="0.25">
      <c r="A646" s="140"/>
      <c r="B646" s="22"/>
      <c r="C646" s="44" t="s">
        <v>1171</v>
      </c>
      <c r="D646" s="88"/>
    </row>
    <row r="647" spans="1:5" x14ac:dyDescent="0.25">
      <c r="A647" s="140"/>
      <c r="B647" s="22"/>
      <c r="C647" s="44" t="s">
        <v>1172</v>
      </c>
      <c r="D647" s="88"/>
    </row>
    <row r="648" spans="1:5" ht="30" x14ac:dyDescent="0.25">
      <c r="A648" s="140"/>
      <c r="B648" s="22"/>
      <c r="C648" s="45" t="s">
        <v>1173</v>
      </c>
      <c r="D648" s="89"/>
    </row>
    <row r="649" spans="1:5" x14ac:dyDescent="0.25">
      <c r="A649" s="141" t="s">
        <v>720</v>
      </c>
      <c r="B649" s="22"/>
      <c r="C649" s="77" t="s">
        <v>1025</v>
      </c>
      <c r="D649" s="2" t="s">
        <v>1026</v>
      </c>
      <c r="E649">
        <v>1</v>
      </c>
    </row>
    <row r="650" spans="1:5" ht="15.75" thickBot="1" x14ac:dyDescent="0.3">
      <c r="A650" s="141"/>
      <c r="B650" s="22"/>
      <c r="C650" s="72" t="s">
        <v>1026</v>
      </c>
    </row>
    <row r="651" spans="1:5" x14ac:dyDescent="0.25">
      <c r="A651" s="140" t="s">
        <v>721</v>
      </c>
      <c r="C651" s="79" t="s">
        <v>1174</v>
      </c>
      <c r="D651" s="88" t="s">
        <v>1175</v>
      </c>
      <c r="E651">
        <v>1</v>
      </c>
    </row>
    <row r="652" spans="1:5" x14ac:dyDescent="0.25">
      <c r="A652" s="140"/>
      <c r="C652" s="46" t="s">
        <v>1175</v>
      </c>
      <c r="D652" s="88"/>
    </row>
    <row r="653" spans="1:5" x14ac:dyDescent="0.25">
      <c r="E653">
        <v>1</v>
      </c>
    </row>
    <row r="654" spans="1:5" ht="15.75" thickBot="1" x14ac:dyDescent="0.3">
      <c r="A654" s="7" t="s">
        <v>794</v>
      </c>
      <c r="C654" s="53"/>
      <c r="E654">
        <v>1</v>
      </c>
    </row>
    <row r="655" spans="1:5" x14ac:dyDescent="0.25">
      <c r="A655" s="141" t="s">
        <v>795</v>
      </c>
      <c r="B655" s="22"/>
      <c r="C655" s="70" t="s">
        <v>1028</v>
      </c>
      <c r="D655" s="2" t="s">
        <v>2023</v>
      </c>
      <c r="E655">
        <v>1</v>
      </c>
    </row>
    <row r="656" spans="1:5" x14ac:dyDescent="0.25">
      <c r="A656" s="141"/>
      <c r="B656" s="22"/>
      <c r="C656" s="71" t="s">
        <v>1027</v>
      </c>
    </row>
    <row r="657" spans="1:5" ht="15.75" thickBot="1" x14ac:dyDescent="0.3">
      <c r="A657" s="141"/>
      <c r="B657" s="22"/>
      <c r="C657" s="72" t="s">
        <v>1029</v>
      </c>
    </row>
    <row r="658" spans="1:5" ht="30" x14ac:dyDescent="0.25">
      <c r="A658" s="140" t="s">
        <v>796</v>
      </c>
      <c r="C658" s="79" t="s">
        <v>1176</v>
      </c>
      <c r="D658" s="89" t="s">
        <v>1954</v>
      </c>
      <c r="E658">
        <v>1</v>
      </c>
    </row>
    <row r="659" spans="1:5" x14ac:dyDescent="0.25">
      <c r="A659" s="140"/>
      <c r="C659" s="44" t="s">
        <v>1177</v>
      </c>
      <c r="D659" s="88"/>
    </row>
    <row r="660" spans="1:5" x14ac:dyDescent="0.25">
      <c r="A660" s="140"/>
      <c r="C660" s="44" t="s">
        <v>1178</v>
      </c>
      <c r="D660" s="88"/>
    </row>
    <row r="661" spans="1:5" x14ac:dyDescent="0.25">
      <c r="A661" s="140"/>
      <c r="C661" s="44" t="s">
        <v>1179</v>
      </c>
      <c r="D661" s="88"/>
    </row>
    <row r="662" spans="1:5" ht="30" x14ac:dyDescent="0.25">
      <c r="A662" s="140"/>
      <c r="C662" s="45" t="s">
        <v>1180</v>
      </c>
      <c r="D662" s="89"/>
    </row>
    <row r="663" spans="1:5" ht="30" x14ac:dyDescent="0.25">
      <c r="A663" s="141" t="s">
        <v>797</v>
      </c>
      <c r="C663" s="43" t="s">
        <v>1181</v>
      </c>
      <c r="D663" s="89" t="s">
        <v>1183</v>
      </c>
      <c r="E663">
        <v>1</v>
      </c>
    </row>
    <row r="664" spans="1:5" x14ac:dyDescent="0.25">
      <c r="A664" s="141"/>
      <c r="C664" s="44" t="s">
        <v>1182</v>
      </c>
      <c r="D664" s="88"/>
    </row>
    <row r="665" spans="1:5" ht="30" x14ac:dyDescent="0.25">
      <c r="A665" s="141"/>
      <c r="C665" s="45" t="s">
        <v>1183</v>
      </c>
      <c r="D665" s="89"/>
    </row>
    <row r="666" spans="1:5" x14ac:dyDescent="0.25">
      <c r="A666" s="140" t="s">
        <v>798</v>
      </c>
      <c r="B666" s="22"/>
      <c r="C666" s="43" t="s">
        <v>1184</v>
      </c>
      <c r="D666" s="88" t="s">
        <v>1185</v>
      </c>
      <c r="E666">
        <v>1</v>
      </c>
    </row>
    <row r="667" spans="1:5" x14ac:dyDescent="0.25">
      <c r="A667" s="140"/>
      <c r="B667" s="22"/>
      <c r="C667" s="46" t="s">
        <v>1185</v>
      </c>
      <c r="D667" s="88"/>
    </row>
    <row r="668" spans="1:5" x14ac:dyDescent="0.25">
      <c r="A668" s="141" t="s">
        <v>799</v>
      </c>
      <c r="B668" s="22"/>
      <c r="C668" s="77" t="s">
        <v>1030</v>
      </c>
      <c r="D668" s="2" t="s">
        <v>1031</v>
      </c>
      <c r="E668">
        <v>1</v>
      </c>
    </row>
    <row r="669" spans="1:5" x14ac:dyDescent="0.25">
      <c r="A669" s="141"/>
      <c r="B669" s="22"/>
      <c r="C669" s="80" t="s">
        <v>1031</v>
      </c>
    </row>
    <row r="670" spans="1:5" ht="34.5" customHeight="1" x14ac:dyDescent="0.25">
      <c r="A670" s="142" t="s">
        <v>800</v>
      </c>
      <c r="B670" s="22"/>
      <c r="C670" s="43" t="s">
        <v>1186</v>
      </c>
      <c r="D670" s="89" t="s">
        <v>1187</v>
      </c>
      <c r="E670">
        <v>1</v>
      </c>
    </row>
    <row r="671" spans="1:5" ht="30" x14ac:dyDescent="0.25">
      <c r="A671" s="143"/>
      <c r="B671" s="22"/>
      <c r="C671" s="45" t="s">
        <v>1187</v>
      </c>
      <c r="D671" s="89"/>
    </row>
    <row r="672" spans="1:5" x14ac:dyDescent="0.25">
      <c r="A672" s="141" t="s">
        <v>801</v>
      </c>
      <c r="B672" s="22"/>
      <c r="C672" s="77" t="s">
        <v>1032</v>
      </c>
      <c r="D672" s="2" t="s">
        <v>1033</v>
      </c>
      <c r="E672">
        <v>1</v>
      </c>
    </row>
    <row r="673" spans="1:5" ht="15.75" thickBot="1" x14ac:dyDescent="0.3">
      <c r="A673" s="141"/>
      <c r="B673" s="22"/>
      <c r="C673" s="72" t="s">
        <v>1033</v>
      </c>
    </row>
    <row r="674" spans="1:5" ht="30" x14ac:dyDescent="0.25">
      <c r="A674" s="140" t="s">
        <v>802</v>
      </c>
      <c r="C674" s="79" t="s">
        <v>1188</v>
      </c>
      <c r="D674" s="89" t="s">
        <v>1953</v>
      </c>
      <c r="E674">
        <v>1</v>
      </c>
    </row>
    <row r="675" spans="1:5" ht="30" x14ac:dyDescent="0.25">
      <c r="A675" s="140"/>
      <c r="C675" s="52" t="s">
        <v>1189</v>
      </c>
      <c r="D675" s="89"/>
    </row>
    <row r="676" spans="1:5" ht="45" x14ac:dyDescent="0.25">
      <c r="A676" s="140"/>
      <c r="C676" s="45" t="s">
        <v>1190</v>
      </c>
      <c r="D676" s="89"/>
    </row>
    <row r="677" spans="1:5" ht="30" x14ac:dyDescent="0.25">
      <c r="A677" s="140" t="s">
        <v>803</v>
      </c>
      <c r="C677" s="43" t="s">
        <v>1191</v>
      </c>
      <c r="D677" s="89" t="s">
        <v>1192</v>
      </c>
      <c r="E677">
        <v>1</v>
      </c>
    </row>
    <row r="678" spans="1:5" ht="30" x14ac:dyDescent="0.25">
      <c r="A678" s="140"/>
      <c r="C678" s="45" t="s">
        <v>1192</v>
      </c>
      <c r="D678" s="89"/>
    </row>
    <row r="679" spans="1:5" x14ac:dyDescent="0.25">
      <c r="A679" s="141" t="s">
        <v>804</v>
      </c>
      <c r="B679" s="22"/>
      <c r="C679" s="43" t="s">
        <v>1193</v>
      </c>
      <c r="D679" s="88" t="s">
        <v>1952</v>
      </c>
      <c r="E679">
        <v>1</v>
      </c>
    </row>
    <row r="680" spans="1:5" x14ac:dyDescent="0.25">
      <c r="A680" s="141"/>
      <c r="B680" s="22"/>
      <c r="C680" s="46" t="s">
        <v>1194</v>
      </c>
      <c r="D680" s="88"/>
    </row>
    <row r="681" spans="1:5" x14ac:dyDescent="0.25">
      <c r="A681" s="141" t="s">
        <v>807</v>
      </c>
      <c r="B681" s="22"/>
      <c r="C681" s="77" t="s">
        <v>1034</v>
      </c>
      <c r="D681" s="2" t="s">
        <v>1035</v>
      </c>
      <c r="E681">
        <v>1</v>
      </c>
    </row>
    <row r="682" spans="1:5" ht="15.75" thickBot="1" x14ac:dyDescent="0.3">
      <c r="A682" s="141"/>
      <c r="B682" s="22"/>
      <c r="C682" s="72" t="s">
        <v>1035</v>
      </c>
    </row>
    <row r="683" spans="1:5" ht="30" x14ac:dyDescent="0.25">
      <c r="A683" s="140" t="s">
        <v>808</v>
      </c>
      <c r="C683" s="79" t="s">
        <v>1195</v>
      </c>
      <c r="D683" s="89" t="s">
        <v>2024</v>
      </c>
      <c r="E683">
        <v>1</v>
      </c>
    </row>
    <row r="684" spans="1:5" x14ac:dyDescent="0.25">
      <c r="A684" s="140"/>
      <c r="C684" s="44" t="s">
        <v>1196</v>
      </c>
      <c r="D684" s="88"/>
    </row>
    <row r="685" spans="1:5" ht="30" x14ac:dyDescent="0.25">
      <c r="A685" s="140"/>
      <c r="C685" s="45" t="s">
        <v>1197</v>
      </c>
      <c r="D685" s="89"/>
    </row>
    <row r="686" spans="1:5" ht="45" x14ac:dyDescent="0.25">
      <c r="A686" s="140" t="s">
        <v>809</v>
      </c>
      <c r="C686" s="43" t="s">
        <v>1198</v>
      </c>
      <c r="D686" s="89" t="s">
        <v>1951</v>
      </c>
      <c r="E686">
        <v>1</v>
      </c>
    </row>
    <row r="687" spans="1:5" x14ac:dyDescent="0.25">
      <c r="A687" s="140"/>
      <c r="C687" s="44" t="s">
        <v>1199</v>
      </c>
      <c r="D687" s="88"/>
    </row>
    <row r="688" spans="1:5" x14ac:dyDescent="0.25">
      <c r="A688" s="140"/>
      <c r="C688" s="44" t="s">
        <v>1200</v>
      </c>
      <c r="D688" s="88"/>
    </row>
    <row r="689" spans="1:5" x14ac:dyDescent="0.25">
      <c r="A689" s="140"/>
      <c r="C689" s="44" t="s">
        <v>1201</v>
      </c>
      <c r="D689" s="88"/>
    </row>
    <row r="690" spans="1:5" ht="45" x14ac:dyDescent="0.25">
      <c r="A690" s="140"/>
      <c r="C690" s="45" t="s">
        <v>1202</v>
      </c>
      <c r="D690" s="89"/>
    </row>
    <row r="691" spans="1:5" ht="30" x14ac:dyDescent="0.25">
      <c r="A691" s="140" t="s">
        <v>810</v>
      </c>
      <c r="C691" s="43" t="s">
        <v>1203</v>
      </c>
      <c r="D691" s="89" t="s">
        <v>1950</v>
      </c>
      <c r="E691">
        <v>1</v>
      </c>
    </row>
    <row r="692" spans="1:5" x14ac:dyDescent="0.25">
      <c r="A692" s="140"/>
      <c r="C692" s="44" t="s">
        <v>1204</v>
      </c>
      <c r="D692" s="88"/>
    </row>
    <row r="693" spans="1:5" ht="30" x14ac:dyDescent="0.25">
      <c r="A693" s="140"/>
      <c r="C693" s="45" t="s">
        <v>1205</v>
      </c>
      <c r="D693" s="89"/>
    </row>
    <row r="694" spans="1:5" x14ac:dyDescent="0.25">
      <c r="A694" s="141" t="s">
        <v>811</v>
      </c>
      <c r="C694" s="43" t="s">
        <v>1206</v>
      </c>
      <c r="D694" s="88" t="s">
        <v>1207</v>
      </c>
      <c r="E694">
        <v>1</v>
      </c>
    </row>
    <row r="695" spans="1:5" x14ac:dyDescent="0.25">
      <c r="A695" s="141"/>
      <c r="C695" s="46" t="s">
        <v>1207</v>
      </c>
      <c r="D695" s="88"/>
    </row>
    <row r="696" spans="1:5" x14ac:dyDescent="0.25">
      <c r="A696" s="141" t="s">
        <v>812</v>
      </c>
      <c r="C696" s="43" t="s">
        <v>1208</v>
      </c>
      <c r="D696" s="88" t="s">
        <v>2025</v>
      </c>
      <c r="E696">
        <v>1</v>
      </c>
    </row>
    <row r="697" spans="1:5" x14ac:dyDescent="0.25">
      <c r="A697" s="141"/>
      <c r="C697" s="46" t="s">
        <v>1209</v>
      </c>
      <c r="D697" s="88"/>
    </row>
    <row r="698" spans="1:5" ht="14.25" customHeight="1" x14ac:dyDescent="0.25">
      <c r="A698" s="140" t="s">
        <v>813</v>
      </c>
      <c r="C698" s="43" t="s">
        <v>1210</v>
      </c>
      <c r="D698" s="89" t="s">
        <v>1212</v>
      </c>
      <c r="E698">
        <v>1</v>
      </c>
    </row>
    <row r="699" spans="1:5" x14ac:dyDescent="0.25">
      <c r="A699" s="140"/>
      <c r="C699" s="44" t="s">
        <v>1211</v>
      </c>
      <c r="D699" s="88"/>
    </row>
    <row r="700" spans="1:5" ht="30.75" customHeight="1" x14ac:dyDescent="0.25">
      <c r="A700" s="140"/>
      <c r="C700" s="45" t="s">
        <v>1212</v>
      </c>
      <c r="D700" s="89"/>
    </row>
    <row r="701" spans="1:5" x14ac:dyDescent="0.25">
      <c r="A701" s="141" t="s">
        <v>814</v>
      </c>
      <c r="C701" s="43" t="s">
        <v>1213</v>
      </c>
      <c r="D701" s="88" t="s">
        <v>1215</v>
      </c>
      <c r="E701">
        <v>1</v>
      </c>
    </row>
    <row r="702" spans="1:5" x14ac:dyDescent="0.25">
      <c r="A702" s="141"/>
      <c r="C702" s="44" t="s">
        <v>1214</v>
      </c>
      <c r="D702" s="88"/>
    </row>
    <row r="703" spans="1:5" x14ac:dyDescent="0.25">
      <c r="A703" s="141"/>
      <c r="C703" s="46" t="s">
        <v>1215</v>
      </c>
      <c r="D703" s="88"/>
    </row>
    <row r="704" spans="1:5" ht="30" x14ac:dyDescent="0.25">
      <c r="A704" s="140" t="s">
        <v>815</v>
      </c>
      <c r="C704" s="43" t="s">
        <v>1216</v>
      </c>
      <c r="D704" s="89" t="s">
        <v>1218</v>
      </c>
      <c r="E704">
        <v>1</v>
      </c>
    </row>
    <row r="705" spans="1:5" x14ac:dyDescent="0.25">
      <c r="A705" s="140"/>
      <c r="C705" s="44" t="s">
        <v>1217</v>
      </c>
      <c r="D705" s="88"/>
    </row>
    <row r="706" spans="1:5" ht="30" x14ac:dyDescent="0.25">
      <c r="A706" s="140"/>
      <c r="C706" s="45" t="s">
        <v>1218</v>
      </c>
      <c r="D706" s="89"/>
    </row>
    <row r="707" spans="1:5" ht="30" x14ac:dyDescent="0.25">
      <c r="A707" s="140" t="s">
        <v>816</v>
      </c>
      <c r="C707" s="43" t="s">
        <v>1219</v>
      </c>
      <c r="D707" s="89" t="s">
        <v>1220</v>
      </c>
      <c r="E707">
        <v>1</v>
      </c>
    </row>
    <row r="708" spans="1:5" ht="30" x14ac:dyDescent="0.25">
      <c r="A708" s="140"/>
      <c r="C708" s="45" t="s">
        <v>1220</v>
      </c>
      <c r="D708" s="89"/>
    </row>
    <row r="709" spans="1:5" x14ac:dyDescent="0.25">
      <c r="A709" s="141" t="s">
        <v>817</v>
      </c>
      <c r="B709" s="22"/>
      <c r="C709" s="43" t="s">
        <v>1221</v>
      </c>
      <c r="D709" s="89" t="s">
        <v>2026</v>
      </c>
      <c r="E709">
        <v>1</v>
      </c>
    </row>
    <row r="710" spans="1:5" ht="30" x14ac:dyDescent="0.25">
      <c r="A710" s="141"/>
      <c r="B710" s="22"/>
      <c r="C710" s="45" t="s">
        <v>1222</v>
      </c>
      <c r="D710" s="89"/>
    </row>
    <row r="711" spans="1:5" x14ac:dyDescent="0.25">
      <c r="A711" s="141" t="s">
        <v>818</v>
      </c>
      <c r="B711" s="22"/>
      <c r="C711" s="77" t="s">
        <v>1036</v>
      </c>
      <c r="D711" s="2" t="s">
        <v>1037</v>
      </c>
      <c r="E711">
        <v>1</v>
      </c>
    </row>
    <row r="712" spans="1:5" ht="15.75" thickBot="1" x14ac:dyDescent="0.3">
      <c r="A712" s="141"/>
      <c r="B712" s="22"/>
      <c r="C712" s="72" t="s">
        <v>1037</v>
      </c>
    </row>
    <row r="713" spans="1:5" x14ac:dyDescent="0.25">
      <c r="A713" s="144" t="s">
        <v>819</v>
      </c>
      <c r="B713" s="22"/>
      <c r="C713" s="70" t="s">
        <v>1039</v>
      </c>
      <c r="D713" s="2" t="s">
        <v>2027</v>
      </c>
      <c r="E713">
        <v>1</v>
      </c>
    </row>
    <row r="714" spans="1:5" x14ac:dyDescent="0.25">
      <c r="A714" s="144"/>
      <c r="B714" s="22"/>
      <c r="C714" s="77" t="s">
        <v>1038</v>
      </c>
    </row>
    <row r="715" spans="1:5" ht="15.75" thickBot="1" x14ac:dyDescent="0.3">
      <c r="A715" s="144"/>
      <c r="B715" s="22"/>
      <c r="C715" s="81" t="s">
        <v>1040</v>
      </c>
    </row>
    <row r="716" spans="1:5" x14ac:dyDescent="0.25">
      <c r="A716" s="141" t="s">
        <v>820</v>
      </c>
      <c r="C716" s="79" t="s">
        <v>1104</v>
      </c>
      <c r="D716" s="88" t="s">
        <v>1105</v>
      </c>
      <c r="E716">
        <v>1</v>
      </c>
    </row>
    <row r="717" spans="1:5" x14ac:dyDescent="0.25">
      <c r="A717" s="141"/>
      <c r="C717" s="46" t="s">
        <v>1105</v>
      </c>
      <c r="D717" s="88"/>
    </row>
    <row r="718" spans="1:5" x14ac:dyDescent="0.25">
      <c r="A718" s="141" t="s">
        <v>821</v>
      </c>
      <c r="C718" s="43" t="s">
        <v>1106</v>
      </c>
      <c r="D718" s="88" t="s">
        <v>1108</v>
      </c>
      <c r="E718">
        <v>1</v>
      </c>
    </row>
    <row r="719" spans="1:5" x14ac:dyDescent="0.25">
      <c r="A719" s="141"/>
      <c r="C719" s="44" t="s">
        <v>1107</v>
      </c>
      <c r="D719" s="88"/>
    </row>
    <row r="720" spans="1:5" x14ac:dyDescent="0.25">
      <c r="A720" s="141"/>
      <c r="C720" s="46" t="s">
        <v>1108</v>
      </c>
      <c r="D720" s="88"/>
    </row>
    <row r="721" spans="1:5" x14ac:dyDescent="0.25">
      <c r="A721" s="141" t="s">
        <v>822</v>
      </c>
      <c r="C721" s="43" t="s">
        <v>1109</v>
      </c>
      <c r="D721" s="88" t="s">
        <v>1110</v>
      </c>
      <c r="E721">
        <v>1</v>
      </c>
    </row>
    <row r="722" spans="1:5" x14ac:dyDescent="0.25">
      <c r="A722" s="141"/>
      <c r="C722" s="46" t="s">
        <v>1110</v>
      </c>
      <c r="D722" s="88"/>
    </row>
    <row r="723" spans="1:5" x14ac:dyDescent="0.25">
      <c r="A723" s="141" t="s">
        <v>823</v>
      </c>
      <c r="C723" s="43" t="s">
        <v>1111</v>
      </c>
      <c r="D723" s="88" t="s">
        <v>2028</v>
      </c>
      <c r="E723">
        <v>1</v>
      </c>
    </row>
    <row r="724" spans="1:5" x14ac:dyDescent="0.25">
      <c r="A724" s="141"/>
      <c r="C724" s="44" t="s">
        <v>1112</v>
      </c>
      <c r="D724" s="88"/>
    </row>
    <row r="725" spans="1:5" x14ac:dyDescent="0.25">
      <c r="A725" s="141"/>
      <c r="C725" s="46" t="s">
        <v>1113</v>
      </c>
      <c r="D725" s="88"/>
    </row>
    <row r="726" spans="1:5" x14ac:dyDescent="0.25">
      <c r="A726" s="140" t="s">
        <v>824</v>
      </c>
      <c r="C726" s="43" t="s">
        <v>1114</v>
      </c>
      <c r="D726" s="88" t="s">
        <v>1115</v>
      </c>
      <c r="E726">
        <v>1</v>
      </c>
    </row>
    <row r="727" spans="1:5" x14ac:dyDescent="0.25">
      <c r="A727" s="140"/>
      <c r="C727" s="46" t="s">
        <v>1115</v>
      </c>
      <c r="D727" s="88"/>
    </row>
    <row r="728" spans="1:5" x14ac:dyDescent="0.25">
      <c r="A728" s="141" t="s">
        <v>825</v>
      </c>
      <c r="C728" s="43" t="s">
        <v>1116</v>
      </c>
      <c r="D728" s="88" t="s">
        <v>2029</v>
      </c>
      <c r="E728">
        <v>1</v>
      </c>
    </row>
    <row r="729" spans="1:5" x14ac:dyDescent="0.25">
      <c r="A729" s="141"/>
      <c r="C729" s="44" t="s">
        <v>1117</v>
      </c>
      <c r="D729" s="88"/>
    </row>
    <row r="730" spans="1:5" ht="30" x14ac:dyDescent="0.25">
      <c r="A730" s="141"/>
      <c r="C730" s="45" t="s">
        <v>1118</v>
      </c>
      <c r="D730" s="89"/>
    </row>
    <row r="731" spans="1:5" x14ac:dyDescent="0.25">
      <c r="A731" s="141" t="s">
        <v>826</v>
      </c>
      <c r="C731" s="43" t="s">
        <v>1119</v>
      </c>
      <c r="D731" s="88" t="s">
        <v>1120</v>
      </c>
      <c r="E731">
        <v>1</v>
      </c>
    </row>
    <row r="732" spans="1:5" x14ac:dyDescent="0.25">
      <c r="A732" s="141"/>
      <c r="C732" s="46" t="s">
        <v>1120</v>
      </c>
      <c r="D732" s="88"/>
    </row>
    <row r="733" spans="1:5" x14ac:dyDescent="0.25">
      <c r="A733" s="141" t="s">
        <v>827</v>
      </c>
      <c r="C733" s="43" t="s">
        <v>1121</v>
      </c>
      <c r="D733" s="88" t="s">
        <v>1949</v>
      </c>
      <c r="E733">
        <v>1</v>
      </c>
    </row>
    <row r="734" spans="1:5" x14ac:dyDescent="0.25">
      <c r="A734" s="141"/>
      <c r="C734" s="45" t="s">
        <v>1122</v>
      </c>
      <c r="D734" s="89"/>
    </row>
    <row r="735" spans="1:5" x14ac:dyDescent="0.25">
      <c r="A735" s="141" t="s">
        <v>828</v>
      </c>
      <c r="C735" s="43" t="s">
        <v>1123</v>
      </c>
      <c r="D735" s="99" t="s">
        <v>1124</v>
      </c>
      <c r="E735">
        <v>1</v>
      </c>
    </row>
    <row r="736" spans="1:5" x14ac:dyDescent="0.25">
      <c r="A736" s="141"/>
      <c r="C736" s="46" t="s">
        <v>1124</v>
      </c>
      <c r="D736" s="88"/>
    </row>
    <row r="737" spans="1:5" x14ac:dyDescent="0.25">
      <c r="A737" s="11" t="s">
        <v>829</v>
      </c>
      <c r="D737" s="2" t="s">
        <v>2079</v>
      </c>
      <c r="E737">
        <v>1</v>
      </c>
    </row>
    <row r="738" spans="1:5" x14ac:dyDescent="0.25">
      <c r="A738" s="145" t="s">
        <v>830</v>
      </c>
      <c r="C738" s="43" t="s">
        <v>1125</v>
      </c>
      <c r="D738" s="88" t="s">
        <v>1126</v>
      </c>
      <c r="E738">
        <v>1</v>
      </c>
    </row>
    <row r="739" spans="1:5" x14ac:dyDescent="0.25">
      <c r="A739" s="145"/>
      <c r="C739" s="46" t="s">
        <v>1126</v>
      </c>
      <c r="D739" s="88"/>
    </row>
    <row r="740" spans="1:5" x14ac:dyDescent="0.25">
      <c r="A740" s="141" t="s">
        <v>831</v>
      </c>
      <c r="C740" s="43" t="s">
        <v>1127</v>
      </c>
      <c r="D740" s="88" t="s">
        <v>1128</v>
      </c>
      <c r="E740">
        <v>1</v>
      </c>
    </row>
    <row r="741" spans="1:5" x14ac:dyDescent="0.25">
      <c r="A741" s="141"/>
      <c r="C741" s="46" t="s">
        <v>1128</v>
      </c>
      <c r="D741" s="88"/>
    </row>
    <row r="742" spans="1:5" ht="30" x14ac:dyDescent="0.25">
      <c r="A742" s="140" t="s">
        <v>832</v>
      </c>
      <c r="C742" s="43" t="s">
        <v>1129</v>
      </c>
      <c r="D742" s="89" t="s">
        <v>1131</v>
      </c>
      <c r="E742">
        <v>1</v>
      </c>
    </row>
    <row r="743" spans="1:5" x14ac:dyDescent="0.25">
      <c r="A743" s="140"/>
      <c r="C743" s="44" t="s">
        <v>1130</v>
      </c>
      <c r="D743" s="88"/>
    </row>
    <row r="744" spans="1:5" ht="30" x14ac:dyDescent="0.25">
      <c r="A744" s="140"/>
      <c r="C744" s="45" t="s">
        <v>1131</v>
      </c>
      <c r="D744" s="89"/>
    </row>
    <row r="745" spans="1:5" x14ac:dyDescent="0.25">
      <c r="A745" s="140" t="s">
        <v>833</v>
      </c>
      <c r="C745" s="43" t="s">
        <v>1046</v>
      </c>
      <c r="D745" s="88" t="s">
        <v>1047</v>
      </c>
      <c r="E745">
        <v>1</v>
      </c>
    </row>
    <row r="746" spans="1:5" x14ac:dyDescent="0.25">
      <c r="A746" s="140"/>
      <c r="C746" s="46" t="s">
        <v>1047</v>
      </c>
      <c r="D746" s="88"/>
    </row>
    <row r="747" spans="1:5" x14ac:dyDescent="0.25">
      <c r="A747" s="141" t="s">
        <v>834</v>
      </c>
      <c r="C747" s="43" t="s">
        <v>1048</v>
      </c>
      <c r="D747" s="88" t="s">
        <v>2030</v>
      </c>
      <c r="E747">
        <v>1</v>
      </c>
    </row>
    <row r="748" spans="1:5" x14ac:dyDescent="0.25">
      <c r="A748" s="141"/>
      <c r="C748" s="46" t="s">
        <v>1049</v>
      </c>
      <c r="D748" s="88"/>
    </row>
    <row r="749" spans="1:5" x14ac:dyDescent="0.25">
      <c r="A749" s="141" t="s">
        <v>835</v>
      </c>
      <c r="C749" s="43" t="s">
        <v>1132</v>
      </c>
      <c r="D749" s="88" t="s">
        <v>1133</v>
      </c>
      <c r="E749">
        <v>1</v>
      </c>
    </row>
    <row r="750" spans="1:5" x14ac:dyDescent="0.25">
      <c r="A750" s="141"/>
      <c r="C750" s="46" t="s">
        <v>1133</v>
      </c>
      <c r="D750" s="88"/>
    </row>
    <row r="751" spans="1:5" x14ac:dyDescent="0.25">
      <c r="A751" s="141" t="s">
        <v>837</v>
      </c>
      <c r="C751" s="43" t="s">
        <v>1134</v>
      </c>
      <c r="D751" s="88" t="s">
        <v>1135</v>
      </c>
      <c r="E751">
        <v>1</v>
      </c>
    </row>
    <row r="752" spans="1:5" x14ac:dyDescent="0.25">
      <c r="A752" s="141"/>
      <c r="C752" s="46" t="s">
        <v>1135</v>
      </c>
      <c r="D752" s="88"/>
    </row>
    <row r="753" spans="1:5" x14ac:dyDescent="0.25">
      <c r="A753" s="141" t="s">
        <v>838</v>
      </c>
      <c r="C753" s="43" t="s">
        <v>1136</v>
      </c>
      <c r="D753" s="88" t="s">
        <v>1138</v>
      </c>
      <c r="E753">
        <v>1</v>
      </c>
    </row>
    <row r="754" spans="1:5" x14ac:dyDescent="0.25">
      <c r="A754" s="141"/>
      <c r="C754" s="44" t="s">
        <v>1137</v>
      </c>
      <c r="D754" s="88"/>
    </row>
    <row r="755" spans="1:5" x14ac:dyDescent="0.25">
      <c r="A755" s="141"/>
      <c r="C755" s="46" t="s">
        <v>1138</v>
      </c>
      <c r="D755" s="88"/>
    </row>
    <row r="756" spans="1:5" ht="30" x14ac:dyDescent="0.25">
      <c r="A756" s="140" t="s">
        <v>839</v>
      </c>
      <c r="C756" s="43" t="s">
        <v>1139</v>
      </c>
      <c r="D756" s="89" t="s">
        <v>1141</v>
      </c>
      <c r="E756">
        <v>1</v>
      </c>
    </row>
    <row r="757" spans="1:5" x14ac:dyDescent="0.25">
      <c r="A757" s="140"/>
      <c r="C757" s="44" t="s">
        <v>1140</v>
      </c>
      <c r="D757" s="88"/>
    </row>
    <row r="758" spans="1:5" ht="30" x14ac:dyDescent="0.25">
      <c r="A758" s="140"/>
      <c r="C758" s="45" t="s">
        <v>1141</v>
      </c>
      <c r="D758" s="89"/>
    </row>
    <row r="759" spans="1:5" x14ac:dyDescent="0.25">
      <c r="A759" s="140" t="s">
        <v>840</v>
      </c>
      <c r="C759" s="43" t="s">
        <v>1142</v>
      </c>
      <c r="D759" s="88" t="s">
        <v>1143</v>
      </c>
      <c r="E759">
        <v>1</v>
      </c>
    </row>
    <row r="760" spans="1:5" x14ac:dyDescent="0.25">
      <c r="A760" s="140"/>
      <c r="C760" s="46" t="s">
        <v>1143</v>
      </c>
      <c r="D760" s="88"/>
    </row>
    <row r="761" spans="1:5" x14ac:dyDescent="0.25">
      <c r="A761" s="140" t="s">
        <v>841</v>
      </c>
      <c r="C761" s="43" t="s">
        <v>1144</v>
      </c>
      <c r="D761" s="88" t="s">
        <v>1146</v>
      </c>
      <c r="E761">
        <v>1</v>
      </c>
    </row>
    <row r="762" spans="1:5" x14ac:dyDescent="0.25">
      <c r="A762" s="140"/>
      <c r="C762" s="44" t="s">
        <v>1145</v>
      </c>
      <c r="D762" s="88"/>
    </row>
    <row r="763" spans="1:5" x14ac:dyDescent="0.25">
      <c r="A763" s="140"/>
      <c r="C763" s="46" t="s">
        <v>1146</v>
      </c>
      <c r="D763" s="88"/>
    </row>
    <row r="764" spans="1:5" x14ac:dyDescent="0.25">
      <c r="A764" s="141" t="s">
        <v>842</v>
      </c>
      <c r="C764" s="43" t="s">
        <v>1147</v>
      </c>
      <c r="D764" s="88" t="s">
        <v>1948</v>
      </c>
      <c r="E764">
        <v>1</v>
      </c>
    </row>
    <row r="765" spans="1:5" x14ac:dyDescent="0.25">
      <c r="A765" s="141"/>
      <c r="C765" s="46" t="s">
        <v>1148</v>
      </c>
      <c r="D765" s="88"/>
    </row>
    <row r="766" spans="1:5" x14ac:dyDescent="0.25">
      <c r="A766" s="140" t="s">
        <v>843</v>
      </c>
      <c r="C766" s="43" t="s">
        <v>1149</v>
      </c>
      <c r="D766" s="88" t="s">
        <v>1151</v>
      </c>
      <c r="E766">
        <v>1</v>
      </c>
    </row>
    <row r="767" spans="1:5" x14ac:dyDescent="0.25">
      <c r="A767" s="140"/>
      <c r="C767" s="44" t="s">
        <v>1150</v>
      </c>
      <c r="D767" s="88"/>
    </row>
    <row r="768" spans="1:5" x14ac:dyDescent="0.25">
      <c r="A768" s="140"/>
      <c r="C768" s="46" t="s">
        <v>1151</v>
      </c>
      <c r="D768" s="88"/>
    </row>
    <row r="769" spans="1:5" x14ac:dyDescent="0.25">
      <c r="A769" s="141" t="s">
        <v>844</v>
      </c>
      <c r="C769" s="43" t="s">
        <v>1152</v>
      </c>
      <c r="D769" s="88" t="s">
        <v>2031</v>
      </c>
      <c r="E769">
        <v>1</v>
      </c>
    </row>
    <row r="770" spans="1:5" x14ac:dyDescent="0.25">
      <c r="A770" s="141"/>
      <c r="C770" s="46" t="s">
        <v>1153</v>
      </c>
      <c r="D770" s="88"/>
    </row>
    <row r="771" spans="1:5" ht="30" x14ac:dyDescent="0.25">
      <c r="A771" s="140" t="s">
        <v>845</v>
      </c>
      <c r="C771" s="43" t="s">
        <v>1154</v>
      </c>
      <c r="D771" s="89" t="s">
        <v>2032</v>
      </c>
      <c r="E771">
        <v>1</v>
      </c>
    </row>
    <row r="772" spans="1:5" x14ac:dyDescent="0.25">
      <c r="A772" s="140"/>
      <c r="C772" s="44" t="s">
        <v>1155</v>
      </c>
      <c r="D772" s="88"/>
    </row>
    <row r="773" spans="1:5" x14ac:dyDescent="0.25">
      <c r="A773" s="140"/>
      <c r="C773" s="44" t="s">
        <v>1156</v>
      </c>
      <c r="D773" s="88"/>
    </row>
    <row r="774" spans="1:5" ht="30" x14ac:dyDescent="0.25">
      <c r="A774" s="140"/>
      <c r="C774" s="45" t="s">
        <v>1157</v>
      </c>
      <c r="D774" s="89"/>
    </row>
    <row r="775" spans="1:5" x14ac:dyDescent="0.25">
      <c r="A775" s="141" t="s">
        <v>846</v>
      </c>
      <c r="C775" s="43" t="s">
        <v>1158</v>
      </c>
      <c r="D775" s="88" t="s">
        <v>1159</v>
      </c>
      <c r="E775">
        <v>1</v>
      </c>
    </row>
    <row r="776" spans="1:5" x14ac:dyDescent="0.25">
      <c r="A776" s="141"/>
      <c r="C776" s="46" t="s">
        <v>1159</v>
      </c>
      <c r="D776" s="88"/>
    </row>
    <row r="777" spans="1:5" x14ac:dyDescent="0.25">
      <c r="A777" s="141" t="s">
        <v>847</v>
      </c>
      <c r="C777" s="43" t="s">
        <v>1045</v>
      </c>
      <c r="D777" s="88" t="s">
        <v>1947</v>
      </c>
      <c r="E777">
        <v>1</v>
      </c>
    </row>
    <row r="778" spans="1:5" x14ac:dyDescent="0.25">
      <c r="A778" s="141"/>
      <c r="C778" s="46" t="s">
        <v>847</v>
      </c>
      <c r="D778" s="88"/>
    </row>
    <row r="779" spans="1:5" x14ac:dyDescent="0.25">
      <c r="A779" s="141" t="s">
        <v>848</v>
      </c>
      <c r="C779" s="43" t="s">
        <v>1050</v>
      </c>
      <c r="D779" s="88" t="s">
        <v>1051</v>
      </c>
      <c r="E779">
        <v>1</v>
      </c>
    </row>
    <row r="780" spans="1:5" x14ac:dyDescent="0.25">
      <c r="A780" s="141"/>
      <c r="C780" s="46" t="s">
        <v>1051</v>
      </c>
      <c r="D780" s="88"/>
    </row>
    <row r="781" spans="1:5" x14ac:dyDescent="0.25">
      <c r="A781" s="141" t="s">
        <v>849</v>
      </c>
      <c r="C781" s="43" t="s">
        <v>1069</v>
      </c>
      <c r="D781" s="88" t="s">
        <v>1070</v>
      </c>
      <c r="E781">
        <v>1</v>
      </c>
    </row>
    <row r="782" spans="1:5" x14ac:dyDescent="0.25">
      <c r="A782" s="141"/>
      <c r="C782" s="46" t="s">
        <v>1070</v>
      </c>
      <c r="D782" s="88"/>
    </row>
    <row r="783" spans="1:5" x14ac:dyDescent="0.25">
      <c r="A783" s="141" t="s">
        <v>850</v>
      </c>
      <c r="C783" s="43" t="s">
        <v>1071</v>
      </c>
      <c r="D783" s="88" t="s">
        <v>2033</v>
      </c>
      <c r="E783">
        <v>1</v>
      </c>
    </row>
    <row r="784" spans="1:5" x14ac:dyDescent="0.25">
      <c r="A784" s="141"/>
      <c r="C784" s="44" t="s">
        <v>1072</v>
      </c>
      <c r="D784" s="88"/>
    </row>
    <row r="785" spans="1:5" x14ac:dyDescent="0.25">
      <c r="A785" s="141"/>
      <c r="C785" s="46" t="s">
        <v>1073</v>
      </c>
      <c r="D785" s="88"/>
    </row>
    <row r="786" spans="1:5" ht="30" x14ac:dyDescent="0.25">
      <c r="A786" s="140" t="s">
        <v>851</v>
      </c>
      <c r="C786" s="43" t="s">
        <v>1223</v>
      </c>
      <c r="D786" s="89" t="s">
        <v>2072</v>
      </c>
      <c r="E786">
        <v>1</v>
      </c>
    </row>
    <row r="787" spans="1:5" x14ac:dyDescent="0.25">
      <c r="A787" s="140"/>
      <c r="C787" s="44" t="s">
        <v>1224</v>
      </c>
      <c r="D787" s="88"/>
    </row>
    <row r="788" spans="1:5" x14ac:dyDescent="0.25">
      <c r="A788" s="140"/>
      <c r="C788" s="44" t="s">
        <v>1225</v>
      </c>
      <c r="D788" s="88"/>
    </row>
    <row r="789" spans="1:5" ht="30" x14ac:dyDescent="0.25">
      <c r="A789" s="140"/>
      <c r="C789" s="45" t="s">
        <v>1226</v>
      </c>
      <c r="D789" s="89"/>
    </row>
    <row r="790" spans="1:5" x14ac:dyDescent="0.25">
      <c r="A790" s="141" t="s">
        <v>852</v>
      </c>
      <c r="C790" s="43" t="s">
        <v>1074</v>
      </c>
      <c r="D790" s="88" t="s">
        <v>1946</v>
      </c>
      <c r="E790">
        <v>1</v>
      </c>
    </row>
    <row r="791" spans="1:5" x14ac:dyDescent="0.25">
      <c r="A791" s="141"/>
      <c r="C791" s="46" t="s">
        <v>1075</v>
      </c>
      <c r="D791" s="88"/>
    </row>
    <row r="792" spans="1:5" x14ac:dyDescent="0.25">
      <c r="A792" s="141" t="s">
        <v>853</v>
      </c>
      <c r="C792" s="43" t="s">
        <v>1076</v>
      </c>
      <c r="D792" s="88" t="s">
        <v>1077</v>
      </c>
      <c r="E792">
        <v>1</v>
      </c>
    </row>
    <row r="793" spans="1:5" x14ac:dyDescent="0.25">
      <c r="A793" s="141"/>
      <c r="C793" s="46" t="s">
        <v>1077</v>
      </c>
      <c r="D793" s="88"/>
    </row>
    <row r="794" spans="1:5" x14ac:dyDescent="0.25">
      <c r="A794" s="141" t="s">
        <v>854</v>
      </c>
      <c r="C794" s="43" t="s">
        <v>1078</v>
      </c>
      <c r="D794" s="88" t="s">
        <v>2073</v>
      </c>
      <c r="E794">
        <v>1</v>
      </c>
    </row>
    <row r="795" spans="1:5" x14ac:dyDescent="0.25">
      <c r="A795" s="141"/>
      <c r="C795" s="44" t="s">
        <v>1079</v>
      </c>
      <c r="D795" s="88"/>
    </row>
    <row r="796" spans="1:5" x14ac:dyDescent="0.25">
      <c r="A796" s="141"/>
      <c r="C796" s="46" t="s">
        <v>1080</v>
      </c>
      <c r="D796" s="88"/>
    </row>
    <row r="797" spans="1:5" x14ac:dyDescent="0.25">
      <c r="A797" s="141" t="s">
        <v>855</v>
      </c>
      <c r="C797" s="43" t="s">
        <v>1166</v>
      </c>
      <c r="D797" s="88" t="s">
        <v>1167</v>
      </c>
      <c r="E797">
        <v>1</v>
      </c>
    </row>
    <row r="798" spans="1:5" x14ac:dyDescent="0.25">
      <c r="A798" s="141"/>
      <c r="C798" s="46" t="s">
        <v>1167</v>
      </c>
      <c r="D798" s="88"/>
    </row>
    <row r="799" spans="1:5" x14ac:dyDescent="0.25">
      <c r="A799" s="141" t="s">
        <v>856</v>
      </c>
      <c r="C799" s="43" t="s">
        <v>1066</v>
      </c>
      <c r="D799" s="88" t="s">
        <v>2034</v>
      </c>
      <c r="E799">
        <v>1</v>
      </c>
    </row>
    <row r="800" spans="1:5" x14ac:dyDescent="0.25">
      <c r="A800" s="141"/>
      <c r="C800" s="44" t="s">
        <v>1067</v>
      </c>
      <c r="D800" s="88"/>
    </row>
    <row r="801" spans="1:5" x14ac:dyDescent="0.25">
      <c r="A801" s="141"/>
      <c r="C801" s="46" t="s">
        <v>1068</v>
      </c>
      <c r="D801" s="88"/>
    </row>
    <row r="802" spans="1:5" x14ac:dyDescent="0.25">
      <c r="A802" s="141" t="s">
        <v>857</v>
      </c>
      <c r="C802" s="43" t="s">
        <v>1064</v>
      </c>
      <c r="D802" s="88" t="s">
        <v>1945</v>
      </c>
      <c r="E802">
        <v>1</v>
      </c>
    </row>
    <row r="803" spans="1:5" ht="33" customHeight="1" x14ac:dyDescent="0.25">
      <c r="A803" s="141"/>
      <c r="C803" s="45" t="s">
        <v>1065</v>
      </c>
      <c r="D803" s="89"/>
    </row>
    <row r="804" spans="1:5" x14ac:dyDescent="0.25">
      <c r="A804" s="141" t="s">
        <v>858</v>
      </c>
      <c r="C804" s="43" t="s">
        <v>1060</v>
      </c>
      <c r="D804" s="88" t="s">
        <v>1061</v>
      </c>
      <c r="E804">
        <v>1</v>
      </c>
    </row>
    <row r="805" spans="1:5" x14ac:dyDescent="0.25">
      <c r="A805" s="141"/>
      <c r="C805" s="46" t="s">
        <v>1061</v>
      </c>
      <c r="D805" s="88"/>
    </row>
    <row r="806" spans="1:5" x14ac:dyDescent="0.25">
      <c r="A806" s="141" t="s">
        <v>859</v>
      </c>
      <c r="C806" s="43" t="s">
        <v>1062</v>
      </c>
      <c r="D806" s="88" t="s">
        <v>1063</v>
      </c>
      <c r="E806">
        <v>1</v>
      </c>
    </row>
    <row r="807" spans="1:5" x14ac:dyDescent="0.25">
      <c r="A807" s="141"/>
      <c r="C807" s="46" t="s">
        <v>1063</v>
      </c>
      <c r="D807" s="88"/>
    </row>
    <row r="808" spans="1:5" x14ac:dyDescent="0.25">
      <c r="A808" s="141" t="s">
        <v>860</v>
      </c>
      <c r="C808" s="43" t="s">
        <v>1058</v>
      </c>
      <c r="D808" s="88" t="s">
        <v>2035</v>
      </c>
      <c r="E808">
        <v>1</v>
      </c>
    </row>
    <row r="809" spans="1:5" x14ac:dyDescent="0.25">
      <c r="A809" s="141"/>
      <c r="C809" s="46" t="s">
        <v>1059</v>
      </c>
      <c r="D809" s="88"/>
    </row>
    <row r="810" spans="1:5" x14ac:dyDescent="0.25">
      <c r="A810" s="141" t="s">
        <v>861</v>
      </c>
      <c r="C810" s="43" t="s">
        <v>1091</v>
      </c>
      <c r="D810" s="88" t="s">
        <v>2036</v>
      </c>
      <c r="E810">
        <v>1</v>
      </c>
    </row>
    <row r="811" spans="1:5" x14ac:dyDescent="0.25">
      <c r="A811" s="141"/>
      <c r="C811" s="44" t="s">
        <v>1092</v>
      </c>
      <c r="D811" s="88"/>
    </row>
    <row r="812" spans="1:5" x14ac:dyDescent="0.25">
      <c r="A812" s="141"/>
      <c r="C812" s="44" t="s">
        <v>1093</v>
      </c>
      <c r="D812" s="88"/>
    </row>
    <row r="813" spans="1:5" x14ac:dyDescent="0.25">
      <c r="A813" s="141"/>
      <c r="C813" s="46" t="s">
        <v>1094</v>
      </c>
      <c r="D813" s="88"/>
    </row>
    <row r="814" spans="1:5" x14ac:dyDescent="0.25">
      <c r="A814" s="141" t="s">
        <v>862</v>
      </c>
      <c r="C814" s="43" t="s">
        <v>1095</v>
      </c>
      <c r="D814" s="88" t="s">
        <v>1096</v>
      </c>
      <c r="E814">
        <v>1</v>
      </c>
    </row>
    <row r="815" spans="1:5" x14ac:dyDescent="0.25">
      <c r="A815" s="141"/>
      <c r="C815" s="46" t="s">
        <v>1096</v>
      </c>
      <c r="D815" s="88"/>
    </row>
    <row r="816" spans="1:5" x14ac:dyDescent="0.25">
      <c r="A816" s="141" t="s">
        <v>863</v>
      </c>
      <c r="C816" s="43" t="s">
        <v>1085</v>
      </c>
      <c r="D816" s="88" t="s">
        <v>1086</v>
      </c>
      <c r="E816">
        <v>1</v>
      </c>
    </row>
    <row r="817" spans="1:5" x14ac:dyDescent="0.25">
      <c r="A817" s="141"/>
      <c r="C817" s="46" t="s">
        <v>1086</v>
      </c>
      <c r="D817" s="88"/>
    </row>
    <row r="818" spans="1:5" x14ac:dyDescent="0.25">
      <c r="A818" s="141" t="s">
        <v>864</v>
      </c>
      <c r="C818" s="43" t="s">
        <v>1087</v>
      </c>
      <c r="D818" s="88" t="s">
        <v>2037</v>
      </c>
      <c r="E818">
        <v>1</v>
      </c>
    </row>
    <row r="819" spans="1:5" x14ac:dyDescent="0.25">
      <c r="A819" s="141"/>
      <c r="C819" s="46" t="s">
        <v>1088</v>
      </c>
      <c r="D819" s="88"/>
    </row>
    <row r="820" spans="1:5" x14ac:dyDescent="0.25">
      <c r="A820" s="141" t="s">
        <v>865</v>
      </c>
      <c r="C820" s="43" t="s">
        <v>1089</v>
      </c>
      <c r="D820" s="88" t="s">
        <v>1090</v>
      </c>
      <c r="E820">
        <v>1</v>
      </c>
    </row>
    <row r="821" spans="1:5" ht="30" x14ac:dyDescent="0.25">
      <c r="A821" s="141"/>
      <c r="C821" s="45" t="s">
        <v>1090</v>
      </c>
      <c r="D821" s="89"/>
    </row>
    <row r="822" spans="1:5" x14ac:dyDescent="0.25">
      <c r="A822" s="141" t="s">
        <v>867</v>
      </c>
      <c r="C822" s="43" t="s">
        <v>1087</v>
      </c>
      <c r="D822" s="88" t="s">
        <v>2038</v>
      </c>
      <c r="E822">
        <v>1</v>
      </c>
    </row>
    <row r="823" spans="1:5" x14ac:dyDescent="0.25">
      <c r="A823" s="141"/>
      <c r="C823" s="44" t="s">
        <v>1097</v>
      </c>
      <c r="D823" s="88"/>
    </row>
    <row r="824" spans="1:5" x14ac:dyDescent="0.25">
      <c r="A824" s="141"/>
      <c r="C824" s="46" t="s">
        <v>1098</v>
      </c>
      <c r="D824" s="88"/>
    </row>
    <row r="825" spans="1:5" x14ac:dyDescent="0.25">
      <c r="A825" s="141" t="s">
        <v>868</v>
      </c>
      <c r="C825" s="43" t="s">
        <v>1099</v>
      </c>
      <c r="D825" s="88" t="s">
        <v>2039</v>
      </c>
      <c r="E825">
        <v>1</v>
      </c>
    </row>
    <row r="826" spans="1:5" x14ac:dyDescent="0.25">
      <c r="A826" s="141"/>
      <c r="C826" s="44" t="s">
        <v>1100</v>
      </c>
      <c r="D826" s="88"/>
    </row>
    <row r="827" spans="1:5" ht="30" customHeight="1" x14ac:dyDescent="0.25">
      <c r="A827" s="141"/>
      <c r="C827" s="45" t="s">
        <v>1101</v>
      </c>
      <c r="D827" s="89"/>
    </row>
    <row r="828" spans="1:5" x14ac:dyDescent="0.25">
      <c r="A828" s="141" t="s">
        <v>869</v>
      </c>
      <c r="C828" s="43" t="s">
        <v>1102</v>
      </c>
      <c r="D828" s="88" t="s">
        <v>1103</v>
      </c>
      <c r="E828">
        <v>1</v>
      </c>
    </row>
    <row r="829" spans="1:5" x14ac:dyDescent="0.25">
      <c r="A829" s="141"/>
      <c r="C829" s="46" t="s">
        <v>1103</v>
      </c>
      <c r="D829" s="88"/>
    </row>
    <row r="830" spans="1:5" ht="30" x14ac:dyDescent="0.25">
      <c r="A830" s="140" t="s">
        <v>870</v>
      </c>
      <c r="C830" s="43" t="s">
        <v>1227</v>
      </c>
      <c r="D830" s="89" t="s">
        <v>1944</v>
      </c>
      <c r="E830">
        <v>1</v>
      </c>
    </row>
    <row r="831" spans="1:5" x14ac:dyDescent="0.25">
      <c r="A831" s="140"/>
      <c r="C831" s="44" t="s">
        <v>1228</v>
      </c>
      <c r="D831" s="88"/>
    </row>
    <row r="832" spans="1:5" x14ac:dyDescent="0.25">
      <c r="A832" s="140"/>
      <c r="C832" s="44" t="s">
        <v>1229</v>
      </c>
      <c r="D832" s="88"/>
    </row>
    <row r="833" spans="1:5" ht="33.75" customHeight="1" x14ac:dyDescent="0.25">
      <c r="A833" s="140"/>
      <c r="C833" s="45" t="s">
        <v>1230</v>
      </c>
      <c r="D833" s="89"/>
    </row>
    <row r="834" spans="1:5" x14ac:dyDescent="0.25">
      <c r="A834" s="141" t="s">
        <v>871</v>
      </c>
      <c r="C834" s="43" t="s">
        <v>1054</v>
      </c>
      <c r="D834" s="88" t="s">
        <v>1055</v>
      </c>
      <c r="E834">
        <v>1</v>
      </c>
    </row>
    <row r="835" spans="1:5" x14ac:dyDescent="0.25">
      <c r="A835" s="141"/>
      <c r="C835" s="46" t="s">
        <v>1055</v>
      </c>
      <c r="D835" s="88"/>
    </row>
    <row r="836" spans="1:5" x14ac:dyDescent="0.25">
      <c r="A836" s="141" t="s">
        <v>872</v>
      </c>
      <c r="C836" s="43" t="s">
        <v>1056</v>
      </c>
      <c r="D836" s="88" t="s">
        <v>2040</v>
      </c>
      <c r="E836">
        <v>1</v>
      </c>
    </row>
    <row r="837" spans="1:5" x14ac:dyDescent="0.25">
      <c r="A837" s="141"/>
      <c r="C837" s="46" t="s">
        <v>1057</v>
      </c>
      <c r="D837" s="88"/>
    </row>
    <row r="838" spans="1:5" x14ac:dyDescent="0.25">
      <c r="A838" s="141" t="s">
        <v>873</v>
      </c>
      <c r="C838" s="43" t="s">
        <v>1071</v>
      </c>
      <c r="D838" s="88" t="s">
        <v>2041</v>
      </c>
      <c r="E838">
        <v>1</v>
      </c>
    </row>
    <row r="839" spans="1:5" x14ac:dyDescent="0.25">
      <c r="A839" s="141"/>
      <c r="C839" s="44" t="s">
        <v>1168</v>
      </c>
      <c r="D839" s="88"/>
    </row>
    <row r="840" spans="1:5" x14ac:dyDescent="0.25">
      <c r="A840" s="141"/>
      <c r="C840" s="46" t="s">
        <v>1169</v>
      </c>
      <c r="D840" s="88"/>
    </row>
    <row r="841" spans="1:5" x14ac:dyDescent="0.25">
      <c r="A841" s="141" t="s">
        <v>874</v>
      </c>
      <c r="C841" s="43" t="s">
        <v>1263</v>
      </c>
      <c r="D841" s="88" t="s">
        <v>1943</v>
      </c>
      <c r="E841">
        <v>1</v>
      </c>
    </row>
    <row r="842" spans="1:5" x14ac:dyDescent="0.25">
      <c r="A842" s="141"/>
      <c r="C842" s="44" t="s">
        <v>1264</v>
      </c>
      <c r="D842" s="88"/>
    </row>
    <row r="843" spans="1:5" ht="30" x14ac:dyDescent="0.25">
      <c r="A843" s="141"/>
      <c r="C843" s="45" t="s">
        <v>1265</v>
      </c>
      <c r="D843" s="89"/>
    </row>
    <row r="844" spans="1:5" ht="30" x14ac:dyDescent="0.25">
      <c r="A844" s="141" t="s">
        <v>875</v>
      </c>
      <c r="C844" s="43" t="s">
        <v>1266</v>
      </c>
      <c r="D844" s="89" t="s">
        <v>2042</v>
      </c>
      <c r="E844">
        <v>1</v>
      </c>
    </row>
    <row r="845" spans="1:5" ht="30" x14ac:dyDescent="0.25">
      <c r="A845" s="141"/>
      <c r="C845" s="45" t="s">
        <v>1267</v>
      </c>
      <c r="D845" s="89"/>
    </row>
    <row r="846" spans="1:5" x14ac:dyDescent="0.25">
      <c r="A846" s="141" t="s">
        <v>876</v>
      </c>
      <c r="C846" s="43" t="s">
        <v>1058</v>
      </c>
      <c r="D846" s="88" t="s">
        <v>2043</v>
      </c>
      <c r="E846">
        <v>1</v>
      </c>
    </row>
    <row r="847" spans="1:5" x14ac:dyDescent="0.25">
      <c r="A847" s="141"/>
      <c r="C847" s="44" t="s">
        <v>1275</v>
      </c>
      <c r="D847" s="88"/>
    </row>
    <row r="848" spans="1:5" ht="30" x14ac:dyDescent="0.25">
      <c r="A848" s="141"/>
      <c r="C848" s="45" t="s">
        <v>1276</v>
      </c>
      <c r="D848" s="89"/>
    </row>
    <row r="849" spans="1:5" x14ac:dyDescent="0.25">
      <c r="A849" s="141" t="s">
        <v>877</v>
      </c>
      <c r="C849" s="43" t="s">
        <v>1273</v>
      </c>
      <c r="D849" s="88" t="s">
        <v>1274</v>
      </c>
      <c r="E849">
        <v>1</v>
      </c>
    </row>
    <row r="850" spans="1:5" x14ac:dyDescent="0.25">
      <c r="A850" s="141"/>
      <c r="C850" s="46" t="s">
        <v>1274</v>
      </c>
      <c r="D850" s="88"/>
    </row>
    <row r="851" spans="1:5" x14ac:dyDescent="0.25">
      <c r="A851" s="141" t="s">
        <v>878</v>
      </c>
      <c r="C851" s="43" t="s">
        <v>1270</v>
      </c>
      <c r="D851" s="88" t="s">
        <v>2044</v>
      </c>
      <c r="E851">
        <v>1</v>
      </c>
    </row>
    <row r="852" spans="1:5" x14ac:dyDescent="0.25">
      <c r="A852" s="141"/>
      <c r="C852" s="44" t="s">
        <v>1271</v>
      </c>
      <c r="D852" s="88"/>
    </row>
    <row r="853" spans="1:5" x14ac:dyDescent="0.25">
      <c r="A853" s="141"/>
      <c r="C853" s="46" t="s">
        <v>1272</v>
      </c>
      <c r="D853" s="88"/>
    </row>
    <row r="854" spans="1:5" x14ac:dyDescent="0.25">
      <c r="A854" s="141" t="s">
        <v>879</v>
      </c>
      <c r="C854" s="43" t="s">
        <v>1268</v>
      </c>
      <c r="D854" s="88" t="s">
        <v>1269</v>
      </c>
      <c r="E854">
        <v>1</v>
      </c>
    </row>
    <row r="855" spans="1:5" x14ac:dyDescent="0.25">
      <c r="A855" s="141"/>
      <c r="C855" s="46" t="s">
        <v>1269</v>
      </c>
      <c r="D855" s="88"/>
    </row>
    <row r="856" spans="1:5" x14ac:dyDescent="0.25">
      <c r="A856" s="141" t="s">
        <v>880</v>
      </c>
      <c r="C856" s="43" t="s">
        <v>1277</v>
      </c>
      <c r="D856" s="88" t="s">
        <v>1278</v>
      </c>
      <c r="E856">
        <v>1</v>
      </c>
    </row>
    <row r="857" spans="1:5" x14ac:dyDescent="0.25">
      <c r="A857" s="141"/>
      <c r="C857" s="46" t="s">
        <v>1278</v>
      </c>
      <c r="D857" s="88"/>
    </row>
    <row r="858" spans="1:5" x14ac:dyDescent="0.25">
      <c r="A858" s="141" t="s">
        <v>881</v>
      </c>
      <c r="C858" s="43" t="s">
        <v>1052</v>
      </c>
      <c r="D858" s="88" t="s">
        <v>1053</v>
      </c>
      <c r="E858">
        <v>1</v>
      </c>
    </row>
    <row r="859" spans="1:5" x14ac:dyDescent="0.25">
      <c r="A859" s="141"/>
      <c r="C859" s="44" t="s">
        <v>1053</v>
      </c>
      <c r="D859" s="88"/>
    </row>
    <row r="860" spans="1:5" x14ac:dyDescent="0.25">
      <c r="A860" s="142" t="s">
        <v>882</v>
      </c>
      <c r="B860" s="22"/>
      <c r="C860" s="53" t="s">
        <v>1842</v>
      </c>
      <c r="D860" s="21" t="s">
        <v>2045</v>
      </c>
      <c r="E860">
        <v>1</v>
      </c>
    </row>
    <row r="861" spans="1:5" x14ac:dyDescent="0.25">
      <c r="A861" s="147"/>
      <c r="B861" s="22"/>
      <c r="C861" s="54" t="s">
        <v>1843</v>
      </c>
    </row>
    <row r="862" spans="1:5" x14ac:dyDescent="0.25">
      <c r="A862" s="147"/>
      <c r="B862" s="22"/>
      <c r="C862" s="54" t="s">
        <v>1844</v>
      </c>
    </row>
    <row r="863" spans="1:5" ht="30" x14ac:dyDescent="0.25">
      <c r="A863" s="143"/>
      <c r="B863" s="22"/>
      <c r="C863" s="55" t="s">
        <v>1845</v>
      </c>
      <c r="D863" s="21"/>
    </row>
    <row r="864" spans="1:5" x14ac:dyDescent="0.25">
      <c r="A864" s="141" t="s">
        <v>883</v>
      </c>
      <c r="C864" s="44" t="s">
        <v>1279</v>
      </c>
      <c r="D864" s="88" t="s">
        <v>2046</v>
      </c>
      <c r="E864">
        <v>1</v>
      </c>
    </row>
    <row r="865" spans="1:5" x14ac:dyDescent="0.25">
      <c r="A865" s="141"/>
      <c r="C865" s="46" t="s">
        <v>1280</v>
      </c>
      <c r="D865" s="88"/>
    </row>
    <row r="866" spans="1:5" x14ac:dyDescent="0.25">
      <c r="A866" s="141" t="s">
        <v>884</v>
      </c>
      <c r="C866" s="43" t="s">
        <v>1281</v>
      </c>
      <c r="D866" s="88" t="s">
        <v>2047</v>
      </c>
      <c r="E866">
        <v>1</v>
      </c>
    </row>
    <row r="867" spans="1:5" x14ac:dyDescent="0.25">
      <c r="A867" s="141"/>
      <c r="C867" s="44" t="s">
        <v>1211</v>
      </c>
      <c r="D867" s="88"/>
    </row>
    <row r="868" spans="1:5" x14ac:dyDescent="0.25">
      <c r="A868" s="141"/>
      <c r="C868" s="46" t="s">
        <v>1282</v>
      </c>
      <c r="D868" s="88"/>
    </row>
    <row r="869" spans="1:5" x14ac:dyDescent="0.25">
      <c r="A869" s="141" t="s">
        <v>885</v>
      </c>
      <c r="C869" s="43" t="s">
        <v>1482</v>
      </c>
      <c r="D869" s="88" t="s">
        <v>2048</v>
      </c>
      <c r="E869">
        <v>1</v>
      </c>
    </row>
    <row r="870" spans="1:5" x14ac:dyDescent="0.25">
      <c r="A870" s="141"/>
      <c r="C870" s="44" t="s">
        <v>1483</v>
      </c>
      <c r="D870" s="88"/>
    </row>
    <row r="871" spans="1:5" x14ac:dyDescent="0.25">
      <c r="A871" s="141"/>
      <c r="C871" s="46" t="s">
        <v>1484</v>
      </c>
      <c r="D871" s="88"/>
    </row>
    <row r="872" spans="1:5" x14ac:dyDescent="0.25">
      <c r="A872" s="141" t="s">
        <v>886</v>
      </c>
      <c r="C872" s="43" t="s">
        <v>1485</v>
      </c>
      <c r="D872" s="88" t="s">
        <v>2049</v>
      </c>
      <c r="E872">
        <v>1</v>
      </c>
    </row>
    <row r="873" spans="1:5" x14ac:dyDescent="0.25">
      <c r="A873" s="141"/>
      <c r="C873" s="44" t="s">
        <v>1486</v>
      </c>
      <c r="D873" s="88"/>
    </row>
    <row r="874" spans="1:5" x14ac:dyDescent="0.25">
      <c r="A874" s="141"/>
      <c r="C874" s="45" t="s">
        <v>1487</v>
      </c>
      <c r="D874" s="89"/>
    </row>
    <row r="875" spans="1:5" x14ac:dyDescent="0.25">
      <c r="A875" s="141" t="s">
        <v>887</v>
      </c>
      <c r="C875" s="43" t="s">
        <v>1488</v>
      </c>
      <c r="D875" s="88" t="s">
        <v>1489</v>
      </c>
      <c r="E875">
        <v>1</v>
      </c>
    </row>
    <row r="876" spans="1:5" x14ac:dyDescent="0.25">
      <c r="A876" s="141"/>
      <c r="C876" s="46" t="s">
        <v>1489</v>
      </c>
      <c r="D876" s="88"/>
    </row>
    <row r="877" spans="1:5" x14ac:dyDescent="0.25">
      <c r="A877" s="141" t="s">
        <v>888</v>
      </c>
      <c r="C877" s="43" t="s">
        <v>1490</v>
      </c>
      <c r="D877" s="88" t="s">
        <v>1492</v>
      </c>
      <c r="E877">
        <v>1</v>
      </c>
    </row>
    <row r="878" spans="1:5" x14ac:dyDescent="0.25">
      <c r="A878" s="141"/>
      <c r="C878" s="44" t="s">
        <v>1491</v>
      </c>
      <c r="D878" s="88"/>
    </row>
    <row r="879" spans="1:5" x14ac:dyDescent="0.25">
      <c r="A879" s="141"/>
      <c r="C879" s="46" t="s">
        <v>1492</v>
      </c>
      <c r="D879" s="88"/>
    </row>
    <row r="880" spans="1:5" x14ac:dyDescent="0.25">
      <c r="A880" s="141" t="s">
        <v>891</v>
      </c>
      <c r="C880" s="43" t="s">
        <v>1493</v>
      </c>
      <c r="D880" s="88" t="s">
        <v>1494</v>
      </c>
      <c r="E880">
        <v>1</v>
      </c>
    </row>
    <row r="881" spans="1:5" ht="30" x14ac:dyDescent="0.25">
      <c r="A881" s="141"/>
      <c r="C881" s="45" t="s">
        <v>1494</v>
      </c>
      <c r="D881" s="89"/>
    </row>
    <row r="882" spans="1:5" x14ac:dyDescent="0.25">
      <c r="A882" s="141" t="s">
        <v>892</v>
      </c>
      <c r="C882" s="43" t="s">
        <v>1495</v>
      </c>
      <c r="D882" s="88" t="s">
        <v>2050</v>
      </c>
      <c r="E882">
        <v>1</v>
      </c>
    </row>
    <row r="883" spans="1:5" x14ac:dyDescent="0.25">
      <c r="A883" s="141"/>
      <c r="C883" s="44" t="s">
        <v>1496</v>
      </c>
      <c r="D883" s="88"/>
    </row>
    <row r="884" spans="1:5" x14ac:dyDescent="0.25">
      <c r="A884" s="141"/>
      <c r="C884" s="46" t="s">
        <v>1497</v>
      </c>
      <c r="D884" s="88"/>
    </row>
    <row r="885" spans="1:5" x14ac:dyDescent="0.25">
      <c r="A885" s="141" t="s">
        <v>893</v>
      </c>
      <c r="C885" s="43" t="s">
        <v>1498</v>
      </c>
      <c r="D885" s="88" t="s">
        <v>1499</v>
      </c>
      <c r="E885">
        <v>1</v>
      </c>
    </row>
    <row r="886" spans="1:5" x14ac:dyDescent="0.25">
      <c r="A886" s="141"/>
      <c r="C886" s="46" t="s">
        <v>1499</v>
      </c>
      <c r="D886" s="88"/>
    </row>
    <row r="887" spans="1:5" ht="45" x14ac:dyDescent="0.25">
      <c r="A887" s="156" t="s">
        <v>894</v>
      </c>
      <c r="C887" s="42" t="s">
        <v>1846</v>
      </c>
      <c r="D887" s="21" t="s">
        <v>1848</v>
      </c>
      <c r="E887">
        <v>1</v>
      </c>
    </row>
    <row r="888" spans="1:5" x14ac:dyDescent="0.25">
      <c r="A888" s="157"/>
      <c r="C888" s="53" t="s">
        <v>1847</v>
      </c>
    </row>
    <row r="889" spans="1:5" ht="45" x14ac:dyDescent="0.25">
      <c r="A889" s="158"/>
      <c r="C889" s="51" t="s">
        <v>1848</v>
      </c>
      <c r="D889" s="21"/>
    </row>
    <row r="890" spans="1:5" x14ac:dyDescent="0.25">
      <c r="A890" s="141" t="s">
        <v>895</v>
      </c>
      <c r="C890" s="43" t="s">
        <v>1500</v>
      </c>
      <c r="D890" s="88" t="s">
        <v>1501</v>
      </c>
      <c r="E890">
        <v>1</v>
      </c>
    </row>
    <row r="891" spans="1:5" x14ac:dyDescent="0.25">
      <c r="A891" s="141"/>
      <c r="C891" s="46" t="s">
        <v>1501</v>
      </c>
      <c r="D891" s="88"/>
    </row>
    <row r="892" spans="1:5" x14ac:dyDescent="0.25">
      <c r="A892" s="141" t="s">
        <v>896</v>
      </c>
      <c r="C892" s="43" t="s">
        <v>1502</v>
      </c>
      <c r="D892" s="88" t="s">
        <v>1503</v>
      </c>
      <c r="E892">
        <v>1</v>
      </c>
    </row>
    <row r="893" spans="1:5" ht="34.5" customHeight="1" x14ac:dyDescent="0.25">
      <c r="A893" s="141"/>
      <c r="C893" s="45" t="s">
        <v>1503</v>
      </c>
      <c r="D893" s="89"/>
    </row>
    <row r="894" spans="1:5" x14ac:dyDescent="0.25">
      <c r="A894" s="141" t="s">
        <v>897</v>
      </c>
      <c r="C894" s="43" t="s">
        <v>1504</v>
      </c>
      <c r="D894" s="88" t="s">
        <v>1505</v>
      </c>
      <c r="E894">
        <v>1</v>
      </c>
    </row>
    <row r="895" spans="1:5" x14ac:dyDescent="0.25">
      <c r="A895" s="141"/>
      <c r="C895" s="46" t="s">
        <v>1505</v>
      </c>
      <c r="D895" s="88"/>
    </row>
    <row r="896" spans="1:5" x14ac:dyDescent="0.25">
      <c r="A896" s="141" t="s">
        <v>898</v>
      </c>
      <c r="C896" s="43" t="s">
        <v>1506</v>
      </c>
      <c r="D896" s="88" t="s">
        <v>1508</v>
      </c>
      <c r="E896">
        <v>1</v>
      </c>
    </row>
    <row r="897" spans="1:5" x14ac:dyDescent="0.25">
      <c r="A897" s="141"/>
      <c r="C897" s="44" t="s">
        <v>1507</v>
      </c>
      <c r="D897" s="88"/>
    </row>
    <row r="898" spans="1:5" x14ac:dyDescent="0.25">
      <c r="A898" s="141"/>
      <c r="C898" s="46" t="s">
        <v>1508</v>
      </c>
      <c r="D898" s="88"/>
    </row>
    <row r="899" spans="1:5" x14ac:dyDescent="0.25">
      <c r="A899" s="141" t="s">
        <v>871</v>
      </c>
      <c r="C899" s="43" t="s">
        <v>1054</v>
      </c>
      <c r="D899" s="88" t="s">
        <v>1055</v>
      </c>
      <c r="E899">
        <v>1</v>
      </c>
    </row>
    <row r="900" spans="1:5" x14ac:dyDescent="0.25">
      <c r="A900" s="141"/>
      <c r="C900" s="46" t="s">
        <v>1055</v>
      </c>
      <c r="D900" s="88"/>
    </row>
    <row r="901" spans="1:5" x14ac:dyDescent="0.25">
      <c r="A901" s="141" t="s">
        <v>903</v>
      </c>
      <c r="C901" s="43" t="s">
        <v>1283</v>
      </c>
      <c r="D901" s="88" t="s">
        <v>1284</v>
      </c>
      <c r="E901">
        <v>1</v>
      </c>
    </row>
    <row r="902" spans="1:5" x14ac:dyDescent="0.25">
      <c r="A902" s="141"/>
      <c r="C902" s="44" t="s">
        <v>1284</v>
      </c>
      <c r="D902" s="88"/>
    </row>
    <row r="903" spans="1:5" ht="30" x14ac:dyDescent="0.25">
      <c r="A903" s="142" t="s">
        <v>904</v>
      </c>
      <c r="B903" s="22"/>
      <c r="C903" s="53" t="s">
        <v>1849</v>
      </c>
      <c r="D903" s="21" t="s">
        <v>1851</v>
      </c>
      <c r="E903">
        <v>1</v>
      </c>
    </row>
    <row r="904" spans="1:5" x14ac:dyDescent="0.25">
      <c r="A904" s="147"/>
      <c r="B904" s="22"/>
      <c r="C904" s="54" t="s">
        <v>1850</v>
      </c>
    </row>
    <row r="905" spans="1:5" ht="30" x14ac:dyDescent="0.25">
      <c r="A905" s="143"/>
      <c r="B905" s="22"/>
      <c r="C905" s="55" t="s">
        <v>1851</v>
      </c>
      <c r="D905" s="21"/>
    </row>
    <row r="906" spans="1:5" x14ac:dyDescent="0.25">
      <c r="A906" s="141" t="s">
        <v>905</v>
      </c>
      <c r="C906" s="76" t="s">
        <v>1083</v>
      </c>
      <c r="D906" s="90" t="s">
        <v>1084</v>
      </c>
      <c r="E906">
        <v>1</v>
      </c>
    </row>
    <row r="907" spans="1:5" x14ac:dyDescent="0.25">
      <c r="A907" s="141"/>
      <c r="C907" s="49" t="s">
        <v>1084</v>
      </c>
      <c r="D907" s="90"/>
    </row>
    <row r="908" spans="1:5" x14ac:dyDescent="0.25">
      <c r="A908" s="141" t="s">
        <v>906</v>
      </c>
      <c r="C908" s="43" t="s">
        <v>1509</v>
      </c>
      <c r="D908" s="88" t="s">
        <v>1510</v>
      </c>
      <c r="E908">
        <v>1</v>
      </c>
    </row>
    <row r="909" spans="1:5" x14ac:dyDescent="0.25">
      <c r="A909" s="141"/>
      <c r="C909" s="46" t="s">
        <v>1510</v>
      </c>
      <c r="D909" s="88"/>
    </row>
    <row r="910" spans="1:5" x14ac:dyDescent="0.25">
      <c r="A910" s="141" t="s">
        <v>907</v>
      </c>
      <c r="C910" s="43" t="s">
        <v>1511</v>
      </c>
      <c r="D910" s="88" t="s">
        <v>2051</v>
      </c>
      <c r="E910">
        <v>1</v>
      </c>
    </row>
    <row r="911" spans="1:5" x14ac:dyDescent="0.25">
      <c r="A911" s="141"/>
      <c r="C911" s="46" t="s">
        <v>1512</v>
      </c>
      <c r="D911" s="88"/>
    </row>
    <row r="912" spans="1:5" x14ac:dyDescent="0.25">
      <c r="A912" s="141" t="s">
        <v>908</v>
      </c>
      <c r="C912" s="43" t="s">
        <v>1513</v>
      </c>
      <c r="D912" s="88" t="s">
        <v>1514</v>
      </c>
      <c r="E912">
        <v>1</v>
      </c>
    </row>
    <row r="913" spans="1:5" x14ac:dyDescent="0.25">
      <c r="A913" s="141"/>
      <c r="C913" s="46" t="s">
        <v>1514</v>
      </c>
      <c r="D913" s="88"/>
    </row>
    <row r="914" spans="1:5" x14ac:dyDescent="0.25">
      <c r="A914" s="141" t="s">
        <v>909</v>
      </c>
      <c r="C914" s="43" t="s">
        <v>1515</v>
      </c>
      <c r="D914" s="88" t="s">
        <v>2052</v>
      </c>
      <c r="E914">
        <v>1</v>
      </c>
    </row>
    <row r="915" spans="1:5" x14ac:dyDescent="0.25">
      <c r="A915" s="141"/>
      <c r="C915" s="44" t="s">
        <v>1516</v>
      </c>
      <c r="D915" s="88"/>
    </row>
    <row r="916" spans="1:5" x14ac:dyDescent="0.25">
      <c r="A916" s="141"/>
      <c r="C916" s="46" t="s">
        <v>1517</v>
      </c>
      <c r="D916" s="88"/>
    </row>
    <row r="917" spans="1:5" x14ac:dyDescent="0.25">
      <c r="A917" s="141" t="s">
        <v>1521</v>
      </c>
      <c r="C917" s="43" t="s">
        <v>1518</v>
      </c>
      <c r="D917" s="88" t="s">
        <v>1942</v>
      </c>
      <c r="E917">
        <v>1</v>
      </c>
    </row>
    <row r="918" spans="1:5" x14ac:dyDescent="0.25">
      <c r="A918" s="141"/>
      <c r="C918" s="44" t="s">
        <v>1519</v>
      </c>
      <c r="D918" s="88"/>
    </row>
    <row r="919" spans="1:5" x14ac:dyDescent="0.25">
      <c r="A919" s="141"/>
      <c r="C919" s="46" t="s">
        <v>1520</v>
      </c>
      <c r="D919" s="88"/>
    </row>
    <row r="920" spans="1:5" ht="30" x14ac:dyDescent="0.25">
      <c r="A920" s="140" t="s">
        <v>910</v>
      </c>
      <c r="C920" s="43" t="s">
        <v>1522</v>
      </c>
      <c r="D920" s="89" t="s">
        <v>1524</v>
      </c>
      <c r="E920">
        <v>1</v>
      </c>
    </row>
    <row r="921" spans="1:5" x14ac:dyDescent="0.25">
      <c r="A921" s="140"/>
      <c r="C921" s="44" t="s">
        <v>1523</v>
      </c>
      <c r="D921" s="88"/>
    </row>
    <row r="922" spans="1:5" ht="30" x14ac:dyDescent="0.25">
      <c r="A922" s="140"/>
      <c r="C922" s="45" t="s">
        <v>1524</v>
      </c>
      <c r="D922" s="89"/>
    </row>
    <row r="923" spans="1:5" x14ac:dyDescent="0.25">
      <c r="A923" s="141" t="s">
        <v>911</v>
      </c>
      <c r="C923" s="43" t="s">
        <v>1081</v>
      </c>
      <c r="D923" s="88" t="s">
        <v>1082</v>
      </c>
      <c r="E923">
        <v>1</v>
      </c>
    </row>
    <row r="924" spans="1:5" x14ac:dyDescent="0.25">
      <c r="A924" s="141"/>
      <c r="C924" s="46" t="s">
        <v>1082</v>
      </c>
      <c r="D924" s="88"/>
    </row>
    <row r="925" spans="1:5" x14ac:dyDescent="0.25">
      <c r="A925" s="141" t="s">
        <v>912</v>
      </c>
      <c r="C925" s="43" t="s">
        <v>1525</v>
      </c>
      <c r="D925" s="88" t="s">
        <v>1526</v>
      </c>
      <c r="E925">
        <v>1</v>
      </c>
    </row>
    <row r="926" spans="1:5" x14ac:dyDescent="0.25">
      <c r="A926" s="141"/>
      <c r="C926" s="45" t="s">
        <v>1526</v>
      </c>
      <c r="D926" s="89"/>
    </row>
    <row r="927" spans="1:5" x14ac:dyDescent="0.25">
      <c r="A927" s="141" t="s">
        <v>913</v>
      </c>
      <c r="C927" s="43" t="s">
        <v>1527</v>
      </c>
      <c r="D927" s="88" t="s">
        <v>1528</v>
      </c>
      <c r="E927">
        <v>1</v>
      </c>
    </row>
    <row r="928" spans="1:5" x14ac:dyDescent="0.25">
      <c r="A928" s="141"/>
      <c r="C928" s="44" t="s">
        <v>1528</v>
      </c>
      <c r="D928" s="88"/>
    </row>
    <row r="929" spans="1:5" ht="30" x14ac:dyDescent="0.25">
      <c r="A929" s="156" t="s">
        <v>914</v>
      </c>
      <c r="B929" s="22"/>
      <c r="C929" s="53" t="s">
        <v>1852</v>
      </c>
      <c r="D929" s="21" t="s">
        <v>1854</v>
      </c>
      <c r="E929">
        <v>1</v>
      </c>
    </row>
    <row r="930" spans="1:5" x14ac:dyDescent="0.25">
      <c r="A930" s="157"/>
      <c r="B930" s="22"/>
      <c r="C930" s="54" t="s">
        <v>1853</v>
      </c>
    </row>
    <row r="931" spans="1:5" ht="30" x14ac:dyDescent="0.25">
      <c r="A931" s="158"/>
      <c r="B931" s="22"/>
      <c r="C931" s="55" t="s">
        <v>1854</v>
      </c>
      <c r="D931" s="21"/>
    </row>
    <row r="932" spans="1:5" x14ac:dyDescent="0.25">
      <c r="A932" s="141" t="s">
        <v>915</v>
      </c>
      <c r="C932" s="44" t="s">
        <v>1529</v>
      </c>
      <c r="D932" s="88" t="s">
        <v>1530</v>
      </c>
      <c r="E932">
        <v>1</v>
      </c>
    </row>
    <row r="933" spans="1:5" x14ac:dyDescent="0.25">
      <c r="A933" s="141"/>
      <c r="C933" s="46" t="s">
        <v>1530</v>
      </c>
      <c r="D933" s="88"/>
    </row>
    <row r="934" spans="1:5" x14ac:dyDescent="0.25">
      <c r="A934" s="141" t="s">
        <v>916</v>
      </c>
      <c r="C934" s="43" t="s">
        <v>1531</v>
      </c>
      <c r="D934" s="88" t="s">
        <v>1532</v>
      </c>
      <c r="E934">
        <v>1</v>
      </c>
    </row>
    <row r="935" spans="1:5" x14ac:dyDescent="0.25">
      <c r="A935" s="141"/>
      <c r="C935" s="44" t="s">
        <v>1532</v>
      </c>
      <c r="D935" s="88"/>
    </row>
    <row r="936" spans="1:5" x14ac:dyDescent="0.25">
      <c r="A936" s="142" t="s">
        <v>917</v>
      </c>
      <c r="B936" s="22"/>
      <c r="C936" s="53" t="s">
        <v>1855</v>
      </c>
      <c r="D936" s="2" t="s">
        <v>1857</v>
      </c>
      <c r="E936">
        <v>1</v>
      </c>
    </row>
    <row r="937" spans="1:5" x14ac:dyDescent="0.25">
      <c r="A937" s="147"/>
      <c r="B937" s="22"/>
      <c r="C937" s="54" t="s">
        <v>1856</v>
      </c>
    </row>
    <row r="938" spans="1:5" x14ac:dyDescent="0.25">
      <c r="A938" s="143"/>
      <c r="B938" s="22"/>
      <c r="C938" s="58" t="s">
        <v>1857</v>
      </c>
    </row>
    <row r="939" spans="1:5" x14ac:dyDescent="0.25">
      <c r="A939" s="141" t="s">
        <v>918</v>
      </c>
      <c r="C939" s="44" t="s">
        <v>1533</v>
      </c>
      <c r="D939" s="88" t="s">
        <v>2053</v>
      </c>
      <c r="E939">
        <v>1</v>
      </c>
    </row>
    <row r="940" spans="1:5" x14ac:dyDescent="0.25">
      <c r="A940" s="141"/>
      <c r="C940" s="46" t="s">
        <v>1534</v>
      </c>
      <c r="D940" s="88"/>
    </row>
    <row r="941" spans="1:5" x14ac:dyDescent="0.25">
      <c r="A941" s="141" t="s">
        <v>919</v>
      </c>
      <c r="C941" s="43" t="s">
        <v>1535</v>
      </c>
      <c r="D941" s="88" t="s">
        <v>1537</v>
      </c>
      <c r="E941">
        <v>1</v>
      </c>
    </row>
    <row r="942" spans="1:5" x14ac:dyDescent="0.25">
      <c r="A942" s="141"/>
      <c r="C942" s="44" t="s">
        <v>1536</v>
      </c>
      <c r="D942" s="88"/>
    </row>
    <row r="943" spans="1:5" x14ac:dyDescent="0.25">
      <c r="A943" s="141"/>
      <c r="C943" s="46" t="s">
        <v>1537</v>
      </c>
      <c r="D943" s="88"/>
    </row>
    <row r="944" spans="1:5" x14ac:dyDescent="0.25">
      <c r="A944" s="142" t="s">
        <v>921</v>
      </c>
      <c r="C944" s="42" t="s">
        <v>1858</v>
      </c>
      <c r="D944" s="2" t="s">
        <v>1860</v>
      </c>
      <c r="E944">
        <v>1</v>
      </c>
    </row>
    <row r="945" spans="1:5" x14ac:dyDescent="0.25">
      <c r="A945" s="147"/>
      <c r="C945" s="53" t="s">
        <v>1859</v>
      </c>
    </row>
    <row r="946" spans="1:5" x14ac:dyDescent="0.25">
      <c r="A946" s="143"/>
      <c r="C946" s="53" t="s">
        <v>1860</v>
      </c>
    </row>
    <row r="947" spans="1:5" x14ac:dyDescent="0.25">
      <c r="A947" s="141" t="s">
        <v>922</v>
      </c>
      <c r="C947" s="43" t="s">
        <v>1538</v>
      </c>
      <c r="D947" s="88" t="s">
        <v>1539</v>
      </c>
      <c r="E947">
        <v>1</v>
      </c>
    </row>
    <row r="948" spans="1:5" x14ac:dyDescent="0.25">
      <c r="A948" s="141"/>
      <c r="C948" s="46" t="s">
        <v>1539</v>
      </c>
      <c r="D948" s="88"/>
    </row>
    <row r="949" spans="1:5" x14ac:dyDescent="0.25">
      <c r="A949" s="141" t="s">
        <v>923</v>
      </c>
      <c r="C949" s="43" t="s">
        <v>1540</v>
      </c>
      <c r="D949" s="88" t="s">
        <v>1541</v>
      </c>
      <c r="E949">
        <v>1</v>
      </c>
    </row>
    <row r="950" spans="1:5" x14ac:dyDescent="0.25">
      <c r="A950" s="141"/>
      <c r="C950" s="46" t="s">
        <v>1541</v>
      </c>
      <c r="D950" s="88"/>
    </row>
    <row r="951" spans="1:5" x14ac:dyDescent="0.25">
      <c r="A951" s="141" t="s">
        <v>924</v>
      </c>
      <c r="C951" s="43" t="s">
        <v>1542</v>
      </c>
      <c r="D951" s="88" t="s">
        <v>1543</v>
      </c>
      <c r="E951">
        <v>1</v>
      </c>
    </row>
    <row r="952" spans="1:5" x14ac:dyDescent="0.25">
      <c r="A952" s="141"/>
      <c r="C952" s="46" t="s">
        <v>1543</v>
      </c>
      <c r="D952" s="88"/>
    </row>
    <row r="953" spans="1:5" x14ac:dyDescent="0.25">
      <c r="A953" s="141" t="s">
        <v>925</v>
      </c>
      <c r="C953" s="43" t="s">
        <v>1544</v>
      </c>
      <c r="D953" s="88" t="s">
        <v>1546</v>
      </c>
      <c r="E953">
        <v>1</v>
      </c>
    </row>
    <row r="954" spans="1:5" x14ac:dyDescent="0.25">
      <c r="A954" s="141"/>
      <c r="C954" s="44" t="s">
        <v>1545</v>
      </c>
      <c r="D954" s="88"/>
    </row>
    <row r="955" spans="1:5" x14ac:dyDescent="0.25">
      <c r="A955" s="141"/>
      <c r="C955" s="46" t="s">
        <v>1546</v>
      </c>
      <c r="D955" s="88"/>
    </row>
    <row r="956" spans="1:5" x14ac:dyDescent="0.25">
      <c r="A956" s="141" t="s">
        <v>926</v>
      </c>
      <c r="C956" s="43" t="s">
        <v>1371</v>
      </c>
      <c r="D956" s="88" t="s">
        <v>1372</v>
      </c>
      <c r="E956">
        <v>1</v>
      </c>
    </row>
    <row r="957" spans="1:5" x14ac:dyDescent="0.25">
      <c r="A957" s="141"/>
      <c r="C957" s="46" t="s">
        <v>1372</v>
      </c>
      <c r="D957" s="88"/>
    </row>
    <row r="958" spans="1:5" x14ac:dyDescent="0.25">
      <c r="A958" s="141" t="s">
        <v>927</v>
      </c>
      <c r="C958" s="43" t="s">
        <v>1369</v>
      </c>
      <c r="D958" s="88" t="s">
        <v>2054</v>
      </c>
      <c r="E958">
        <v>1</v>
      </c>
    </row>
    <row r="959" spans="1:5" x14ac:dyDescent="0.25">
      <c r="A959" s="141"/>
      <c r="C959" s="46" t="s">
        <v>1370</v>
      </c>
      <c r="D959" s="88"/>
    </row>
    <row r="960" spans="1:5" x14ac:dyDescent="0.25">
      <c r="A960" s="141" t="s">
        <v>929</v>
      </c>
      <c r="C960" s="43" t="s">
        <v>1285</v>
      </c>
      <c r="D960" s="88" t="s">
        <v>1286</v>
      </c>
      <c r="E960">
        <v>1</v>
      </c>
    </row>
    <row r="961" spans="1:5" x14ac:dyDescent="0.25">
      <c r="A961" s="141"/>
      <c r="C961" s="46" t="s">
        <v>1286</v>
      </c>
      <c r="D961" s="88"/>
    </row>
    <row r="962" spans="1:5" x14ac:dyDescent="0.25">
      <c r="A962" s="141" t="s">
        <v>930</v>
      </c>
      <c r="C962" s="43" t="s">
        <v>1287</v>
      </c>
      <c r="D962" s="88" t="s">
        <v>2055</v>
      </c>
      <c r="E962">
        <v>1</v>
      </c>
    </row>
    <row r="963" spans="1:5" x14ac:dyDescent="0.25">
      <c r="A963" s="141"/>
      <c r="C963" s="46" t="s">
        <v>1288</v>
      </c>
      <c r="D963" s="88"/>
    </row>
    <row r="964" spans="1:5" ht="30" x14ac:dyDescent="0.25">
      <c r="A964" s="140" t="s">
        <v>931</v>
      </c>
      <c r="C964" s="43" t="s">
        <v>1366</v>
      </c>
      <c r="D964" s="89" t="s">
        <v>2056</v>
      </c>
      <c r="E964">
        <v>1</v>
      </c>
    </row>
    <row r="965" spans="1:5" x14ac:dyDescent="0.25">
      <c r="A965" s="140"/>
      <c r="C965" s="44" t="s">
        <v>1367</v>
      </c>
      <c r="D965" s="88"/>
    </row>
    <row r="966" spans="1:5" ht="30" x14ac:dyDescent="0.25">
      <c r="A966" s="140"/>
      <c r="C966" s="45" t="s">
        <v>1368</v>
      </c>
      <c r="D966" s="89"/>
    </row>
    <row r="967" spans="1:5" x14ac:dyDescent="0.25">
      <c r="A967" s="141" t="s">
        <v>932</v>
      </c>
      <c r="C967" s="43" t="s">
        <v>1289</v>
      </c>
      <c r="D967" s="88" t="s">
        <v>1290</v>
      </c>
      <c r="E967">
        <v>1</v>
      </c>
    </row>
    <row r="968" spans="1:5" x14ac:dyDescent="0.25">
      <c r="A968" s="141"/>
      <c r="C968" s="46" t="s">
        <v>1290</v>
      </c>
      <c r="D968" s="88"/>
    </row>
    <row r="969" spans="1:5" x14ac:dyDescent="0.25">
      <c r="A969" s="141" t="s">
        <v>933</v>
      </c>
      <c r="C969" s="43" t="s">
        <v>1291</v>
      </c>
      <c r="D969" s="88" t="s">
        <v>1292</v>
      </c>
      <c r="E969">
        <v>1</v>
      </c>
    </row>
    <row r="970" spans="1:5" x14ac:dyDescent="0.25">
      <c r="A970" s="141"/>
      <c r="C970" s="46" t="s">
        <v>1292</v>
      </c>
      <c r="D970" s="88"/>
    </row>
    <row r="971" spans="1:5" x14ac:dyDescent="0.25">
      <c r="A971" s="141" t="s">
        <v>934</v>
      </c>
      <c r="C971" s="43" t="s">
        <v>1293</v>
      </c>
      <c r="D971" s="88" t="s">
        <v>1294</v>
      </c>
      <c r="E971">
        <v>1</v>
      </c>
    </row>
    <row r="972" spans="1:5" x14ac:dyDescent="0.25">
      <c r="A972" s="141"/>
      <c r="C972" s="46" t="s">
        <v>1294</v>
      </c>
      <c r="D972" s="88"/>
    </row>
    <row r="973" spans="1:5" x14ac:dyDescent="0.25">
      <c r="A973" s="141" t="s">
        <v>935</v>
      </c>
      <c r="C973" s="43" t="s">
        <v>1295</v>
      </c>
      <c r="D973" s="88" t="s">
        <v>1296</v>
      </c>
      <c r="E973">
        <v>1</v>
      </c>
    </row>
    <row r="974" spans="1:5" x14ac:dyDescent="0.25">
      <c r="A974" s="141"/>
      <c r="C974" s="46" t="s">
        <v>1296</v>
      </c>
      <c r="D974" s="88"/>
    </row>
    <row r="975" spans="1:5" x14ac:dyDescent="0.25">
      <c r="A975" s="141" t="s">
        <v>936</v>
      </c>
      <c r="C975" s="43" t="s">
        <v>1297</v>
      </c>
      <c r="D975" s="88" t="s">
        <v>2057</v>
      </c>
      <c r="E975">
        <v>1</v>
      </c>
    </row>
    <row r="976" spans="1:5" x14ac:dyDescent="0.25">
      <c r="A976" s="141"/>
      <c r="C976" s="46" t="s">
        <v>1298</v>
      </c>
      <c r="D976" s="88"/>
    </row>
    <row r="977" spans="1:5" x14ac:dyDescent="0.25">
      <c r="A977" s="141" t="s">
        <v>937</v>
      </c>
      <c r="C977" s="43" t="s">
        <v>1299</v>
      </c>
      <c r="D977" s="88" t="s">
        <v>1300</v>
      </c>
      <c r="E977">
        <v>1</v>
      </c>
    </row>
    <row r="978" spans="1:5" x14ac:dyDescent="0.25">
      <c r="A978" s="141"/>
      <c r="C978" s="46" t="s">
        <v>1300</v>
      </c>
      <c r="D978" s="88"/>
    </row>
    <row r="979" spans="1:5" x14ac:dyDescent="0.25">
      <c r="A979" s="141" t="s">
        <v>938</v>
      </c>
      <c r="C979" s="43" t="s">
        <v>1301</v>
      </c>
      <c r="D979" s="88" t="s">
        <v>2058</v>
      </c>
      <c r="E979">
        <v>1</v>
      </c>
    </row>
    <row r="980" spans="1:5" x14ac:dyDescent="0.25">
      <c r="A980" s="141"/>
      <c r="C980" s="46" t="s">
        <v>1302</v>
      </c>
      <c r="D980" s="88"/>
    </row>
    <row r="981" spans="1:5" ht="30" x14ac:dyDescent="0.25">
      <c r="A981" s="140" t="s">
        <v>939</v>
      </c>
      <c r="C981" s="43" t="s">
        <v>1362</v>
      </c>
      <c r="D981" s="89" t="s">
        <v>2059</v>
      </c>
      <c r="E981">
        <v>1</v>
      </c>
    </row>
    <row r="982" spans="1:5" x14ac:dyDescent="0.25">
      <c r="A982" s="140"/>
      <c r="C982" s="44" t="s">
        <v>1363</v>
      </c>
      <c r="D982" s="88"/>
    </row>
    <row r="983" spans="1:5" x14ac:dyDescent="0.25">
      <c r="A983" s="140"/>
      <c r="C983" s="44" t="s">
        <v>1364</v>
      </c>
      <c r="D983" s="88"/>
    </row>
    <row r="984" spans="1:5" ht="30" x14ac:dyDescent="0.25">
      <c r="A984" s="140"/>
      <c r="C984" s="45" t="s">
        <v>1365</v>
      </c>
      <c r="D984" s="89"/>
    </row>
    <row r="985" spans="1:5" x14ac:dyDescent="0.25">
      <c r="A985" s="141" t="s">
        <v>940</v>
      </c>
      <c r="C985" s="43" t="s">
        <v>1303</v>
      </c>
      <c r="D985" s="88" t="s">
        <v>1304</v>
      </c>
      <c r="E985">
        <v>1</v>
      </c>
    </row>
    <row r="986" spans="1:5" x14ac:dyDescent="0.25">
      <c r="A986" s="141"/>
      <c r="C986" s="46" t="s">
        <v>1304</v>
      </c>
      <c r="D986" s="88"/>
    </row>
    <row r="987" spans="1:5" x14ac:dyDescent="0.25">
      <c r="A987" s="141" t="s">
        <v>941</v>
      </c>
      <c r="C987" s="43" t="s">
        <v>1305</v>
      </c>
      <c r="D987" s="88" t="s">
        <v>1941</v>
      </c>
      <c r="E987">
        <v>1</v>
      </c>
    </row>
    <row r="988" spans="1:5" x14ac:dyDescent="0.25">
      <c r="A988" s="141"/>
      <c r="C988" s="46" t="s">
        <v>1306</v>
      </c>
      <c r="D988" s="88"/>
    </row>
    <row r="989" spans="1:5" x14ac:dyDescent="0.25">
      <c r="A989" s="141" t="s">
        <v>942</v>
      </c>
      <c r="C989" s="43" t="s">
        <v>1307</v>
      </c>
      <c r="D989" s="88" t="s">
        <v>1308</v>
      </c>
      <c r="E989">
        <v>1</v>
      </c>
    </row>
    <row r="990" spans="1:5" x14ac:dyDescent="0.25">
      <c r="A990" s="141"/>
      <c r="C990" s="46" t="s">
        <v>1308</v>
      </c>
      <c r="D990" s="88"/>
    </row>
    <row r="991" spans="1:5" x14ac:dyDescent="0.25">
      <c r="A991" s="141" t="s">
        <v>943</v>
      </c>
      <c r="C991" s="43" t="s">
        <v>1309</v>
      </c>
      <c r="D991" s="88" t="s">
        <v>1310</v>
      </c>
      <c r="E991">
        <v>1</v>
      </c>
    </row>
    <row r="992" spans="1:5" x14ac:dyDescent="0.25">
      <c r="A992" s="141"/>
      <c r="C992" s="46" t="s">
        <v>1310</v>
      </c>
      <c r="D992" s="88"/>
    </row>
    <row r="993" spans="1:5" x14ac:dyDescent="0.25">
      <c r="A993" s="148" t="s">
        <v>944</v>
      </c>
      <c r="C993" s="43" t="s">
        <v>1311</v>
      </c>
      <c r="D993" s="88" t="s">
        <v>1312</v>
      </c>
      <c r="E993">
        <v>1</v>
      </c>
    </row>
    <row r="994" spans="1:5" x14ac:dyDescent="0.25">
      <c r="A994" s="148"/>
      <c r="C994" s="45" t="s">
        <v>1312</v>
      </c>
      <c r="D994" s="89"/>
    </row>
    <row r="995" spans="1:5" x14ac:dyDescent="0.25">
      <c r="A995" s="141" t="s">
        <v>945</v>
      </c>
      <c r="C995" s="43" t="s">
        <v>1313</v>
      </c>
      <c r="D995" s="88" t="s">
        <v>1940</v>
      </c>
      <c r="E995">
        <v>1</v>
      </c>
    </row>
    <row r="996" spans="1:5" x14ac:dyDescent="0.25">
      <c r="A996" s="141"/>
      <c r="C996" s="45" t="s">
        <v>1314</v>
      </c>
      <c r="D996" s="89"/>
    </row>
    <row r="997" spans="1:5" x14ac:dyDescent="0.25">
      <c r="A997" s="141" t="s">
        <v>946</v>
      </c>
      <c r="C997" s="43" t="s">
        <v>1315</v>
      </c>
      <c r="D997" s="88" t="s">
        <v>1316</v>
      </c>
      <c r="E997">
        <v>1</v>
      </c>
    </row>
    <row r="998" spans="1:5" x14ac:dyDescent="0.25">
      <c r="A998" s="141"/>
      <c r="C998" s="46" t="s">
        <v>1316</v>
      </c>
      <c r="D998" s="88"/>
    </row>
    <row r="999" spans="1:5" ht="30" x14ac:dyDescent="0.25">
      <c r="A999" s="140" t="s">
        <v>947</v>
      </c>
      <c r="C999" s="47" t="s">
        <v>1360</v>
      </c>
      <c r="D999" s="91" t="s">
        <v>1939</v>
      </c>
      <c r="E999">
        <v>1</v>
      </c>
    </row>
    <row r="1000" spans="1:5" ht="30" x14ac:dyDescent="0.25">
      <c r="A1000" s="140"/>
      <c r="C1000" s="48" t="s">
        <v>1361</v>
      </c>
      <c r="D1000" s="91"/>
    </row>
    <row r="1001" spans="1:5" x14ac:dyDescent="0.25">
      <c r="A1001" s="141" t="s">
        <v>948</v>
      </c>
      <c r="C1001" s="43" t="s">
        <v>1317</v>
      </c>
      <c r="D1001" s="88" t="s">
        <v>1318</v>
      </c>
      <c r="E1001">
        <v>1</v>
      </c>
    </row>
    <row r="1002" spans="1:5" x14ac:dyDescent="0.25">
      <c r="A1002" s="141"/>
      <c r="C1002" s="46" t="s">
        <v>1318</v>
      </c>
      <c r="D1002" s="88"/>
    </row>
    <row r="1003" spans="1:5" x14ac:dyDescent="0.25">
      <c r="A1003" s="140" t="s">
        <v>949</v>
      </c>
      <c r="C1003" s="43" t="s">
        <v>1357</v>
      </c>
      <c r="D1003" s="88" t="s">
        <v>1359</v>
      </c>
      <c r="E1003">
        <v>1</v>
      </c>
    </row>
    <row r="1004" spans="1:5" x14ac:dyDescent="0.25">
      <c r="A1004" s="140"/>
      <c r="C1004" s="44" t="s">
        <v>1358</v>
      </c>
      <c r="D1004" s="88"/>
    </row>
    <row r="1005" spans="1:5" x14ac:dyDescent="0.25">
      <c r="A1005" s="140"/>
      <c r="C1005" s="46" t="s">
        <v>1359</v>
      </c>
      <c r="D1005" s="88"/>
    </row>
    <row r="1006" spans="1:5" x14ac:dyDescent="0.25">
      <c r="A1006" s="141" t="s">
        <v>952</v>
      </c>
      <c r="C1006" s="43" t="s">
        <v>1319</v>
      </c>
      <c r="D1006" s="88" t="s">
        <v>1320</v>
      </c>
      <c r="E1006">
        <v>1</v>
      </c>
    </row>
    <row r="1007" spans="1:5" x14ac:dyDescent="0.25">
      <c r="A1007" s="141"/>
      <c r="C1007" s="46" t="s">
        <v>1320</v>
      </c>
      <c r="D1007" s="88"/>
    </row>
    <row r="1008" spans="1:5" x14ac:dyDescent="0.25">
      <c r="A1008" s="141" t="s">
        <v>953</v>
      </c>
      <c r="C1008" s="43" t="s">
        <v>1321</v>
      </c>
      <c r="D1008" s="88" t="s">
        <v>2060</v>
      </c>
      <c r="E1008">
        <v>1</v>
      </c>
    </row>
    <row r="1009" spans="1:5" x14ac:dyDescent="0.25">
      <c r="A1009" s="141"/>
      <c r="C1009" s="46" t="s">
        <v>1322</v>
      </c>
      <c r="D1009" s="88"/>
    </row>
    <row r="1010" spans="1:5" x14ac:dyDescent="0.25">
      <c r="A1010" s="141" t="s">
        <v>954</v>
      </c>
      <c r="C1010" s="43" t="s">
        <v>1323</v>
      </c>
      <c r="D1010" s="88" t="s">
        <v>1324</v>
      </c>
      <c r="E1010">
        <v>1</v>
      </c>
    </row>
    <row r="1011" spans="1:5" x14ac:dyDescent="0.25">
      <c r="A1011" s="141"/>
      <c r="C1011" s="46" t="s">
        <v>1324</v>
      </c>
      <c r="D1011" s="88"/>
    </row>
    <row r="1012" spans="1:5" x14ac:dyDescent="0.25">
      <c r="A1012" s="141" t="s">
        <v>955</v>
      </c>
      <c r="C1012" s="43" t="s">
        <v>1325</v>
      </c>
      <c r="D1012" s="88" t="s">
        <v>2061</v>
      </c>
      <c r="E1012">
        <v>1</v>
      </c>
    </row>
    <row r="1013" spans="1:5" x14ac:dyDescent="0.25">
      <c r="A1013" s="141"/>
      <c r="C1013" s="46" t="s">
        <v>1326</v>
      </c>
      <c r="D1013" s="88"/>
    </row>
    <row r="1014" spans="1:5" x14ac:dyDescent="0.25">
      <c r="A1014" s="141" t="s">
        <v>956</v>
      </c>
      <c r="C1014" s="43" t="s">
        <v>1327</v>
      </c>
      <c r="D1014" s="88" t="s">
        <v>1328</v>
      </c>
      <c r="E1014">
        <v>1</v>
      </c>
    </row>
    <row r="1015" spans="1:5" x14ac:dyDescent="0.25">
      <c r="A1015" s="141"/>
      <c r="C1015" s="46" t="s">
        <v>1328</v>
      </c>
      <c r="D1015" s="88"/>
    </row>
    <row r="1016" spans="1:5" s="112" customFormat="1" x14ac:dyDescent="0.25">
      <c r="A1016" s="146" t="s">
        <v>957</v>
      </c>
      <c r="B1016" s="113"/>
      <c r="C1016" s="114" t="s">
        <v>1329</v>
      </c>
      <c r="D1016" s="115" t="s">
        <v>2062</v>
      </c>
      <c r="E1016" s="112">
        <v>1</v>
      </c>
    </row>
    <row r="1017" spans="1:5" s="112" customFormat="1" x14ac:dyDescent="0.25">
      <c r="A1017" s="146"/>
      <c r="B1017" s="113"/>
      <c r="C1017" s="116" t="s">
        <v>1330</v>
      </c>
      <c r="D1017" s="115"/>
    </row>
    <row r="1018" spans="1:5" s="112" customFormat="1" x14ac:dyDescent="0.25">
      <c r="A1018" s="146"/>
      <c r="B1018" s="113"/>
      <c r="C1018" s="117" t="s">
        <v>1331</v>
      </c>
      <c r="D1018" s="115"/>
    </row>
    <row r="1019" spans="1:5" x14ac:dyDescent="0.25">
      <c r="A1019" s="140" t="s">
        <v>958</v>
      </c>
      <c r="C1019" s="43" t="s">
        <v>1332</v>
      </c>
      <c r="D1019" s="88" t="s">
        <v>1334</v>
      </c>
      <c r="E1019">
        <v>1</v>
      </c>
    </row>
    <row r="1020" spans="1:5" x14ac:dyDescent="0.25">
      <c r="A1020" s="140"/>
      <c r="C1020" s="44" t="s">
        <v>1333</v>
      </c>
      <c r="D1020" s="88"/>
    </row>
    <row r="1021" spans="1:5" ht="27" customHeight="1" x14ac:dyDescent="0.25">
      <c r="A1021" s="140"/>
      <c r="C1021" s="45" t="s">
        <v>1334</v>
      </c>
      <c r="D1021" s="89"/>
    </row>
    <row r="1022" spans="1:5" ht="30" x14ac:dyDescent="0.25">
      <c r="A1022" s="140" t="s">
        <v>959</v>
      </c>
      <c r="C1022" s="43" t="s">
        <v>1335</v>
      </c>
      <c r="D1022" s="89" t="s">
        <v>2063</v>
      </c>
      <c r="E1022">
        <v>1</v>
      </c>
    </row>
    <row r="1023" spans="1:5" x14ac:dyDescent="0.25">
      <c r="A1023" s="140"/>
      <c r="C1023" s="44" t="s">
        <v>1336</v>
      </c>
      <c r="D1023" s="88"/>
    </row>
    <row r="1024" spans="1:5" ht="30" x14ac:dyDescent="0.25">
      <c r="A1024" s="140"/>
      <c r="C1024" s="45" t="s">
        <v>1337</v>
      </c>
      <c r="D1024" s="89"/>
    </row>
    <row r="1025" spans="1:5" x14ac:dyDescent="0.25">
      <c r="A1025" s="141" t="s">
        <v>960</v>
      </c>
      <c r="C1025" s="43" t="s">
        <v>1338</v>
      </c>
      <c r="D1025" s="88" t="s">
        <v>1935</v>
      </c>
      <c r="E1025">
        <v>1</v>
      </c>
    </row>
    <row r="1026" spans="1:5" x14ac:dyDescent="0.25">
      <c r="A1026" s="141"/>
      <c r="C1026" s="46" t="s">
        <v>1339</v>
      </c>
      <c r="D1026" s="88"/>
    </row>
    <row r="1027" spans="1:5" ht="30" x14ac:dyDescent="0.25">
      <c r="A1027" s="140" t="s">
        <v>961</v>
      </c>
      <c r="C1027" s="43" t="s">
        <v>1340</v>
      </c>
      <c r="D1027" s="89" t="s">
        <v>1342</v>
      </c>
      <c r="E1027">
        <v>1</v>
      </c>
    </row>
    <row r="1028" spans="1:5" x14ac:dyDescent="0.25">
      <c r="A1028" s="140"/>
      <c r="C1028" s="44" t="s">
        <v>1341</v>
      </c>
      <c r="D1028" s="88"/>
    </row>
    <row r="1029" spans="1:5" ht="30" x14ac:dyDescent="0.25">
      <c r="A1029" s="140"/>
      <c r="C1029" s="45" t="s">
        <v>1342</v>
      </c>
      <c r="D1029" s="89"/>
    </row>
    <row r="1030" spans="1:5" x14ac:dyDescent="0.25">
      <c r="A1030" s="141" t="s">
        <v>962</v>
      </c>
      <c r="C1030" s="43" t="s">
        <v>1343</v>
      </c>
      <c r="D1030" s="88" t="s">
        <v>2064</v>
      </c>
      <c r="E1030">
        <v>1</v>
      </c>
    </row>
    <row r="1031" spans="1:5" x14ac:dyDescent="0.25">
      <c r="A1031" s="141"/>
      <c r="C1031" s="46" t="s">
        <v>1344</v>
      </c>
      <c r="D1031" s="88"/>
    </row>
    <row r="1032" spans="1:5" x14ac:dyDescent="0.25">
      <c r="A1032" s="141" t="s">
        <v>963</v>
      </c>
      <c r="C1032" s="43" t="s">
        <v>1345</v>
      </c>
      <c r="D1032" s="88" t="s">
        <v>1346</v>
      </c>
      <c r="E1032">
        <v>1</v>
      </c>
    </row>
    <row r="1033" spans="1:5" x14ac:dyDescent="0.25">
      <c r="A1033" s="141"/>
      <c r="C1033" s="46" t="s">
        <v>1346</v>
      </c>
      <c r="D1033" s="88"/>
    </row>
    <row r="1034" spans="1:5" x14ac:dyDescent="0.25">
      <c r="A1034" s="141" t="s">
        <v>964</v>
      </c>
      <c r="C1034" s="82" t="s">
        <v>1048</v>
      </c>
      <c r="D1034" s="98" t="s">
        <v>2065</v>
      </c>
      <c r="E1034">
        <v>1</v>
      </c>
    </row>
    <row r="1035" spans="1:5" x14ac:dyDescent="0.25">
      <c r="A1035" s="141"/>
      <c r="C1035" s="83" t="s">
        <v>1347</v>
      </c>
      <c r="D1035" s="98"/>
    </row>
    <row r="1036" spans="1:5" ht="30" x14ac:dyDescent="0.25">
      <c r="A1036" s="141" t="s">
        <v>965</v>
      </c>
      <c r="C1036" s="43" t="s">
        <v>1348</v>
      </c>
      <c r="D1036" s="89" t="s">
        <v>1349</v>
      </c>
      <c r="E1036">
        <v>1</v>
      </c>
    </row>
    <row r="1037" spans="1:5" ht="30.75" thickBot="1" x14ac:dyDescent="0.3">
      <c r="A1037" s="141"/>
      <c r="C1037" s="52" t="s">
        <v>1349</v>
      </c>
      <c r="D1037" s="89"/>
    </row>
    <row r="1038" spans="1:5" x14ac:dyDescent="0.25">
      <c r="A1038" s="149" t="s">
        <v>966</v>
      </c>
      <c r="B1038" s="22"/>
      <c r="C1038" s="84" t="s">
        <v>1350</v>
      </c>
      <c r="D1038" s="88" t="s">
        <v>1934</v>
      </c>
      <c r="E1038">
        <v>1</v>
      </c>
    </row>
    <row r="1039" spans="1:5" ht="15" customHeight="1" x14ac:dyDescent="0.25">
      <c r="A1039" s="159"/>
      <c r="B1039" s="22"/>
      <c r="C1039" s="85" t="s">
        <v>1351</v>
      </c>
      <c r="D1039" s="88"/>
    </row>
    <row r="1040" spans="1:5" ht="15" customHeight="1" thickBot="1" x14ac:dyDescent="0.3">
      <c r="A1040" s="150"/>
      <c r="B1040" s="22"/>
      <c r="C1040" s="86" t="s">
        <v>1720</v>
      </c>
      <c r="D1040" s="88"/>
    </row>
    <row r="1041" spans="1:6" x14ac:dyDescent="0.25">
      <c r="A1041" s="141" t="s">
        <v>967</v>
      </c>
      <c r="C1041" s="44" t="s">
        <v>1352</v>
      </c>
      <c r="D1041" s="88" t="s">
        <v>2066</v>
      </c>
      <c r="E1041">
        <v>1</v>
      </c>
    </row>
    <row r="1042" spans="1:6" x14ac:dyDescent="0.25">
      <c r="A1042" s="141"/>
      <c r="C1042" s="44" t="s">
        <v>1353</v>
      </c>
      <c r="D1042" s="88"/>
    </row>
    <row r="1043" spans="1:6" x14ac:dyDescent="0.25">
      <c r="A1043" s="141"/>
      <c r="C1043" s="46" t="s">
        <v>1354</v>
      </c>
      <c r="D1043" s="88"/>
    </row>
    <row r="1044" spans="1:6" x14ac:dyDescent="0.25">
      <c r="A1044" s="140" t="s">
        <v>968</v>
      </c>
      <c r="C1044" s="43" t="s">
        <v>1355</v>
      </c>
      <c r="D1044" s="89" t="s">
        <v>2067</v>
      </c>
      <c r="E1044">
        <v>1</v>
      </c>
      <c r="F1044">
        <f>COUNT(E635:E1044)</f>
        <v>171</v>
      </c>
    </row>
    <row r="1045" spans="1:6" ht="30" x14ac:dyDescent="0.25">
      <c r="A1045" s="140"/>
      <c r="C1045" s="45" t="s">
        <v>1356</v>
      </c>
      <c r="D1045" s="89"/>
    </row>
    <row r="1046" spans="1:6" x14ac:dyDescent="0.25">
      <c r="A1046" s="31"/>
      <c r="C1046" s="45"/>
      <c r="D1046" s="89"/>
    </row>
    <row r="1047" spans="1:6" x14ac:dyDescent="0.25">
      <c r="A1047" s="31" t="s">
        <v>1380</v>
      </c>
      <c r="C1047" s="52"/>
      <c r="D1047" s="89"/>
    </row>
    <row r="1048" spans="1:6" ht="30" x14ac:dyDescent="0.25">
      <c r="A1048" s="142" t="s">
        <v>1374</v>
      </c>
      <c r="B1048" s="22"/>
      <c r="C1048" s="53" t="s">
        <v>1861</v>
      </c>
      <c r="D1048" s="21" t="s">
        <v>1863</v>
      </c>
      <c r="E1048">
        <v>1</v>
      </c>
    </row>
    <row r="1049" spans="1:6" x14ac:dyDescent="0.25">
      <c r="A1049" s="147"/>
      <c r="B1049" s="22"/>
      <c r="C1049" s="54" t="s">
        <v>1862</v>
      </c>
    </row>
    <row r="1050" spans="1:6" ht="30" x14ac:dyDescent="0.25">
      <c r="A1050" s="143"/>
      <c r="B1050" s="22"/>
      <c r="C1050" s="55" t="s">
        <v>1863</v>
      </c>
      <c r="D1050" s="21"/>
    </row>
    <row r="1051" spans="1:6" x14ac:dyDescent="0.25">
      <c r="A1051" s="141" t="s">
        <v>1375</v>
      </c>
      <c r="C1051" s="44" t="s">
        <v>1547</v>
      </c>
      <c r="D1051" s="88" t="s">
        <v>1933</v>
      </c>
      <c r="E1051">
        <v>1</v>
      </c>
    </row>
    <row r="1052" spans="1:6" x14ac:dyDescent="0.25">
      <c r="A1052" s="141"/>
      <c r="C1052" s="44" t="s">
        <v>1548</v>
      </c>
      <c r="D1052" s="88"/>
    </row>
    <row r="1053" spans="1:6" ht="30" x14ac:dyDescent="0.25">
      <c r="A1053" s="141"/>
      <c r="C1053" s="45" t="s">
        <v>1549</v>
      </c>
      <c r="D1053" s="89"/>
    </row>
    <row r="1054" spans="1:6" x14ac:dyDescent="0.25">
      <c r="A1054" s="141" t="s">
        <v>1376</v>
      </c>
      <c r="C1054" s="43" t="s">
        <v>1550</v>
      </c>
      <c r="D1054" s="88" t="s">
        <v>1551</v>
      </c>
      <c r="E1054">
        <v>1</v>
      </c>
    </row>
    <row r="1055" spans="1:6" x14ac:dyDescent="0.25">
      <c r="A1055" s="141"/>
      <c r="C1055" s="46" t="s">
        <v>1551</v>
      </c>
      <c r="D1055" s="88"/>
    </row>
    <row r="1056" spans="1:6" x14ac:dyDescent="0.25">
      <c r="A1056" s="142" t="s">
        <v>1377</v>
      </c>
      <c r="C1056" s="43" t="s">
        <v>1552</v>
      </c>
      <c r="D1056" s="88" t="s">
        <v>1932</v>
      </c>
      <c r="E1056">
        <v>1</v>
      </c>
    </row>
    <row r="1057" spans="1:5" x14ac:dyDescent="0.25">
      <c r="A1057" s="143"/>
      <c r="C1057" s="44" t="s">
        <v>1553</v>
      </c>
      <c r="D1057" s="88"/>
    </row>
    <row r="1058" spans="1:5" ht="30" x14ac:dyDescent="0.25">
      <c r="A1058" s="142" t="s">
        <v>1378</v>
      </c>
      <c r="B1058" s="22"/>
      <c r="C1058" s="53" t="s">
        <v>1864</v>
      </c>
      <c r="D1058" s="21" t="s">
        <v>1866</v>
      </c>
      <c r="E1058">
        <v>1</v>
      </c>
    </row>
    <row r="1059" spans="1:5" x14ac:dyDescent="0.25">
      <c r="A1059" s="147"/>
      <c r="B1059" s="22"/>
      <c r="C1059" s="54" t="s">
        <v>1865</v>
      </c>
    </row>
    <row r="1060" spans="1:5" ht="30" x14ac:dyDescent="0.25">
      <c r="A1060" s="143"/>
      <c r="B1060" s="22"/>
      <c r="C1060" s="55" t="s">
        <v>1866</v>
      </c>
      <c r="D1060" s="21"/>
    </row>
    <row r="1061" spans="1:5" x14ac:dyDescent="0.25">
      <c r="A1061" s="162" t="s">
        <v>1379</v>
      </c>
      <c r="C1061" s="44" t="s">
        <v>1554</v>
      </c>
      <c r="D1061" s="88" t="s">
        <v>1938</v>
      </c>
      <c r="E1061">
        <v>1</v>
      </c>
    </row>
    <row r="1062" spans="1:5" x14ac:dyDescent="0.25">
      <c r="A1062" s="163"/>
      <c r="C1062" s="44" t="s">
        <v>1555</v>
      </c>
      <c r="D1062" s="88"/>
    </row>
    <row r="1063" spans="1:5" x14ac:dyDescent="0.25">
      <c r="A1063" s="142" t="s">
        <v>1381</v>
      </c>
      <c r="B1063" s="22"/>
      <c r="C1063" s="53" t="s">
        <v>1867</v>
      </c>
      <c r="D1063" s="2" t="s">
        <v>1931</v>
      </c>
      <c r="E1063">
        <v>1</v>
      </c>
    </row>
    <row r="1064" spans="1:5" x14ac:dyDescent="0.25">
      <c r="A1064" s="147"/>
      <c r="B1064" s="22"/>
      <c r="C1064" s="54" t="s">
        <v>1868</v>
      </c>
    </row>
    <row r="1065" spans="1:5" ht="30" x14ac:dyDescent="0.25">
      <c r="A1065" s="143"/>
      <c r="B1065" s="22"/>
      <c r="C1065" s="55" t="s">
        <v>1869</v>
      </c>
      <c r="D1065" s="21"/>
    </row>
    <row r="1066" spans="1:5" x14ac:dyDescent="0.25">
      <c r="A1066" s="149" t="s">
        <v>1382</v>
      </c>
      <c r="C1066" s="44" t="s">
        <v>1556</v>
      </c>
      <c r="D1066" s="88" t="s">
        <v>1557</v>
      </c>
      <c r="E1066">
        <v>1</v>
      </c>
    </row>
    <row r="1067" spans="1:5" x14ac:dyDescent="0.25">
      <c r="A1067" s="150"/>
      <c r="C1067" s="46" t="s">
        <v>1557</v>
      </c>
      <c r="D1067" s="88"/>
    </row>
    <row r="1068" spans="1:5" x14ac:dyDescent="0.25">
      <c r="A1068" s="149" t="s">
        <v>1383</v>
      </c>
      <c r="C1068" s="43" t="s">
        <v>1558</v>
      </c>
      <c r="D1068" s="88" t="s">
        <v>1930</v>
      </c>
      <c r="E1068">
        <v>1</v>
      </c>
    </row>
    <row r="1069" spans="1:5" x14ac:dyDescent="0.25">
      <c r="A1069" s="159"/>
      <c r="C1069" s="44" t="s">
        <v>1559</v>
      </c>
      <c r="D1069" s="88"/>
    </row>
    <row r="1070" spans="1:5" x14ac:dyDescent="0.25">
      <c r="A1070" s="150"/>
      <c r="C1070" s="46" t="s">
        <v>1560</v>
      </c>
      <c r="D1070" s="88"/>
    </row>
    <row r="1071" spans="1:5" x14ac:dyDescent="0.25">
      <c r="A1071" s="149" t="s">
        <v>1384</v>
      </c>
      <c r="C1071" s="43" t="s">
        <v>1561</v>
      </c>
      <c r="D1071" s="88" t="s">
        <v>1562</v>
      </c>
      <c r="E1071">
        <v>1</v>
      </c>
    </row>
    <row r="1072" spans="1:5" x14ac:dyDescent="0.25">
      <c r="A1072" s="150"/>
      <c r="C1072" s="46" t="s">
        <v>1562</v>
      </c>
      <c r="D1072" s="88"/>
    </row>
    <row r="1073" spans="1:5" x14ac:dyDescent="0.25">
      <c r="A1073" s="149" t="s">
        <v>1385</v>
      </c>
      <c r="C1073" s="43" t="s">
        <v>1563</v>
      </c>
      <c r="D1073" s="88" t="s">
        <v>1564</v>
      </c>
      <c r="E1073">
        <v>1</v>
      </c>
    </row>
    <row r="1074" spans="1:5" x14ac:dyDescent="0.25">
      <c r="A1074" s="150"/>
      <c r="C1074" s="46" t="s">
        <v>1564</v>
      </c>
      <c r="D1074" s="88"/>
    </row>
    <row r="1075" spans="1:5" x14ac:dyDescent="0.25">
      <c r="A1075" s="149" t="s">
        <v>1386</v>
      </c>
      <c r="C1075" s="43" t="s">
        <v>1565</v>
      </c>
      <c r="D1075" s="88" t="s">
        <v>1566</v>
      </c>
      <c r="E1075">
        <v>1</v>
      </c>
    </row>
    <row r="1076" spans="1:5" x14ac:dyDescent="0.25">
      <c r="A1076" s="150"/>
      <c r="C1076" s="46" t="s">
        <v>1566</v>
      </c>
      <c r="D1076" s="88"/>
    </row>
    <row r="1077" spans="1:5" x14ac:dyDescent="0.25">
      <c r="A1077" s="149" t="s">
        <v>1387</v>
      </c>
      <c r="C1077" s="43" t="s">
        <v>1567</v>
      </c>
      <c r="D1077" s="88" t="s">
        <v>1569</v>
      </c>
      <c r="E1077">
        <v>1</v>
      </c>
    </row>
    <row r="1078" spans="1:5" x14ac:dyDescent="0.25">
      <c r="A1078" s="159"/>
      <c r="C1078" s="44" t="s">
        <v>1568</v>
      </c>
      <c r="D1078" s="88"/>
    </row>
    <row r="1079" spans="1:5" x14ac:dyDescent="0.25">
      <c r="A1079" s="150"/>
      <c r="C1079" s="46" t="s">
        <v>1569</v>
      </c>
      <c r="D1079" s="88"/>
    </row>
    <row r="1080" spans="1:5" x14ac:dyDescent="0.25">
      <c r="A1080" s="149" t="s">
        <v>1388</v>
      </c>
      <c r="C1080" s="43" t="s">
        <v>1572</v>
      </c>
      <c r="D1080" s="88" t="s">
        <v>1929</v>
      </c>
      <c r="E1080">
        <v>1</v>
      </c>
    </row>
    <row r="1081" spans="1:5" x14ac:dyDescent="0.25">
      <c r="A1081" s="159"/>
      <c r="C1081" s="44" t="s">
        <v>1573</v>
      </c>
      <c r="D1081" s="88"/>
    </row>
    <row r="1082" spans="1:5" x14ac:dyDescent="0.25">
      <c r="A1082" s="150"/>
      <c r="C1082" s="44" t="s">
        <v>1574</v>
      </c>
      <c r="D1082" s="88"/>
    </row>
    <row r="1083" spans="1:5" ht="30" x14ac:dyDescent="0.25">
      <c r="A1083" s="142" t="s">
        <v>1389</v>
      </c>
      <c r="B1083" s="22"/>
      <c r="C1083" s="53" t="s">
        <v>1870</v>
      </c>
      <c r="D1083" s="21" t="s">
        <v>1871</v>
      </c>
      <c r="E1083">
        <v>1</v>
      </c>
    </row>
    <row r="1084" spans="1:5" ht="30" x14ac:dyDescent="0.25">
      <c r="A1084" s="143"/>
      <c r="B1084" s="22"/>
      <c r="C1084" s="55" t="s">
        <v>1871</v>
      </c>
      <c r="D1084" s="21"/>
    </row>
    <row r="1085" spans="1:5" x14ac:dyDescent="0.25">
      <c r="A1085" s="149" t="s">
        <v>1390</v>
      </c>
      <c r="C1085" s="44" t="s">
        <v>1575</v>
      </c>
      <c r="D1085" s="88" t="s">
        <v>1928</v>
      </c>
      <c r="E1085">
        <v>1</v>
      </c>
    </row>
    <row r="1086" spans="1:5" ht="30" x14ac:dyDescent="0.25">
      <c r="A1086" s="150"/>
      <c r="C1086" s="45" t="s">
        <v>1576</v>
      </c>
      <c r="D1086" s="89"/>
    </row>
    <row r="1087" spans="1:5" x14ac:dyDescent="0.25">
      <c r="A1087" s="149" t="s">
        <v>1391</v>
      </c>
      <c r="C1087" s="43" t="s">
        <v>1577</v>
      </c>
      <c r="D1087" s="88" t="s">
        <v>1927</v>
      </c>
      <c r="E1087">
        <v>1</v>
      </c>
    </row>
    <row r="1088" spans="1:5" x14ac:dyDescent="0.25">
      <c r="A1088" s="150"/>
      <c r="C1088" s="44" t="s">
        <v>1578</v>
      </c>
      <c r="D1088" s="88"/>
    </row>
    <row r="1089" spans="1:5" ht="26.25" customHeight="1" x14ac:dyDescent="0.25">
      <c r="A1089" s="142" t="s">
        <v>1392</v>
      </c>
      <c r="B1089" s="22"/>
      <c r="C1089" s="53" t="s">
        <v>1872</v>
      </c>
      <c r="D1089" s="21" t="s">
        <v>2074</v>
      </c>
      <c r="E1089">
        <v>1</v>
      </c>
    </row>
    <row r="1090" spans="1:5" x14ac:dyDescent="0.25">
      <c r="A1090" s="147"/>
      <c r="B1090" s="8"/>
      <c r="C1090" s="54" t="s">
        <v>1873</v>
      </c>
    </row>
    <row r="1091" spans="1:5" ht="30" x14ac:dyDescent="0.25">
      <c r="A1091" s="143"/>
      <c r="B1091" s="8"/>
      <c r="C1091" s="55" t="s">
        <v>1874</v>
      </c>
      <c r="D1091" s="21"/>
    </row>
    <row r="1092" spans="1:5" s="9" customFormat="1" x14ac:dyDescent="0.25">
      <c r="A1092" s="149" t="s">
        <v>1393</v>
      </c>
      <c r="B1092" s="8"/>
      <c r="C1092" s="44" t="s">
        <v>1579</v>
      </c>
      <c r="D1092" s="88" t="s">
        <v>1926</v>
      </c>
      <c r="E1092" s="9">
        <v>1</v>
      </c>
    </row>
    <row r="1093" spans="1:5" x14ac:dyDescent="0.25">
      <c r="A1093" s="150"/>
      <c r="B1093" s="22"/>
      <c r="C1093" s="46" t="s">
        <v>1580</v>
      </c>
      <c r="D1093" s="88"/>
    </row>
    <row r="1094" spans="1:5" ht="15.75" customHeight="1" x14ac:dyDescent="0.25">
      <c r="A1094" s="149" t="s">
        <v>1394</v>
      </c>
      <c r="C1094" s="82" t="s">
        <v>1581</v>
      </c>
      <c r="D1094" s="98" t="s">
        <v>1925</v>
      </c>
      <c r="E1094">
        <v>1</v>
      </c>
    </row>
    <row r="1095" spans="1:5" ht="15.75" customHeight="1" x14ac:dyDescent="0.25">
      <c r="A1095" s="159"/>
      <c r="C1095" s="87" t="s">
        <v>1582</v>
      </c>
      <c r="D1095" s="98"/>
    </row>
    <row r="1096" spans="1:5" ht="15.75" customHeight="1" x14ac:dyDescent="0.25">
      <c r="A1096" s="150"/>
      <c r="C1096" s="83" t="s">
        <v>1583</v>
      </c>
      <c r="D1096" s="98"/>
    </row>
    <row r="1097" spans="1:5" x14ac:dyDescent="0.25">
      <c r="A1097" s="149" t="s">
        <v>1395</v>
      </c>
      <c r="C1097" s="43" t="s">
        <v>1584</v>
      </c>
      <c r="D1097" s="88" t="s">
        <v>2075</v>
      </c>
      <c r="E1097">
        <v>1</v>
      </c>
    </row>
    <row r="1098" spans="1:5" x14ac:dyDescent="0.25">
      <c r="A1098" s="150"/>
      <c r="C1098" s="46" t="s">
        <v>1585</v>
      </c>
      <c r="D1098" s="88"/>
    </row>
    <row r="1099" spans="1:5" x14ac:dyDescent="0.25">
      <c r="A1099" s="149" t="s">
        <v>1396</v>
      </c>
      <c r="C1099" s="43" t="s">
        <v>1586</v>
      </c>
      <c r="D1099" s="88" t="s">
        <v>1924</v>
      </c>
      <c r="E1099">
        <v>1</v>
      </c>
    </row>
    <row r="1100" spans="1:5" x14ac:dyDescent="0.25">
      <c r="A1100" s="150"/>
      <c r="C1100" s="46" t="s">
        <v>1587</v>
      </c>
      <c r="D1100" s="88"/>
    </row>
    <row r="1101" spans="1:5" ht="30" x14ac:dyDescent="0.25">
      <c r="A1101" s="142" t="s">
        <v>1397</v>
      </c>
      <c r="C1101" s="42" t="s">
        <v>1875</v>
      </c>
      <c r="D1101" s="21" t="s">
        <v>1877</v>
      </c>
      <c r="E1101">
        <v>1</v>
      </c>
    </row>
    <row r="1102" spans="1:5" x14ac:dyDescent="0.25">
      <c r="A1102" s="147"/>
      <c r="C1102" s="53" t="s">
        <v>1876</v>
      </c>
    </row>
    <row r="1103" spans="1:5" ht="30" x14ac:dyDescent="0.25">
      <c r="A1103" s="143"/>
      <c r="C1103" s="51" t="s">
        <v>1877</v>
      </c>
      <c r="D1103" s="21"/>
    </row>
    <row r="1104" spans="1:5" x14ac:dyDescent="0.25">
      <c r="A1104" s="149" t="s">
        <v>1398</v>
      </c>
      <c r="C1104" s="43" t="s">
        <v>1570</v>
      </c>
      <c r="D1104" s="88" t="s">
        <v>1571</v>
      </c>
      <c r="E1104">
        <v>1</v>
      </c>
    </row>
    <row r="1105" spans="1:5" x14ac:dyDescent="0.25">
      <c r="A1105" s="150"/>
      <c r="C1105" s="46" t="s">
        <v>1571</v>
      </c>
      <c r="D1105" s="88"/>
    </row>
    <row r="1106" spans="1:5" x14ac:dyDescent="0.25">
      <c r="A1106" s="149" t="s">
        <v>1399</v>
      </c>
      <c r="C1106" s="43" t="s">
        <v>1588</v>
      </c>
      <c r="D1106" s="88" t="s">
        <v>1590</v>
      </c>
      <c r="E1106">
        <v>1</v>
      </c>
    </row>
    <row r="1107" spans="1:5" x14ac:dyDescent="0.25">
      <c r="A1107" s="159"/>
      <c r="C1107" s="44" t="s">
        <v>1589</v>
      </c>
      <c r="D1107" s="88"/>
    </row>
    <row r="1108" spans="1:5" x14ac:dyDescent="0.25">
      <c r="A1108" s="150"/>
      <c r="C1108" s="44" t="s">
        <v>1590</v>
      </c>
      <c r="D1108" s="88"/>
    </row>
    <row r="1109" spans="1:5" x14ac:dyDescent="0.25">
      <c r="A1109" s="142" t="s">
        <v>1400</v>
      </c>
      <c r="B1109" s="22"/>
      <c r="C1109" s="53" t="s">
        <v>1878</v>
      </c>
      <c r="D1109" s="2" t="s">
        <v>1880</v>
      </c>
      <c r="E1109">
        <v>1</v>
      </c>
    </row>
    <row r="1110" spans="1:5" x14ac:dyDescent="0.25">
      <c r="A1110" s="147"/>
      <c r="B1110" s="22"/>
      <c r="C1110" s="54" t="s">
        <v>1879</v>
      </c>
    </row>
    <row r="1111" spans="1:5" x14ac:dyDescent="0.25">
      <c r="A1111" s="143"/>
      <c r="B1111" s="22"/>
      <c r="C1111" s="58" t="s">
        <v>1880</v>
      </c>
    </row>
    <row r="1112" spans="1:5" x14ac:dyDescent="0.25">
      <c r="A1112" s="149" t="s">
        <v>1401</v>
      </c>
      <c r="C1112" s="44" t="s">
        <v>1591</v>
      </c>
      <c r="D1112" s="88" t="s">
        <v>1592</v>
      </c>
      <c r="E1112">
        <v>1</v>
      </c>
    </row>
    <row r="1113" spans="1:5" x14ac:dyDescent="0.25">
      <c r="A1113" s="150"/>
      <c r="C1113" s="46" t="s">
        <v>1592</v>
      </c>
      <c r="D1113" s="88"/>
    </row>
    <row r="1114" spans="1:5" x14ac:dyDescent="0.25">
      <c r="A1114" s="149" t="s">
        <v>1402</v>
      </c>
      <c r="C1114" s="43" t="s">
        <v>1593</v>
      </c>
      <c r="D1114" s="88" t="s">
        <v>1594</v>
      </c>
      <c r="E1114">
        <v>1</v>
      </c>
    </row>
    <row r="1115" spans="1:5" x14ac:dyDescent="0.25">
      <c r="A1115" s="150"/>
      <c r="C1115" s="46" t="s">
        <v>1594</v>
      </c>
      <c r="D1115" s="88"/>
    </row>
    <row r="1116" spans="1:5" x14ac:dyDescent="0.25">
      <c r="A1116" s="149" t="s">
        <v>1403</v>
      </c>
      <c r="C1116" s="43" t="s">
        <v>1595</v>
      </c>
      <c r="D1116" s="88" t="s">
        <v>1923</v>
      </c>
      <c r="E1116">
        <v>1</v>
      </c>
    </row>
    <row r="1117" spans="1:5" ht="30" x14ac:dyDescent="0.25">
      <c r="A1117" s="150"/>
      <c r="C1117" s="52" t="s">
        <v>1596</v>
      </c>
      <c r="D1117" s="89"/>
    </row>
    <row r="1118" spans="1:5" x14ac:dyDescent="0.25">
      <c r="A1118" s="142" t="s">
        <v>1404</v>
      </c>
      <c r="B1118" s="22"/>
      <c r="C1118" s="53" t="s">
        <v>1881</v>
      </c>
      <c r="D1118" s="2" t="s">
        <v>1883</v>
      </c>
      <c r="E1118">
        <v>1</v>
      </c>
    </row>
    <row r="1119" spans="1:5" x14ac:dyDescent="0.25">
      <c r="A1119" s="147"/>
      <c r="B1119" s="22"/>
      <c r="C1119" s="54" t="s">
        <v>1882</v>
      </c>
    </row>
    <row r="1120" spans="1:5" x14ac:dyDescent="0.25">
      <c r="A1120" s="143"/>
      <c r="B1120" s="22"/>
      <c r="C1120" s="58" t="s">
        <v>1883</v>
      </c>
    </row>
    <row r="1121" spans="1:5" x14ac:dyDescent="0.25">
      <c r="A1121" s="142" t="s">
        <v>1405</v>
      </c>
      <c r="C1121" s="44" t="s">
        <v>1597</v>
      </c>
      <c r="D1121" s="88" t="s">
        <v>1937</v>
      </c>
      <c r="E1121">
        <v>1</v>
      </c>
    </row>
    <row r="1122" spans="1:5" x14ac:dyDescent="0.25">
      <c r="A1122" s="143"/>
      <c r="C1122" s="46" t="s">
        <v>1598</v>
      </c>
      <c r="D1122" s="88"/>
    </row>
    <row r="1123" spans="1:5" x14ac:dyDescent="0.25">
      <c r="A1123" s="149" t="s">
        <v>1406</v>
      </c>
      <c r="C1123" s="43" t="s">
        <v>1599</v>
      </c>
      <c r="D1123" s="88" t="s">
        <v>1601</v>
      </c>
      <c r="E1123">
        <v>1</v>
      </c>
    </row>
    <row r="1124" spans="1:5" x14ac:dyDescent="0.25">
      <c r="A1124" s="159"/>
      <c r="C1124" s="44" t="s">
        <v>1600</v>
      </c>
      <c r="D1124" s="88"/>
    </row>
    <row r="1125" spans="1:5" x14ac:dyDescent="0.25">
      <c r="A1125" s="150"/>
      <c r="C1125" s="46" t="s">
        <v>1601</v>
      </c>
      <c r="D1125" s="88"/>
    </row>
    <row r="1126" spans="1:5" x14ac:dyDescent="0.25">
      <c r="A1126" s="149" t="s">
        <v>1407</v>
      </c>
      <c r="C1126" s="43" t="s">
        <v>1602</v>
      </c>
      <c r="D1126" s="88" t="s">
        <v>1922</v>
      </c>
      <c r="E1126">
        <v>1</v>
      </c>
    </row>
    <row r="1127" spans="1:5" x14ac:dyDescent="0.25">
      <c r="A1127" s="150"/>
      <c r="C1127" s="46" t="s">
        <v>1603</v>
      </c>
      <c r="D1127" s="88"/>
    </row>
    <row r="1128" spans="1:5" x14ac:dyDescent="0.25">
      <c r="A1128" s="149" t="s">
        <v>1408</v>
      </c>
      <c r="C1128" s="43" t="s">
        <v>1604</v>
      </c>
      <c r="D1128" s="88" t="s">
        <v>1921</v>
      </c>
      <c r="E1128">
        <v>1</v>
      </c>
    </row>
    <row r="1129" spans="1:5" x14ac:dyDescent="0.25">
      <c r="A1129" s="150"/>
      <c r="C1129" s="46" t="s">
        <v>1605</v>
      </c>
      <c r="D1129" s="88"/>
    </row>
    <row r="1130" spans="1:5" x14ac:dyDescent="0.25">
      <c r="E1130">
        <v>1</v>
      </c>
    </row>
    <row r="1131" spans="1:5" x14ac:dyDescent="0.25">
      <c r="A1131" s="7" t="s">
        <v>1409</v>
      </c>
      <c r="E1131">
        <v>1</v>
      </c>
    </row>
    <row r="1132" spans="1:5" x14ac:dyDescent="0.25">
      <c r="A1132" s="149" t="s">
        <v>1410</v>
      </c>
      <c r="C1132" s="43" t="s">
        <v>1606</v>
      </c>
      <c r="D1132" s="88" t="s">
        <v>1607</v>
      </c>
      <c r="E1132">
        <v>1</v>
      </c>
    </row>
    <row r="1133" spans="1:5" x14ac:dyDescent="0.25">
      <c r="A1133" s="150"/>
      <c r="C1133" s="46" t="s">
        <v>1607</v>
      </c>
      <c r="D1133" s="88"/>
    </row>
    <row r="1134" spans="1:5" x14ac:dyDescent="0.25">
      <c r="A1134" s="149" t="s">
        <v>1411</v>
      </c>
      <c r="C1134" s="43" t="s">
        <v>1608</v>
      </c>
      <c r="D1134" s="88" t="s">
        <v>1609</v>
      </c>
      <c r="E1134">
        <v>1</v>
      </c>
    </row>
    <row r="1135" spans="1:5" x14ac:dyDescent="0.25">
      <c r="A1135" s="150"/>
      <c r="C1135" s="46" t="s">
        <v>1609</v>
      </c>
      <c r="D1135" s="88"/>
    </row>
    <row r="1136" spans="1:5" x14ac:dyDescent="0.25">
      <c r="A1136" s="149" t="s">
        <v>1412</v>
      </c>
      <c r="C1136" s="43" t="s">
        <v>1610</v>
      </c>
      <c r="D1136" s="88" t="s">
        <v>1611</v>
      </c>
      <c r="E1136">
        <v>1</v>
      </c>
    </row>
    <row r="1137" spans="1:5" x14ac:dyDescent="0.25">
      <c r="A1137" s="150"/>
      <c r="C1137" s="46" t="s">
        <v>1611</v>
      </c>
      <c r="D1137" s="88"/>
    </row>
    <row r="1138" spans="1:5" x14ac:dyDescent="0.25">
      <c r="A1138" s="149" t="s">
        <v>1413</v>
      </c>
      <c r="C1138" s="43" t="s">
        <v>1612</v>
      </c>
      <c r="D1138" s="88" t="s">
        <v>1613</v>
      </c>
      <c r="E1138">
        <v>1</v>
      </c>
    </row>
    <row r="1139" spans="1:5" x14ac:dyDescent="0.25">
      <c r="A1139" s="150"/>
      <c r="C1139" s="46" t="s">
        <v>1613</v>
      </c>
      <c r="D1139" s="88"/>
    </row>
    <row r="1140" spans="1:5" x14ac:dyDescent="0.25">
      <c r="A1140" s="149" t="s">
        <v>1414</v>
      </c>
      <c r="C1140" s="43" t="s">
        <v>1614</v>
      </c>
      <c r="D1140" s="88" t="s">
        <v>1616</v>
      </c>
      <c r="E1140">
        <v>1</v>
      </c>
    </row>
    <row r="1141" spans="1:5" x14ac:dyDescent="0.25">
      <c r="A1141" s="159"/>
      <c r="C1141" s="44" t="s">
        <v>1615</v>
      </c>
      <c r="D1141" s="88"/>
    </row>
    <row r="1142" spans="1:5" x14ac:dyDescent="0.25">
      <c r="A1142" s="150"/>
      <c r="C1142" s="44" t="s">
        <v>1616</v>
      </c>
      <c r="D1142" s="88"/>
    </row>
    <row r="1143" spans="1:5" x14ac:dyDescent="0.25">
      <c r="A1143" s="142" t="s">
        <v>1415</v>
      </c>
      <c r="B1143" s="22"/>
      <c r="C1143" s="53" t="s">
        <v>1884</v>
      </c>
      <c r="D1143" s="2" t="s">
        <v>1885</v>
      </c>
      <c r="E1143">
        <v>1</v>
      </c>
    </row>
    <row r="1144" spans="1:5" x14ac:dyDescent="0.25">
      <c r="A1144" s="143"/>
      <c r="B1144" s="22"/>
      <c r="C1144" s="58" t="s">
        <v>1885</v>
      </c>
    </row>
    <row r="1145" spans="1:5" x14ac:dyDescent="0.25">
      <c r="A1145" s="149" t="s">
        <v>1416</v>
      </c>
      <c r="C1145" s="44" t="s">
        <v>1617</v>
      </c>
      <c r="D1145" s="88" t="s">
        <v>1618</v>
      </c>
      <c r="E1145">
        <v>1</v>
      </c>
    </row>
    <row r="1146" spans="1:5" x14ac:dyDescent="0.25">
      <c r="A1146" s="150"/>
      <c r="C1146" s="46" t="s">
        <v>1618</v>
      </c>
      <c r="D1146" s="88"/>
    </row>
    <row r="1147" spans="1:5" x14ac:dyDescent="0.25">
      <c r="A1147" s="149" t="s">
        <v>1417</v>
      </c>
      <c r="C1147" s="43" t="s">
        <v>1619</v>
      </c>
      <c r="D1147" s="88" t="s">
        <v>2068</v>
      </c>
      <c r="E1147">
        <v>1</v>
      </c>
    </row>
    <row r="1148" spans="1:5" x14ac:dyDescent="0.25">
      <c r="A1148" s="150"/>
      <c r="C1148" s="46" t="s">
        <v>1620</v>
      </c>
      <c r="D1148" s="88"/>
    </row>
    <row r="1149" spans="1:5" x14ac:dyDescent="0.25">
      <c r="A1149" s="149" t="s">
        <v>1418</v>
      </c>
      <c r="C1149" s="43" t="s">
        <v>1621</v>
      </c>
      <c r="D1149" s="88" t="s">
        <v>1622</v>
      </c>
      <c r="E1149">
        <v>1</v>
      </c>
    </row>
    <row r="1150" spans="1:5" x14ac:dyDescent="0.25">
      <c r="A1150" s="150"/>
      <c r="C1150" s="44" t="s">
        <v>1622</v>
      </c>
      <c r="D1150" s="88"/>
    </row>
    <row r="1151" spans="1:5" x14ac:dyDescent="0.25">
      <c r="A1151" s="142" t="s">
        <v>1419</v>
      </c>
      <c r="B1151" s="22"/>
      <c r="C1151" s="53" t="s">
        <v>1886</v>
      </c>
      <c r="D1151" s="2" t="s">
        <v>1888</v>
      </c>
      <c r="E1151">
        <v>1</v>
      </c>
    </row>
    <row r="1152" spans="1:5" x14ac:dyDescent="0.25">
      <c r="A1152" s="147"/>
      <c r="B1152" s="22"/>
      <c r="C1152" s="54" t="s">
        <v>1887</v>
      </c>
    </row>
    <row r="1153" spans="1:5" x14ac:dyDescent="0.25">
      <c r="A1153" s="143"/>
      <c r="B1153" s="22"/>
      <c r="C1153" s="58" t="s">
        <v>1888</v>
      </c>
    </row>
    <row r="1154" spans="1:5" x14ac:dyDescent="0.25">
      <c r="A1154" s="149" t="s">
        <v>1420</v>
      </c>
      <c r="C1154" s="44" t="s">
        <v>1623</v>
      </c>
      <c r="D1154" s="88" t="s">
        <v>1626</v>
      </c>
      <c r="E1154">
        <v>1</v>
      </c>
    </row>
    <row r="1155" spans="1:5" x14ac:dyDescent="0.25">
      <c r="A1155" s="159"/>
      <c r="C1155" s="44" t="s">
        <v>1624</v>
      </c>
      <c r="D1155" s="88"/>
    </row>
    <row r="1156" spans="1:5" x14ac:dyDescent="0.25">
      <c r="A1156" s="159"/>
      <c r="C1156" s="44" t="s">
        <v>1625</v>
      </c>
      <c r="D1156" s="88"/>
    </row>
    <row r="1157" spans="1:5" x14ac:dyDescent="0.25">
      <c r="A1157" s="150"/>
      <c r="C1157" s="46" t="s">
        <v>1626</v>
      </c>
      <c r="D1157" s="88"/>
    </row>
    <row r="1158" spans="1:5" x14ac:dyDescent="0.25">
      <c r="A1158" s="149" t="s">
        <v>1421</v>
      </c>
      <c r="C1158" s="43" t="s">
        <v>1627</v>
      </c>
      <c r="D1158" s="88" t="s">
        <v>1628</v>
      </c>
      <c r="E1158">
        <v>1</v>
      </c>
    </row>
    <row r="1159" spans="1:5" x14ac:dyDescent="0.25">
      <c r="A1159" s="150"/>
      <c r="C1159" s="46" t="s">
        <v>1628</v>
      </c>
      <c r="D1159" s="88"/>
    </row>
    <row r="1160" spans="1:5" x14ac:dyDescent="0.25">
      <c r="A1160" s="149" t="s">
        <v>1422</v>
      </c>
      <c r="C1160" s="43" t="s">
        <v>1629</v>
      </c>
      <c r="D1160" s="88" t="s">
        <v>1631</v>
      </c>
      <c r="E1160">
        <v>1</v>
      </c>
    </row>
    <row r="1161" spans="1:5" x14ac:dyDescent="0.25">
      <c r="A1161" s="159"/>
      <c r="C1161" s="44" t="s">
        <v>1630</v>
      </c>
      <c r="D1161" s="88"/>
    </row>
    <row r="1162" spans="1:5" x14ac:dyDescent="0.25">
      <c r="A1162" s="150"/>
      <c r="C1162" s="46" t="s">
        <v>1631</v>
      </c>
      <c r="D1162" s="88"/>
    </row>
    <row r="1163" spans="1:5" x14ac:dyDescent="0.25">
      <c r="A1163" s="149" t="s">
        <v>1423</v>
      </c>
      <c r="C1163" s="43" t="s">
        <v>1632</v>
      </c>
      <c r="D1163" s="88" t="s">
        <v>2069</v>
      </c>
      <c r="E1163">
        <v>1</v>
      </c>
    </row>
    <row r="1164" spans="1:5" x14ac:dyDescent="0.25">
      <c r="A1164" s="150"/>
      <c r="C1164" s="46" t="s">
        <v>1633</v>
      </c>
      <c r="D1164" s="88"/>
    </row>
    <row r="1165" spans="1:5" x14ac:dyDescent="0.25">
      <c r="A1165" s="149" t="s">
        <v>1424</v>
      </c>
      <c r="C1165" s="43" t="s">
        <v>1634</v>
      </c>
      <c r="D1165" s="88" t="s">
        <v>1635</v>
      </c>
      <c r="E1165">
        <v>1</v>
      </c>
    </row>
    <row r="1166" spans="1:5" x14ac:dyDescent="0.25">
      <c r="A1166" s="150"/>
      <c r="C1166" s="46" t="s">
        <v>1635</v>
      </c>
      <c r="D1166" s="88"/>
    </row>
    <row r="1167" spans="1:5" x14ac:dyDescent="0.25">
      <c r="A1167" s="149" t="s">
        <v>1425</v>
      </c>
      <c r="B1167" s="22"/>
      <c r="C1167" s="43" t="s">
        <v>1636</v>
      </c>
      <c r="D1167" s="88" t="s">
        <v>1637</v>
      </c>
      <c r="E1167">
        <v>1</v>
      </c>
    </row>
    <row r="1168" spans="1:5" x14ac:dyDescent="0.25">
      <c r="A1168" s="150"/>
      <c r="B1168" s="8"/>
      <c r="C1168" s="46" t="s">
        <v>1637</v>
      </c>
      <c r="D1168" s="88"/>
    </row>
    <row r="1169" spans="1:5" s="9" customFormat="1" x14ac:dyDescent="0.25">
      <c r="A1169" s="160" t="s">
        <v>1426</v>
      </c>
      <c r="B1169" s="8"/>
      <c r="C1169" s="43" t="s">
        <v>1638</v>
      </c>
      <c r="D1169" s="88" t="s">
        <v>1639</v>
      </c>
      <c r="E1169" s="9">
        <v>1</v>
      </c>
    </row>
    <row r="1170" spans="1:5" s="9" customFormat="1" x14ac:dyDescent="0.25">
      <c r="A1170" s="161"/>
      <c r="B1170" s="8"/>
      <c r="C1170" s="46" t="s">
        <v>1639</v>
      </c>
      <c r="D1170" s="88"/>
    </row>
    <row r="1171" spans="1:5" x14ac:dyDescent="0.25">
      <c r="A1171" s="149" t="s">
        <v>1427</v>
      </c>
      <c r="C1171" s="43" t="s">
        <v>1640</v>
      </c>
      <c r="D1171" s="88" t="s">
        <v>1641</v>
      </c>
      <c r="E1171">
        <v>1</v>
      </c>
    </row>
    <row r="1172" spans="1:5" x14ac:dyDescent="0.25">
      <c r="A1172" s="150"/>
      <c r="C1172" s="46" t="s">
        <v>1641</v>
      </c>
      <c r="D1172" s="88"/>
    </row>
    <row r="1173" spans="1:5" x14ac:dyDescent="0.25">
      <c r="A1173" s="149" t="s">
        <v>1428</v>
      </c>
      <c r="C1173" s="43" t="s">
        <v>1642</v>
      </c>
      <c r="D1173" s="88" t="s">
        <v>1643</v>
      </c>
      <c r="E1173">
        <v>1</v>
      </c>
    </row>
    <row r="1174" spans="1:5" x14ac:dyDescent="0.25">
      <c r="A1174" s="150"/>
      <c r="C1174" s="46" t="s">
        <v>1643</v>
      </c>
      <c r="D1174" s="88"/>
    </row>
    <row r="1175" spans="1:5" x14ac:dyDescent="0.25">
      <c r="A1175" s="149" t="s">
        <v>1429</v>
      </c>
      <c r="C1175" s="43" t="s">
        <v>1644</v>
      </c>
      <c r="D1175" s="88" t="s">
        <v>1936</v>
      </c>
      <c r="E1175">
        <v>1</v>
      </c>
    </row>
    <row r="1176" spans="1:5" x14ac:dyDescent="0.25">
      <c r="A1176" s="159"/>
      <c r="C1176" s="44" t="s">
        <v>1211</v>
      </c>
      <c r="D1176" s="88"/>
    </row>
    <row r="1177" spans="1:5" x14ac:dyDescent="0.25">
      <c r="A1177" s="150"/>
      <c r="C1177" s="46" t="s">
        <v>1645</v>
      </c>
      <c r="D1177" s="88"/>
    </row>
    <row r="1178" spans="1:5" x14ac:dyDescent="0.25">
      <c r="A1178" s="149" t="s">
        <v>1430</v>
      </c>
      <c r="C1178" s="43" t="s">
        <v>1646</v>
      </c>
      <c r="D1178" s="88" t="s">
        <v>1647</v>
      </c>
      <c r="E1178">
        <v>1</v>
      </c>
    </row>
    <row r="1179" spans="1:5" x14ac:dyDescent="0.25">
      <c r="A1179" s="150"/>
      <c r="C1179" s="46" t="s">
        <v>1647</v>
      </c>
      <c r="D1179" s="88"/>
    </row>
    <row r="1180" spans="1:5" x14ac:dyDescent="0.25">
      <c r="A1180" s="149" t="s">
        <v>1431</v>
      </c>
      <c r="C1180" s="43" t="s">
        <v>1648</v>
      </c>
      <c r="D1180" s="88" t="s">
        <v>1649</v>
      </c>
      <c r="E1180">
        <v>1</v>
      </c>
    </row>
    <row r="1181" spans="1:5" ht="30" x14ac:dyDescent="0.25">
      <c r="A1181" s="150"/>
      <c r="C1181" s="45" t="s">
        <v>1649</v>
      </c>
      <c r="D1181" s="89"/>
    </row>
    <row r="1182" spans="1:5" x14ac:dyDescent="0.25">
      <c r="A1182" s="149" t="s">
        <v>1432</v>
      </c>
      <c r="C1182" s="43" t="s">
        <v>1650</v>
      </c>
      <c r="D1182" s="88" t="s">
        <v>1920</v>
      </c>
      <c r="E1182">
        <v>1</v>
      </c>
    </row>
    <row r="1183" spans="1:5" x14ac:dyDescent="0.25">
      <c r="A1183" s="150"/>
      <c r="C1183" s="46" t="s">
        <v>1651</v>
      </c>
      <c r="D1183" s="88"/>
    </row>
    <row r="1184" spans="1:5" x14ac:dyDescent="0.25">
      <c r="A1184" s="149" t="s">
        <v>1433</v>
      </c>
      <c r="C1184" s="43" t="s">
        <v>1652</v>
      </c>
      <c r="D1184" s="88" t="s">
        <v>1653</v>
      </c>
      <c r="E1184">
        <v>1</v>
      </c>
    </row>
    <row r="1185" spans="1:5" x14ac:dyDescent="0.25">
      <c r="A1185" s="150"/>
      <c r="C1185" s="46" t="s">
        <v>1653</v>
      </c>
      <c r="D1185" s="88"/>
    </row>
    <row r="1186" spans="1:5" x14ac:dyDescent="0.25">
      <c r="A1186" s="142" t="s">
        <v>1434</v>
      </c>
      <c r="C1186" s="43" t="s">
        <v>1716</v>
      </c>
      <c r="D1186" s="88" t="s">
        <v>1919</v>
      </c>
      <c r="E1186">
        <v>1</v>
      </c>
    </row>
    <row r="1187" spans="1:5" x14ac:dyDescent="0.25">
      <c r="A1187" s="147"/>
      <c r="C1187" s="44" t="s">
        <v>1717</v>
      </c>
      <c r="D1187" s="88"/>
    </row>
    <row r="1188" spans="1:5" x14ac:dyDescent="0.25">
      <c r="A1188" s="147"/>
      <c r="C1188" s="44" t="s">
        <v>1718</v>
      </c>
      <c r="D1188" s="88"/>
    </row>
    <row r="1189" spans="1:5" ht="30" x14ac:dyDescent="0.25">
      <c r="A1189" s="143"/>
      <c r="C1189" s="45" t="s">
        <v>1719</v>
      </c>
      <c r="D1189" s="89"/>
    </row>
    <row r="1190" spans="1:5" x14ac:dyDescent="0.25">
      <c r="A1190" s="149" t="s">
        <v>1435</v>
      </c>
      <c r="C1190" s="43" t="s">
        <v>1654</v>
      </c>
      <c r="D1190" s="88" t="s">
        <v>1655</v>
      </c>
      <c r="E1190">
        <v>1</v>
      </c>
    </row>
    <row r="1191" spans="1:5" x14ac:dyDescent="0.25">
      <c r="A1191" s="150"/>
      <c r="C1191" s="46" t="s">
        <v>1655</v>
      </c>
      <c r="D1191" s="88"/>
    </row>
    <row r="1192" spans="1:5" x14ac:dyDescent="0.25">
      <c r="A1192" s="149" t="s">
        <v>1436</v>
      </c>
      <c r="C1192" s="43" t="s">
        <v>1656</v>
      </c>
      <c r="D1192" s="88" t="s">
        <v>2070</v>
      </c>
      <c r="E1192">
        <v>1</v>
      </c>
    </row>
    <row r="1193" spans="1:5" x14ac:dyDescent="0.25">
      <c r="A1193" s="150"/>
      <c r="C1193" s="46" t="s">
        <v>1657</v>
      </c>
      <c r="D1193" s="88"/>
    </row>
    <row r="1194" spans="1:5" x14ac:dyDescent="0.25">
      <c r="A1194" s="149" t="s">
        <v>1437</v>
      </c>
      <c r="C1194" s="43" t="s">
        <v>1658</v>
      </c>
      <c r="D1194" s="88" t="s">
        <v>1659</v>
      </c>
      <c r="E1194">
        <v>1</v>
      </c>
    </row>
    <row r="1195" spans="1:5" x14ac:dyDescent="0.25">
      <c r="A1195" s="150"/>
      <c r="C1195" s="46" t="s">
        <v>1659</v>
      </c>
      <c r="D1195" s="88"/>
    </row>
    <row r="1196" spans="1:5" x14ac:dyDescent="0.25">
      <c r="A1196" s="149" t="s">
        <v>1438</v>
      </c>
      <c r="C1196" s="43" t="s">
        <v>1660</v>
      </c>
      <c r="D1196" s="88" t="s">
        <v>1661</v>
      </c>
      <c r="E1196">
        <v>1</v>
      </c>
    </row>
    <row r="1197" spans="1:5" x14ac:dyDescent="0.25">
      <c r="A1197" s="150"/>
      <c r="C1197" s="46" t="s">
        <v>1661</v>
      </c>
      <c r="D1197" s="88"/>
    </row>
    <row r="1198" spans="1:5" x14ac:dyDescent="0.25">
      <c r="A1198" s="11" t="s">
        <v>1439</v>
      </c>
      <c r="C1198" s="42" t="s">
        <v>1662</v>
      </c>
      <c r="D1198" s="2" t="s">
        <v>1662</v>
      </c>
      <c r="E1198">
        <v>1</v>
      </c>
    </row>
    <row r="1199" spans="1:5" x14ac:dyDescent="0.25">
      <c r="A1199" s="149" t="s">
        <v>1440</v>
      </c>
      <c r="C1199" s="43" t="s">
        <v>1663</v>
      </c>
      <c r="D1199" s="88" t="s">
        <v>1666</v>
      </c>
      <c r="E1199">
        <v>1</v>
      </c>
    </row>
    <row r="1200" spans="1:5" x14ac:dyDescent="0.25">
      <c r="A1200" s="159"/>
      <c r="C1200" s="44" t="s">
        <v>1664</v>
      </c>
      <c r="D1200" s="88"/>
    </row>
    <row r="1201" spans="1:5" x14ac:dyDescent="0.25">
      <c r="A1201" s="159"/>
      <c r="C1201" s="44" t="s">
        <v>1665</v>
      </c>
      <c r="D1201" s="88"/>
    </row>
    <row r="1202" spans="1:5" x14ac:dyDescent="0.25">
      <c r="A1202" s="150"/>
      <c r="C1202" s="46" t="s">
        <v>1666</v>
      </c>
      <c r="D1202" s="88"/>
    </row>
    <row r="1203" spans="1:5" x14ac:dyDescent="0.25">
      <c r="A1203" s="149" t="s">
        <v>1441</v>
      </c>
      <c r="C1203" s="43" t="s">
        <v>1667</v>
      </c>
      <c r="D1203" s="88" t="s">
        <v>1668</v>
      </c>
      <c r="E1203">
        <v>1</v>
      </c>
    </row>
    <row r="1204" spans="1:5" x14ac:dyDescent="0.25">
      <c r="A1204" s="150"/>
      <c r="C1204" s="46" t="s">
        <v>1668</v>
      </c>
      <c r="D1204" s="88"/>
    </row>
    <row r="1205" spans="1:5" x14ac:dyDescent="0.25">
      <c r="A1205" s="149" t="s">
        <v>1442</v>
      </c>
      <c r="C1205" s="43" t="s">
        <v>1669</v>
      </c>
      <c r="D1205" s="88" t="s">
        <v>1670</v>
      </c>
      <c r="E1205">
        <v>1</v>
      </c>
    </row>
    <row r="1206" spans="1:5" x14ac:dyDescent="0.25">
      <c r="A1206" s="150"/>
      <c r="C1206" s="46" t="s">
        <v>1670</v>
      </c>
      <c r="D1206" s="88"/>
    </row>
    <row r="1208" spans="1:5" x14ac:dyDescent="0.25">
      <c r="A1208" s="7" t="s">
        <v>1443</v>
      </c>
    </row>
    <row r="1209" spans="1:5" x14ac:dyDescent="0.25">
      <c r="A1209" s="149" t="s">
        <v>1444</v>
      </c>
      <c r="C1209" s="43" t="s">
        <v>1671</v>
      </c>
      <c r="D1209" s="88" t="s">
        <v>1918</v>
      </c>
      <c r="E1209">
        <v>1</v>
      </c>
    </row>
    <row r="1210" spans="1:5" x14ac:dyDescent="0.25">
      <c r="A1210" s="150"/>
      <c r="C1210" s="46" t="s">
        <v>1672</v>
      </c>
      <c r="D1210" s="88"/>
    </row>
    <row r="1211" spans="1:5" x14ac:dyDescent="0.25">
      <c r="A1211" s="149" t="s">
        <v>1445</v>
      </c>
      <c r="C1211" s="43" t="s">
        <v>1673</v>
      </c>
      <c r="D1211" s="88" t="s">
        <v>1674</v>
      </c>
      <c r="E1211">
        <v>1</v>
      </c>
    </row>
    <row r="1212" spans="1:5" x14ac:dyDescent="0.25">
      <c r="A1212" s="150"/>
      <c r="C1212" s="46" t="s">
        <v>1674</v>
      </c>
      <c r="D1212" s="88"/>
    </row>
    <row r="1213" spans="1:5" x14ac:dyDescent="0.25">
      <c r="A1213" s="149" t="s">
        <v>1446</v>
      </c>
      <c r="C1213" s="43" t="s">
        <v>1675</v>
      </c>
      <c r="D1213" s="88" t="s">
        <v>1676</v>
      </c>
      <c r="E1213">
        <v>1</v>
      </c>
    </row>
    <row r="1214" spans="1:5" x14ac:dyDescent="0.25">
      <c r="A1214" s="150"/>
      <c r="C1214" s="46" t="s">
        <v>1676</v>
      </c>
      <c r="D1214" s="88"/>
    </row>
    <row r="1215" spans="1:5" x14ac:dyDescent="0.25">
      <c r="A1215" s="149" t="s">
        <v>1447</v>
      </c>
      <c r="C1215" s="43" t="s">
        <v>1677</v>
      </c>
      <c r="D1215" s="88" t="s">
        <v>1679</v>
      </c>
      <c r="E1215">
        <v>1</v>
      </c>
    </row>
    <row r="1216" spans="1:5" x14ac:dyDescent="0.25">
      <c r="A1216" s="159"/>
      <c r="C1216" s="44" t="s">
        <v>1678</v>
      </c>
      <c r="D1216" s="88"/>
    </row>
    <row r="1217" spans="1:5" x14ac:dyDescent="0.25">
      <c r="A1217" s="150"/>
      <c r="C1217" s="46" t="s">
        <v>1679</v>
      </c>
      <c r="D1217" s="88"/>
    </row>
    <row r="1218" spans="1:5" x14ac:dyDescent="0.25">
      <c r="A1218" s="149" t="s">
        <v>1448</v>
      </c>
      <c r="C1218" s="43" t="s">
        <v>1680</v>
      </c>
      <c r="D1218" s="88" t="s">
        <v>1917</v>
      </c>
      <c r="E1218">
        <v>1</v>
      </c>
    </row>
    <row r="1219" spans="1:5" x14ac:dyDescent="0.25">
      <c r="A1219" s="150"/>
      <c r="C1219" s="46" t="s">
        <v>1681</v>
      </c>
      <c r="D1219" s="88"/>
    </row>
    <row r="1220" spans="1:5" x14ac:dyDescent="0.25">
      <c r="A1220" s="149" t="s">
        <v>1452</v>
      </c>
      <c r="C1220" s="43" t="s">
        <v>1682</v>
      </c>
      <c r="D1220" s="88" t="s">
        <v>2071</v>
      </c>
      <c r="E1220">
        <v>1</v>
      </c>
    </row>
    <row r="1221" spans="1:5" x14ac:dyDescent="0.25">
      <c r="A1221" s="150"/>
      <c r="C1221" s="46" t="s">
        <v>1683</v>
      </c>
      <c r="D1221" s="88"/>
    </row>
    <row r="1222" spans="1:5" x14ac:dyDescent="0.25">
      <c r="A1222" s="149" t="s">
        <v>1453</v>
      </c>
      <c r="C1222" s="43" t="s">
        <v>1684</v>
      </c>
      <c r="D1222" s="88" t="s">
        <v>1685</v>
      </c>
      <c r="E1222">
        <v>1</v>
      </c>
    </row>
    <row r="1223" spans="1:5" x14ac:dyDescent="0.25">
      <c r="A1223" s="150"/>
      <c r="C1223" s="46" t="s">
        <v>1685</v>
      </c>
      <c r="D1223" s="88"/>
    </row>
    <row r="1224" spans="1:5" x14ac:dyDescent="0.25">
      <c r="A1224" s="149" t="s">
        <v>1454</v>
      </c>
      <c r="C1224" s="43" t="s">
        <v>1686</v>
      </c>
      <c r="D1224" s="88" t="s">
        <v>1916</v>
      </c>
      <c r="E1224">
        <v>1</v>
      </c>
    </row>
    <row r="1225" spans="1:5" x14ac:dyDescent="0.25">
      <c r="A1225" s="150"/>
      <c r="C1225" s="46" t="s">
        <v>1687</v>
      </c>
      <c r="D1225" s="88"/>
    </row>
    <row r="1226" spans="1:5" x14ac:dyDescent="0.25">
      <c r="A1226" s="149" t="s">
        <v>1455</v>
      </c>
      <c r="C1226" s="43" t="s">
        <v>1688</v>
      </c>
      <c r="D1226" s="88" t="s">
        <v>1689</v>
      </c>
      <c r="E1226">
        <v>1</v>
      </c>
    </row>
    <row r="1227" spans="1:5" x14ac:dyDescent="0.25">
      <c r="A1227" s="159"/>
      <c r="C1227" s="44" t="s">
        <v>1214</v>
      </c>
      <c r="D1227" s="88"/>
    </row>
    <row r="1228" spans="1:5" x14ac:dyDescent="0.25">
      <c r="A1228" s="150"/>
      <c r="C1228" s="46" t="s">
        <v>1689</v>
      </c>
      <c r="D1228" s="88"/>
    </row>
    <row r="1229" spans="1:5" x14ac:dyDescent="0.25">
      <c r="A1229" s="149" t="s">
        <v>1456</v>
      </c>
      <c r="C1229" s="43" t="s">
        <v>1690</v>
      </c>
      <c r="D1229" s="88" t="s">
        <v>1691</v>
      </c>
      <c r="E1229">
        <v>1</v>
      </c>
    </row>
    <row r="1230" spans="1:5" x14ac:dyDescent="0.25">
      <c r="A1230" s="150"/>
      <c r="C1230" s="46" t="s">
        <v>1691</v>
      </c>
      <c r="D1230" s="88"/>
    </row>
    <row r="1231" spans="1:5" x14ac:dyDescent="0.25">
      <c r="A1231" s="149" t="s">
        <v>1457</v>
      </c>
      <c r="C1231" s="43" t="s">
        <v>1692</v>
      </c>
      <c r="D1231" s="88" t="s">
        <v>1694</v>
      </c>
      <c r="E1231">
        <v>1</v>
      </c>
    </row>
    <row r="1232" spans="1:5" x14ac:dyDescent="0.25">
      <c r="A1232" s="159"/>
      <c r="C1232" s="44" t="s">
        <v>1693</v>
      </c>
      <c r="D1232" s="88"/>
    </row>
    <row r="1233" spans="1:5" x14ac:dyDescent="0.25">
      <c r="A1233" s="150"/>
      <c r="C1233" s="46" t="s">
        <v>1694</v>
      </c>
      <c r="D1233" s="88"/>
    </row>
    <row r="1234" spans="1:5" x14ac:dyDescent="0.25">
      <c r="A1234" s="149" t="s">
        <v>1458</v>
      </c>
      <c r="C1234" s="43" t="s">
        <v>1695</v>
      </c>
      <c r="D1234" s="88" t="s">
        <v>1914</v>
      </c>
      <c r="E1234">
        <v>1</v>
      </c>
    </row>
    <row r="1235" spans="1:5" x14ac:dyDescent="0.25">
      <c r="A1235" s="150"/>
      <c r="C1235" s="46" t="s">
        <v>1696</v>
      </c>
      <c r="D1235" s="88"/>
    </row>
    <row r="1236" spans="1:5" x14ac:dyDescent="0.25">
      <c r="A1236" s="149" t="s">
        <v>1459</v>
      </c>
      <c r="C1236" s="43" t="s">
        <v>1697</v>
      </c>
      <c r="D1236" s="88" t="s">
        <v>1913</v>
      </c>
      <c r="E1236">
        <v>1</v>
      </c>
    </row>
    <row r="1237" spans="1:5" x14ac:dyDescent="0.25">
      <c r="A1237" s="150"/>
      <c r="C1237" s="46" t="s">
        <v>1698</v>
      </c>
      <c r="D1237" s="88"/>
    </row>
    <row r="1238" spans="1:5" x14ac:dyDescent="0.25">
      <c r="A1238" s="149" t="s">
        <v>1460</v>
      </c>
      <c r="C1238" s="43" t="s">
        <v>1699</v>
      </c>
      <c r="D1238" s="88" t="s">
        <v>1700</v>
      </c>
      <c r="E1238">
        <v>1</v>
      </c>
    </row>
    <row r="1239" spans="1:5" x14ac:dyDescent="0.25">
      <c r="A1239" s="150"/>
      <c r="C1239" s="46" t="s">
        <v>1700</v>
      </c>
      <c r="D1239" s="88"/>
    </row>
    <row r="1240" spans="1:5" x14ac:dyDescent="0.25">
      <c r="A1240" s="142" t="s">
        <v>1461</v>
      </c>
      <c r="C1240" s="43" t="s">
        <v>1713</v>
      </c>
      <c r="D1240" s="88" t="s">
        <v>1715</v>
      </c>
      <c r="E1240">
        <v>1</v>
      </c>
    </row>
    <row r="1241" spans="1:5" x14ac:dyDescent="0.25">
      <c r="A1241" s="147"/>
      <c r="C1241" s="44" t="s">
        <v>1714</v>
      </c>
      <c r="D1241" s="88"/>
    </row>
    <row r="1242" spans="1:5" x14ac:dyDescent="0.25">
      <c r="A1242" s="147"/>
      <c r="C1242" s="44" t="s">
        <v>468</v>
      </c>
      <c r="D1242" s="88"/>
    </row>
    <row r="1243" spans="1:5" x14ac:dyDescent="0.25">
      <c r="A1243" s="143"/>
      <c r="C1243" s="46" t="s">
        <v>1715</v>
      </c>
      <c r="D1243" s="88"/>
    </row>
    <row r="1244" spans="1:5" x14ac:dyDescent="0.25">
      <c r="A1244" s="149" t="s">
        <v>1462</v>
      </c>
      <c r="C1244" s="43" t="s">
        <v>1701</v>
      </c>
      <c r="D1244" s="88" t="s">
        <v>1702</v>
      </c>
      <c r="E1244">
        <v>1</v>
      </c>
    </row>
    <row r="1245" spans="1:5" x14ac:dyDescent="0.25">
      <c r="A1245" s="150"/>
      <c r="C1245" s="46" t="s">
        <v>1702</v>
      </c>
      <c r="D1245" s="88"/>
    </row>
    <row r="1246" spans="1:5" x14ac:dyDescent="0.25">
      <c r="A1246" s="149" t="s">
        <v>1463</v>
      </c>
      <c r="C1246" s="43" t="s">
        <v>1703</v>
      </c>
      <c r="D1246" s="88" t="s">
        <v>1704</v>
      </c>
      <c r="E1246">
        <v>1</v>
      </c>
    </row>
    <row r="1247" spans="1:5" x14ac:dyDescent="0.25">
      <c r="A1247" s="150"/>
      <c r="C1247" s="46" t="s">
        <v>1704</v>
      </c>
      <c r="D1247" s="88"/>
    </row>
    <row r="1248" spans="1:5" x14ac:dyDescent="0.25">
      <c r="A1248" s="149" t="s">
        <v>1464</v>
      </c>
      <c r="C1248" s="43" t="s">
        <v>1705</v>
      </c>
      <c r="D1248" s="88" t="s">
        <v>1708</v>
      </c>
      <c r="E1248">
        <v>1</v>
      </c>
    </row>
    <row r="1249" spans="1:5" x14ac:dyDescent="0.25">
      <c r="A1249" s="159"/>
      <c r="C1249" s="46" t="s">
        <v>1706</v>
      </c>
      <c r="D1249" s="88"/>
    </row>
    <row r="1250" spans="1:5" x14ac:dyDescent="0.25">
      <c r="A1250" s="159"/>
      <c r="C1250" s="46" t="s">
        <v>1707</v>
      </c>
      <c r="D1250" s="88"/>
    </row>
    <row r="1251" spans="1:5" x14ac:dyDescent="0.25">
      <c r="A1251" s="150"/>
      <c r="C1251" s="46" t="s">
        <v>1708</v>
      </c>
      <c r="D1251" s="88"/>
    </row>
    <row r="1252" spans="1:5" x14ac:dyDescent="0.25">
      <c r="A1252" s="149" t="s">
        <v>1465</v>
      </c>
      <c r="C1252" s="43" t="s">
        <v>1709</v>
      </c>
      <c r="D1252" s="88" t="s">
        <v>1912</v>
      </c>
      <c r="E1252">
        <v>1</v>
      </c>
    </row>
    <row r="1253" spans="1:5" x14ac:dyDescent="0.25">
      <c r="A1253" s="150"/>
      <c r="C1253" s="46" t="s">
        <v>1710</v>
      </c>
      <c r="D1253" s="88"/>
    </row>
    <row r="1254" spans="1:5" x14ac:dyDescent="0.25">
      <c r="A1254" s="149" t="s">
        <v>1466</v>
      </c>
      <c r="C1254" s="47" t="s">
        <v>1711</v>
      </c>
      <c r="D1254" s="90" t="s">
        <v>1712</v>
      </c>
      <c r="E1254">
        <v>1</v>
      </c>
    </row>
    <row r="1255" spans="1:5" x14ac:dyDescent="0.25">
      <c r="A1255" s="150"/>
      <c r="C1255" s="49" t="s">
        <v>1712</v>
      </c>
      <c r="D1255" s="90"/>
    </row>
    <row r="1256" spans="1:5" x14ac:dyDescent="0.25">
      <c r="A1256" s="119"/>
      <c r="C1256" s="49"/>
      <c r="D1256" s="90"/>
    </row>
    <row r="1257" spans="1:5" x14ac:dyDescent="0.25">
      <c r="A1257" s="119" t="s">
        <v>1722</v>
      </c>
      <c r="C1257" s="49"/>
      <c r="D1257" s="90"/>
    </row>
    <row r="1258" spans="1:5" x14ac:dyDescent="0.25">
      <c r="A1258" s="11" t="s">
        <v>1721</v>
      </c>
      <c r="D1258" s="2" t="s">
        <v>2080</v>
      </c>
    </row>
    <row r="1259" spans="1:5" x14ac:dyDescent="0.25">
      <c r="A1259" s="11" t="s">
        <v>1723</v>
      </c>
      <c r="D1259" s="2" t="s">
        <v>2081</v>
      </c>
    </row>
    <row r="1260" spans="1:5" x14ac:dyDescent="0.25">
      <c r="A1260" s="11" t="s">
        <v>1724</v>
      </c>
      <c r="D1260" s="2" t="s">
        <v>2082</v>
      </c>
    </row>
    <row r="1261" spans="1:5" x14ac:dyDescent="0.25">
      <c r="A1261" s="11" t="s">
        <v>1725</v>
      </c>
      <c r="D1261" s="2" t="s">
        <v>2083</v>
      </c>
    </row>
    <row r="1262" spans="1:5" x14ac:dyDescent="0.25">
      <c r="A1262" s="11" t="s">
        <v>1726</v>
      </c>
      <c r="D1262" s="2" t="s">
        <v>2084</v>
      </c>
    </row>
    <row r="1263" spans="1:5" x14ac:dyDescent="0.25">
      <c r="A1263" s="11" t="s">
        <v>1727</v>
      </c>
      <c r="D1263" s="2" t="s">
        <v>2085</v>
      </c>
    </row>
    <row r="1264" spans="1:5" hidden="1" x14ac:dyDescent="0.25"/>
    <row r="1265" spans="1:1" hidden="1" x14ac:dyDescent="0.25">
      <c r="A1265" s="7" t="s">
        <v>1728</v>
      </c>
    </row>
    <row r="1266" spans="1:1" hidden="1" x14ac:dyDescent="0.25">
      <c r="A1266" s="33" t="s">
        <v>1729</v>
      </c>
    </row>
    <row r="1267" spans="1:1" hidden="1" x14ac:dyDescent="0.25">
      <c r="A1267" s="33" t="s">
        <v>1730</v>
      </c>
    </row>
    <row r="1268" spans="1:1" ht="26.25" hidden="1" x14ac:dyDescent="0.25">
      <c r="A1268" s="34" t="s">
        <v>1731</v>
      </c>
    </row>
    <row r="1269" spans="1:1" hidden="1" x14ac:dyDescent="0.25">
      <c r="A1269" s="33" t="s">
        <v>1732</v>
      </c>
    </row>
    <row r="1270" spans="1:1" hidden="1" x14ac:dyDescent="0.25">
      <c r="A1270" s="33" t="s">
        <v>1733</v>
      </c>
    </row>
    <row r="1271" spans="1:1" hidden="1" x14ac:dyDescent="0.25">
      <c r="A1271" s="33" t="s">
        <v>1734</v>
      </c>
    </row>
    <row r="1272" spans="1:1" hidden="1" x14ac:dyDescent="0.25">
      <c r="A1272" s="33" t="s">
        <v>1735</v>
      </c>
    </row>
    <row r="1273" spans="1:1" hidden="1" x14ac:dyDescent="0.25">
      <c r="A1273" s="33" t="s">
        <v>1737</v>
      </c>
    </row>
    <row r="1274" spans="1:1" hidden="1" x14ac:dyDescent="0.25">
      <c r="A1274" s="33" t="s">
        <v>1738</v>
      </c>
    </row>
    <row r="1275" spans="1:1" hidden="1" x14ac:dyDescent="0.25">
      <c r="A1275" s="33" t="s">
        <v>1739</v>
      </c>
    </row>
    <row r="1276" spans="1:1" hidden="1" x14ac:dyDescent="0.25">
      <c r="A1276" s="33" t="s">
        <v>1740</v>
      </c>
    </row>
    <row r="1277" spans="1:1" hidden="1" x14ac:dyDescent="0.25">
      <c r="A1277" s="33" t="s">
        <v>1741</v>
      </c>
    </row>
    <row r="1278" spans="1:1" hidden="1" x14ac:dyDescent="0.25"/>
    <row r="1279" spans="1:1" hidden="1" x14ac:dyDescent="0.25">
      <c r="A1279" s="7" t="s">
        <v>1743</v>
      </c>
    </row>
    <row r="1280" spans="1:1" ht="26.25" hidden="1" x14ac:dyDescent="0.25">
      <c r="A1280" s="34" t="s">
        <v>1742</v>
      </c>
    </row>
    <row r="1281" spans="1:1" hidden="1" x14ac:dyDescent="0.25">
      <c r="A1281" s="33" t="s">
        <v>1744</v>
      </c>
    </row>
    <row r="1282" spans="1:1" hidden="1" x14ac:dyDescent="0.25">
      <c r="A1282" s="33" t="s">
        <v>1745</v>
      </c>
    </row>
    <row r="1283" spans="1:1" hidden="1" x14ac:dyDescent="0.25">
      <c r="A1283" s="33" t="s">
        <v>1746</v>
      </c>
    </row>
    <row r="1284" spans="1:1" hidden="1" x14ac:dyDescent="0.25">
      <c r="A1284" s="33" t="s">
        <v>1747</v>
      </c>
    </row>
    <row r="1285" spans="1:1" hidden="1" x14ac:dyDescent="0.25">
      <c r="A1285" s="33" t="s">
        <v>1748</v>
      </c>
    </row>
    <row r="1286" spans="1:1" hidden="1" x14ac:dyDescent="0.25">
      <c r="A1286" s="33" t="s">
        <v>1749</v>
      </c>
    </row>
    <row r="1287" spans="1:1" hidden="1" x14ac:dyDescent="0.25">
      <c r="A1287" s="33" t="s">
        <v>1750</v>
      </c>
    </row>
    <row r="1288" spans="1:1" hidden="1" x14ac:dyDescent="0.25">
      <c r="A1288" s="33" t="s">
        <v>1751</v>
      </c>
    </row>
    <row r="1289" spans="1:1" hidden="1" x14ac:dyDescent="0.25">
      <c r="A1289" s="33" t="s">
        <v>1752</v>
      </c>
    </row>
    <row r="1290" spans="1:1" hidden="1" x14ac:dyDescent="0.25"/>
    <row r="1291" spans="1:1" hidden="1" x14ac:dyDescent="0.25">
      <c r="A1291" s="7" t="s">
        <v>1755</v>
      </c>
    </row>
    <row r="1292" spans="1:1" hidden="1" x14ac:dyDescent="0.25">
      <c r="A1292" s="33" t="s">
        <v>1756</v>
      </c>
    </row>
    <row r="1293" spans="1:1" hidden="1" x14ac:dyDescent="0.25">
      <c r="A1293" s="33" t="s">
        <v>1757</v>
      </c>
    </row>
    <row r="1294" spans="1:1" hidden="1" x14ac:dyDescent="0.25">
      <c r="A1294" s="33" t="s">
        <v>1758</v>
      </c>
    </row>
    <row r="1295" spans="1:1" hidden="1" x14ac:dyDescent="0.25">
      <c r="A1295" s="33" t="s">
        <v>1759</v>
      </c>
    </row>
    <row r="1296" spans="1:1" hidden="1" x14ac:dyDescent="0.25">
      <c r="A1296" s="33" t="s">
        <v>1760</v>
      </c>
    </row>
    <row r="1297" spans="1:1" hidden="1" x14ac:dyDescent="0.25">
      <c r="A1297" s="33" t="s">
        <v>1761</v>
      </c>
    </row>
    <row r="1298" spans="1:1" hidden="1" x14ac:dyDescent="0.25">
      <c r="A1298" s="33" t="s">
        <v>1762</v>
      </c>
    </row>
    <row r="1299" spans="1:1" hidden="1" x14ac:dyDescent="0.25">
      <c r="A1299" s="33" t="s">
        <v>1763</v>
      </c>
    </row>
    <row r="1300" spans="1:1" hidden="1" x14ac:dyDescent="0.25">
      <c r="A1300" s="33" t="s">
        <v>1764</v>
      </c>
    </row>
    <row r="1301" spans="1:1" hidden="1" x14ac:dyDescent="0.25">
      <c r="A1301" s="33" t="s">
        <v>1765</v>
      </c>
    </row>
    <row r="1302" spans="1:1" hidden="1" x14ac:dyDescent="0.25">
      <c r="A1302" s="33" t="s">
        <v>1773</v>
      </c>
    </row>
    <row r="1303" spans="1:1" hidden="1" x14ac:dyDescent="0.25">
      <c r="A1303" s="33" t="s">
        <v>1774</v>
      </c>
    </row>
    <row r="1304" spans="1:1" hidden="1" x14ac:dyDescent="0.25">
      <c r="A1304" s="33" t="s">
        <v>1775</v>
      </c>
    </row>
    <row r="1305" spans="1:1" hidden="1" x14ac:dyDescent="0.25">
      <c r="A1305" s="33" t="s">
        <v>1776</v>
      </c>
    </row>
    <row r="1306" spans="1:1" hidden="1" x14ac:dyDescent="0.25"/>
    <row r="1307" spans="1:1" hidden="1" x14ac:dyDescent="0.25">
      <c r="A1307" s="7" t="s">
        <v>1777</v>
      </c>
    </row>
    <row r="1308" spans="1:1" hidden="1" x14ac:dyDescent="0.25">
      <c r="A1308" s="33" t="s">
        <v>1778</v>
      </c>
    </row>
    <row r="1309" spans="1:1" hidden="1" x14ac:dyDescent="0.25">
      <c r="A1309" s="33" t="s">
        <v>1779</v>
      </c>
    </row>
    <row r="1310" spans="1:1" hidden="1" x14ac:dyDescent="0.25">
      <c r="A1310" s="33" t="s">
        <v>1780</v>
      </c>
    </row>
    <row r="1311" spans="1:1" hidden="1" x14ac:dyDescent="0.25">
      <c r="A1311" s="33" t="s">
        <v>1781</v>
      </c>
    </row>
    <row r="1312" spans="1:1" hidden="1" x14ac:dyDescent="0.25">
      <c r="A1312" s="33" t="s">
        <v>1782</v>
      </c>
    </row>
    <row r="1313" spans="1:1" hidden="1" x14ac:dyDescent="0.25">
      <c r="A1313" s="33" t="s">
        <v>1783</v>
      </c>
    </row>
    <row r="1314" spans="1:1" hidden="1" x14ac:dyDescent="0.25">
      <c r="A1314" s="33" t="s">
        <v>1785</v>
      </c>
    </row>
    <row r="1315" spans="1:1" hidden="1" x14ac:dyDescent="0.25">
      <c r="A1315" s="33" t="s">
        <v>1784</v>
      </c>
    </row>
    <row r="1316" spans="1:1" hidden="1" x14ac:dyDescent="0.25">
      <c r="A1316" s="33" t="s">
        <v>1786</v>
      </c>
    </row>
    <row r="1317" spans="1:1" hidden="1" x14ac:dyDescent="0.25">
      <c r="A1317" s="33" t="s">
        <v>1787</v>
      </c>
    </row>
    <row r="1318" spans="1:1" hidden="1" x14ac:dyDescent="0.25">
      <c r="A1318" s="35" t="s">
        <v>1788</v>
      </c>
    </row>
    <row r="1319" spans="1:1" hidden="1" x14ac:dyDescent="0.25"/>
    <row r="1320" spans="1:1" hidden="1" x14ac:dyDescent="0.25">
      <c r="A1320" s="7" t="s">
        <v>1789</v>
      </c>
    </row>
    <row r="1321" spans="1:1" hidden="1" x14ac:dyDescent="0.25">
      <c r="A1321" s="33" t="s">
        <v>1790</v>
      </c>
    </row>
    <row r="1322" spans="1:1" hidden="1" x14ac:dyDescent="0.25">
      <c r="A1322" s="33" t="s">
        <v>1791</v>
      </c>
    </row>
    <row r="1323" spans="1:1" hidden="1" x14ac:dyDescent="0.25">
      <c r="A1323" s="33" t="s">
        <v>1792</v>
      </c>
    </row>
    <row r="1324" spans="1:1" ht="26.25" hidden="1" x14ac:dyDescent="0.25">
      <c r="A1324" s="34" t="s">
        <v>1793</v>
      </c>
    </row>
    <row r="1325" spans="1:1" hidden="1" x14ac:dyDescent="0.25">
      <c r="A1325" s="33" t="s">
        <v>1794</v>
      </c>
    </row>
    <row r="1326" spans="1:1" hidden="1" x14ac:dyDescent="0.25">
      <c r="A1326" s="33" t="s">
        <v>1795</v>
      </c>
    </row>
    <row r="1327" spans="1:1" hidden="1" x14ac:dyDescent="0.25">
      <c r="A1327" s="33" t="s">
        <v>1796</v>
      </c>
    </row>
    <row r="1328" spans="1:1" hidden="1" x14ac:dyDescent="0.25">
      <c r="A1328" s="33" t="s">
        <v>1797</v>
      </c>
    </row>
    <row r="1329" spans="1:1" hidden="1" x14ac:dyDescent="0.25">
      <c r="A1329" s="33" t="s">
        <v>1798</v>
      </c>
    </row>
    <row r="1330" spans="1:1" hidden="1" x14ac:dyDescent="0.25"/>
    <row r="1331" spans="1:1" hidden="1" x14ac:dyDescent="0.25">
      <c r="A1331" s="7" t="s">
        <v>1801</v>
      </c>
    </row>
    <row r="1332" spans="1:1" hidden="1" x14ac:dyDescent="0.25">
      <c r="A1332" s="33" t="s">
        <v>1802</v>
      </c>
    </row>
    <row r="1333" spans="1:1" hidden="1" x14ac:dyDescent="0.25">
      <c r="A1333" s="33" t="s">
        <v>1803</v>
      </c>
    </row>
    <row r="1334" spans="1:1" hidden="1" x14ac:dyDescent="0.25">
      <c r="A1334" s="33" t="s">
        <v>1804</v>
      </c>
    </row>
    <row r="1335" spans="1:1" hidden="1" x14ac:dyDescent="0.25">
      <c r="A1335" s="33" t="s">
        <v>1805</v>
      </c>
    </row>
    <row r="1336" spans="1:1" hidden="1" x14ac:dyDescent="0.25">
      <c r="A1336" s="33" t="s">
        <v>1806</v>
      </c>
    </row>
    <row r="1337" spans="1:1" hidden="1" x14ac:dyDescent="0.25">
      <c r="A1337" s="33" t="s">
        <v>1809</v>
      </c>
    </row>
    <row r="1338" spans="1:1" hidden="1" x14ac:dyDescent="0.25">
      <c r="A1338" s="33" t="s">
        <v>1810</v>
      </c>
    </row>
    <row r="1339" spans="1:1" hidden="1" x14ac:dyDescent="0.25">
      <c r="A1339" s="33" t="s">
        <v>1811</v>
      </c>
    </row>
    <row r="1340" spans="1:1" hidden="1" x14ac:dyDescent="0.25">
      <c r="A1340" s="33" t="s">
        <v>1812</v>
      </c>
    </row>
    <row r="1341" spans="1:1" hidden="1" x14ac:dyDescent="0.25">
      <c r="A1341" s="33" t="s">
        <v>1813</v>
      </c>
    </row>
    <row r="1342" spans="1:1" hidden="1" x14ac:dyDescent="0.25">
      <c r="A1342" s="33" t="s">
        <v>1814</v>
      </c>
    </row>
    <row r="1343" spans="1:1" hidden="1" x14ac:dyDescent="0.25">
      <c r="A1343" s="33" t="s">
        <v>1815</v>
      </c>
    </row>
    <row r="1344" spans="1:1" hidden="1" x14ac:dyDescent="0.25">
      <c r="A1344" s="33" t="s">
        <v>1816</v>
      </c>
    </row>
    <row r="1345" spans="1:1" hidden="1" x14ac:dyDescent="0.25">
      <c r="A1345" s="33" t="s">
        <v>1820</v>
      </c>
    </row>
    <row r="1346" spans="1:1" hidden="1" x14ac:dyDescent="0.25">
      <c r="A1346" s="33" t="s">
        <v>1821</v>
      </c>
    </row>
    <row r="1347" spans="1:1" hidden="1" x14ac:dyDescent="0.25">
      <c r="A1347" s="33" t="s">
        <v>1822</v>
      </c>
    </row>
    <row r="1348" spans="1:1" hidden="1" x14ac:dyDescent="0.25">
      <c r="A1348" s="33" t="s">
        <v>1823</v>
      </c>
    </row>
    <row r="1349" spans="1:1" ht="4.5" hidden="1" customHeight="1" x14ac:dyDescent="0.25">
      <c r="A1349" s="33" t="s">
        <v>1824</v>
      </c>
    </row>
    <row r="1350" spans="1:1" hidden="1" x14ac:dyDescent="0.25"/>
  </sheetData>
  <mergeCells count="576">
    <mergeCell ref="A278:A282"/>
    <mergeCell ref="A290:A292"/>
    <mergeCell ref="A293:A297"/>
    <mergeCell ref="A298:A299"/>
    <mergeCell ref="A306:A307"/>
    <mergeCell ref="A308:A310"/>
    <mergeCell ref="A328:A329"/>
    <mergeCell ref="A300:A301"/>
    <mergeCell ref="A302:A303"/>
    <mergeCell ref="A283:A284"/>
    <mergeCell ref="A1136:A1137"/>
    <mergeCell ref="A1138:A1139"/>
    <mergeCell ref="A1140:A1142"/>
    <mergeCell ref="A1145:A1146"/>
    <mergeCell ref="A1147:A1148"/>
    <mergeCell ref="A1126:A1127"/>
    <mergeCell ref="A1128:A1129"/>
    <mergeCell ref="A1132:A1133"/>
    <mergeCell ref="A1134:A1135"/>
    <mergeCell ref="A1112:A1113"/>
    <mergeCell ref="A1114:A1115"/>
    <mergeCell ref="A1116:A1117"/>
    <mergeCell ref="A1121:A1122"/>
    <mergeCell ref="A1123:A1125"/>
    <mergeCell ref="A1094:A1096"/>
    <mergeCell ref="A1097:A1098"/>
    <mergeCell ref="A1099:A1100"/>
    <mergeCell ref="A1106:A1108"/>
    <mergeCell ref="A1104:A1105"/>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145:A147"/>
    <mergeCell ref="A148:A150"/>
    <mergeCell ref="A161:A162"/>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89:A90"/>
    <mergeCell ref="A72:A73"/>
    <mergeCell ref="A74:A75"/>
    <mergeCell ref="A81:A82"/>
    <mergeCell ref="A83:A84"/>
    <mergeCell ref="A56:A57"/>
    <mergeCell ref="A58:A59"/>
    <mergeCell ref="A60:A63"/>
    <mergeCell ref="A68:A69"/>
    <mergeCell ref="A70:A71"/>
    <mergeCell ref="A76:A80"/>
    <mergeCell ref="A85:A86"/>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B542:B543"/>
    <mergeCell ref="A542:A543"/>
    <mergeCell ref="B540:B541"/>
    <mergeCell ref="A540:A541"/>
    <mergeCell ref="B552:B553"/>
    <mergeCell ref="B532:B533"/>
    <mergeCell ref="A532:A533"/>
    <mergeCell ref="A529:A530"/>
    <mergeCell ref="B529:B530"/>
    <mergeCell ref="B534:B535"/>
    <mergeCell ref="A549:A550"/>
    <mergeCell ref="B549:B550"/>
    <mergeCell ref="C597:C598"/>
    <mergeCell ref="A597:A598"/>
    <mergeCell ref="B597:B598"/>
    <mergeCell ref="A592:A593"/>
    <mergeCell ref="B590:B591"/>
    <mergeCell ref="A590:A591"/>
    <mergeCell ref="B588:B589"/>
    <mergeCell ref="A588:A589"/>
    <mergeCell ref="B586:B587"/>
    <mergeCell ref="A586:A587"/>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816:A817"/>
    <mergeCell ref="A818:A819"/>
    <mergeCell ref="A820:A821"/>
    <mergeCell ref="A810:A813"/>
    <mergeCell ref="A814:A815"/>
    <mergeCell ref="A822:A824"/>
    <mergeCell ref="A825:A827"/>
    <mergeCell ref="A838:A840"/>
    <mergeCell ref="A830:A833"/>
    <mergeCell ref="A828:A829"/>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94:A895"/>
    <mergeCell ref="A896:A898"/>
    <mergeCell ref="A908:A909"/>
    <mergeCell ref="A910:A911"/>
    <mergeCell ref="A880:A881"/>
    <mergeCell ref="A882:A884"/>
    <mergeCell ref="A885:A886"/>
    <mergeCell ref="A890:A891"/>
    <mergeCell ref="A892:A893"/>
    <mergeCell ref="A906:A907"/>
    <mergeCell ref="A927:A928"/>
    <mergeCell ref="A932:A933"/>
    <mergeCell ref="A934:A935"/>
    <mergeCell ref="A939:A940"/>
    <mergeCell ref="A912:A913"/>
    <mergeCell ref="A914:A916"/>
    <mergeCell ref="A917:A919"/>
    <mergeCell ref="A920:A922"/>
    <mergeCell ref="A925:A926"/>
    <mergeCell ref="A923:A92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1165:A1166"/>
    <mergeCell ref="A1167:A1168"/>
    <mergeCell ref="A1169:A1170"/>
    <mergeCell ref="A1171:A1172"/>
    <mergeCell ref="A1149:A1150"/>
    <mergeCell ref="A1154:A1157"/>
    <mergeCell ref="A1158:A1159"/>
    <mergeCell ref="A1160:A1162"/>
    <mergeCell ref="A1163:A116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1"/>
  <sheetViews>
    <sheetView tabSelected="1" workbookViewId="0">
      <pane ySplit="1" topLeftCell="A132" activePane="bottomLeft" state="frozen"/>
      <selection activeCell="B1" sqref="B1"/>
      <selection pane="bottomLeft" activeCell="F141" sqref="F141"/>
    </sheetView>
  </sheetViews>
  <sheetFormatPr defaultRowHeight="15" x14ac:dyDescent="0.25"/>
  <cols>
    <col min="1" max="1" width="61.140625" bestFit="1" customWidth="1"/>
    <col min="2" max="2" width="13.28515625" bestFit="1" customWidth="1"/>
    <col min="8" max="8" width="10.42578125" bestFit="1" customWidth="1"/>
    <col min="11" max="11" width="17.85546875" customWidth="1"/>
    <col min="13" max="14" width="9.140625" hidden="1" customWidth="1"/>
  </cols>
  <sheetData>
    <row r="1" spans="1:15" ht="15.75" thickBot="1" x14ac:dyDescent="0.3">
      <c r="A1" s="1" t="s">
        <v>1</v>
      </c>
      <c r="B1" t="s">
        <v>4</v>
      </c>
      <c r="C1" t="s">
        <v>2</v>
      </c>
      <c r="D1" t="s">
        <v>3</v>
      </c>
      <c r="E1" t="s">
        <v>5</v>
      </c>
      <c r="F1" t="s">
        <v>6</v>
      </c>
      <c r="G1" t="s">
        <v>2011</v>
      </c>
    </row>
    <row r="2" spans="1:15" ht="105.75" thickBot="1" x14ac:dyDescent="0.3">
      <c r="A2" s="4" t="s">
        <v>47</v>
      </c>
      <c r="B2">
        <v>100</v>
      </c>
      <c r="C2">
        <v>3</v>
      </c>
      <c r="D2">
        <v>0</v>
      </c>
      <c r="E2">
        <v>97</v>
      </c>
      <c r="F2">
        <v>0</v>
      </c>
      <c r="G2">
        <f>IF(B2&gt;1,1,0)</f>
        <v>1</v>
      </c>
      <c r="K2" s="125" t="s">
        <v>40</v>
      </c>
      <c r="L2" s="126">
        <f>SUM(B1:B880)</f>
        <v>12598</v>
      </c>
      <c r="M2" s="126">
        <v>1</v>
      </c>
      <c r="N2" s="126"/>
      <c r="O2" s="127"/>
    </row>
    <row r="3" spans="1:15" ht="30.75" thickBot="1" x14ac:dyDescent="0.3">
      <c r="A3" s="5" t="s">
        <v>48</v>
      </c>
      <c r="B3">
        <v>25</v>
      </c>
      <c r="C3">
        <v>1</v>
      </c>
      <c r="D3">
        <v>0</v>
      </c>
      <c r="E3">
        <v>23</v>
      </c>
      <c r="F3">
        <v>1</v>
      </c>
      <c r="G3">
        <f t="shared" ref="G3:G78" si="0">IF(B3&gt;1,1,0)</f>
        <v>1</v>
      </c>
      <c r="K3" s="78" t="s">
        <v>43</v>
      </c>
      <c r="L3" s="9">
        <f>SUM(C1:C880)</f>
        <v>767</v>
      </c>
      <c r="M3" s="9">
        <v>1</v>
      </c>
      <c r="N3" s="9"/>
      <c r="O3" s="128"/>
    </row>
    <row r="4" spans="1:15" ht="15.75" thickBot="1" x14ac:dyDescent="0.3">
      <c r="A4" s="5" t="s">
        <v>49</v>
      </c>
      <c r="B4">
        <v>14</v>
      </c>
      <c r="C4">
        <v>1</v>
      </c>
      <c r="D4">
        <v>0</v>
      </c>
      <c r="E4">
        <v>13</v>
      </c>
      <c r="F4">
        <v>0</v>
      </c>
      <c r="G4">
        <f t="shared" si="0"/>
        <v>1</v>
      </c>
      <c r="K4" s="78" t="s">
        <v>44</v>
      </c>
      <c r="L4" s="9">
        <f>SUM(D1:D880)</f>
        <v>286</v>
      </c>
      <c r="M4" s="9">
        <v>1</v>
      </c>
      <c r="N4" s="9"/>
      <c r="O4" s="128"/>
    </row>
    <row r="5" spans="1:15" ht="30.75" thickBot="1" x14ac:dyDescent="0.3">
      <c r="A5" s="5" t="s">
        <v>50</v>
      </c>
      <c r="B5">
        <v>18</v>
      </c>
      <c r="C5">
        <v>1</v>
      </c>
      <c r="D5">
        <v>0</v>
      </c>
      <c r="E5">
        <v>15</v>
      </c>
      <c r="F5">
        <v>2</v>
      </c>
      <c r="G5">
        <f t="shared" si="0"/>
        <v>1</v>
      </c>
      <c r="K5" s="78" t="s">
        <v>45</v>
      </c>
      <c r="L5" s="9">
        <f>SUM(E1:E880)</f>
        <v>11153</v>
      </c>
      <c r="M5" s="9">
        <v>1</v>
      </c>
      <c r="N5" s="9"/>
      <c r="O5" s="128"/>
    </row>
    <row r="6" spans="1:15" ht="15.75" thickBot="1" x14ac:dyDescent="0.3">
      <c r="A6" s="5" t="s">
        <v>51</v>
      </c>
      <c r="B6">
        <v>2</v>
      </c>
      <c r="C6">
        <v>1</v>
      </c>
      <c r="D6">
        <v>0</v>
      </c>
      <c r="E6">
        <v>1</v>
      </c>
      <c r="F6">
        <v>0</v>
      </c>
      <c r="G6">
        <f t="shared" si="0"/>
        <v>1</v>
      </c>
      <c r="H6" t="s">
        <v>701</v>
      </c>
      <c r="I6">
        <f>(C13/(C13+D13))*100</f>
        <v>87.5</v>
      </c>
      <c r="K6" s="78" t="s">
        <v>46</v>
      </c>
      <c r="L6" s="9">
        <f>SUM(F1:F880)</f>
        <v>378</v>
      </c>
      <c r="M6" s="9">
        <v>1</v>
      </c>
      <c r="N6" s="9"/>
      <c r="O6" s="128"/>
    </row>
    <row r="7" spans="1:15" ht="15.75" thickBot="1" x14ac:dyDescent="0.3">
      <c r="A7" s="5" t="s">
        <v>52</v>
      </c>
      <c r="B7">
        <v>9</v>
      </c>
      <c r="C7">
        <v>1</v>
      </c>
      <c r="D7">
        <v>0</v>
      </c>
      <c r="E7">
        <v>8</v>
      </c>
      <c r="F7">
        <v>0</v>
      </c>
      <c r="G7">
        <f>IF(B7&gt;1,1,0)</f>
        <v>1</v>
      </c>
      <c r="H7" t="s">
        <v>702</v>
      </c>
      <c r="I7">
        <f>C13/(C13+F13)*100</f>
        <v>53.846153846153847</v>
      </c>
      <c r="K7" s="78" t="s">
        <v>701</v>
      </c>
      <c r="L7" s="9">
        <f>L3/(L3+L4)</f>
        <v>0.72839506172839508</v>
      </c>
      <c r="M7" s="9">
        <v>1</v>
      </c>
      <c r="N7" s="9"/>
      <c r="O7" s="128">
        <f>L7*100</f>
        <v>72.839506172839506</v>
      </c>
    </row>
    <row r="8" spans="1:15" ht="30.75" thickBot="1" x14ac:dyDescent="0.3">
      <c r="A8" s="5" t="s">
        <v>53</v>
      </c>
      <c r="B8">
        <v>18</v>
      </c>
      <c r="C8">
        <v>1</v>
      </c>
      <c r="D8">
        <v>1</v>
      </c>
      <c r="E8">
        <v>16</v>
      </c>
      <c r="F8">
        <v>0</v>
      </c>
      <c r="G8">
        <f t="shared" si="0"/>
        <v>1</v>
      </c>
      <c r="H8" t="s">
        <v>2087</v>
      </c>
      <c r="I8">
        <f>2*(I6*I7)/(I6+I7)</f>
        <v>66.666666666666671</v>
      </c>
      <c r="K8" s="78" t="s">
        <v>702</v>
      </c>
      <c r="L8" s="9">
        <f>L3/(L3+L6)</f>
        <v>0.6698689956331878</v>
      </c>
      <c r="M8" s="9">
        <v>1</v>
      </c>
      <c r="N8" s="9"/>
      <c r="O8" s="128">
        <f>L8*100</f>
        <v>66.986899563318786</v>
      </c>
    </row>
    <row r="9" spans="1:15" ht="15.75" thickBot="1" x14ac:dyDescent="0.3">
      <c r="A9" s="5" t="s">
        <v>54</v>
      </c>
      <c r="B9">
        <v>5</v>
      </c>
      <c r="C9">
        <v>0</v>
      </c>
      <c r="D9">
        <v>0</v>
      </c>
      <c r="E9">
        <v>4</v>
      </c>
      <c r="F9">
        <v>1</v>
      </c>
      <c r="G9">
        <f t="shared" si="0"/>
        <v>1</v>
      </c>
      <c r="H9" t="s">
        <v>42</v>
      </c>
      <c r="I9">
        <f>E13/(E13+D13)*100</f>
        <v>99.137931034482762</v>
      </c>
      <c r="K9" s="78" t="s">
        <v>41</v>
      </c>
      <c r="L9" s="9">
        <f>2*L7*L8/(L7+L8)</f>
        <v>0.69790718835304832</v>
      </c>
      <c r="M9" s="9">
        <v>1</v>
      </c>
      <c r="N9" s="9"/>
      <c r="O9" s="128">
        <f>(2*(O7*O8))/(O7+O8)</f>
        <v>69.790718835304844</v>
      </c>
    </row>
    <row r="10" spans="1:15" ht="15.75" thickBot="1" x14ac:dyDescent="0.3">
      <c r="A10" s="5" t="s">
        <v>55</v>
      </c>
      <c r="B10">
        <v>7</v>
      </c>
      <c r="C10">
        <v>0</v>
      </c>
      <c r="D10">
        <v>0</v>
      </c>
      <c r="E10">
        <v>6</v>
      </c>
      <c r="F10">
        <v>1</v>
      </c>
      <c r="G10">
        <f t="shared" si="0"/>
        <v>1</v>
      </c>
      <c r="K10" s="78" t="s">
        <v>42</v>
      </c>
      <c r="L10" s="9">
        <f>L5/(L5+L6)</f>
        <v>0.96721880149163131</v>
      </c>
      <c r="M10" s="9">
        <v>1</v>
      </c>
      <c r="N10" s="9"/>
      <c r="O10" s="128">
        <f>L10*100</f>
        <v>96.721880149163127</v>
      </c>
    </row>
    <row r="11" spans="1:15" ht="30.75" thickBot="1" x14ac:dyDescent="0.3">
      <c r="A11" s="5" t="s">
        <v>56</v>
      </c>
      <c r="B11">
        <v>23</v>
      </c>
      <c r="C11">
        <v>1</v>
      </c>
      <c r="D11">
        <v>0</v>
      </c>
      <c r="E11">
        <v>22</v>
      </c>
      <c r="F11">
        <v>0</v>
      </c>
      <c r="G11">
        <f t="shared" si="0"/>
        <v>1</v>
      </c>
      <c r="K11" s="78" t="s">
        <v>2010</v>
      </c>
      <c r="L11" s="9">
        <f>(L3+L5)/L2</f>
        <v>0.94618193364026038</v>
      </c>
      <c r="M11" s="9">
        <v>1</v>
      </c>
      <c r="N11" s="9"/>
      <c r="O11" s="128"/>
    </row>
    <row r="12" spans="1:15" ht="15.75" thickBot="1" x14ac:dyDescent="0.3">
      <c r="A12" s="5" t="s">
        <v>57</v>
      </c>
      <c r="B12">
        <v>8</v>
      </c>
      <c r="C12">
        <v>0</v>
      </c>
      <c r="D12">
        <v>0</v>
      </c>
      <c r="E12">
        <v>7</v>
      </c>
      <c r="F12">
        <v>1</v>
      </c>
      <c r="G12">
        <f t="shared" si="0"/>
        <v>1</v>
      </c>
      <c r="K12" s="81" t="s">
        <v>2012</v>
      </c>
      <c r="L12" s="129">
        <f>SUM(G2:G880)</f>
        <v>510</v>
      </c>
      <c r="M12" s="129">
        <v>1</v>
      </c>
      <c r="N12" s="129"/>
      <c r="O12" s="130"/>
    </row>
    <row r="13" spans="1:15" s="132" customFormat="1" ht="15.75" thickBot="1" x14ac:dyDescent="0.3">
      <c r="A13" s="131" t="s">
        <v>2086</v>
      </c>
      <c r="B13" s="133">
        <f t="shared" ref="B13:G13" si="1">SUM(B3:B12)</f>
        <v>129</v>
      </c>
      <c r="C13" s="133">
        <f t="shared" si="1"/>
        <v>7</v>
      </c>
      <c r="D13" s="133">
        <f t="shared" si="1"/>
        <v>1</v>
      </c>
      <c r="E13" s="133">
        <f t="shared" si="1"/>
        <v>115</v>
      </c>
      <c r="F13" s="133">
        <f t="shared" si="1"/>
        <v>6</v>
      </c>
      <c r="G13" s="133">
        <f t="shared" si="1"/>
        <v>10</v>
      </c>
    </row>
    <row r="14" spans="1:15" ht="15.75" thickBot="1" x14ac:dyDescent="0.3">
      <c r="A14" s="5"/>
    </row>
    <row r="15" spans="1:15" ht="15.75" thickBot="1" x14ac:dyDescent="0.3">
      <c r="A15" s="5" t="s">
        <v>58</v>
      </c>
      <c r="B15">
        <v>5</v>
      </c>
      <c r="C15">
        <v>0</v>
      </c>
      <c r="D15">
        <v>0</v>
      </c>
      <c r="E15">
        <v>4</v>
      </c>
      <c r="F15">
        <v>1</v>
      </c>
      <c r="G15">
        <f t="shared" si="0"/>
        <v>1</v>
      </c>
      <c r="M15">
        <v>1</v>
      </c>
    </row>
    <row r="16" spans="1:15" ht="60.75" thickBot="1" x14ac:dyDescent="0.3">
      <c r="A16" s="5" t="s">
        <v>59</v>
      </c>
      <c r="B16">
        <v>30</v>
      </c>
      <c r="C16">
        <v>1</v>
      </c>
      <c r="D16">
        <v>0</v>
      </c>
      <c r="E16">
        <v>29</v>
      </c>
      <c r="F16">
        <v>0</v>
      </c>
      <c r="G16">
        <f t="shared" si="0"/>
        <v>1</v>
      </c>
      <c r="M16">
        <v>1</v>
      </c>
    </row>
    <row r="17" spans="1:13" ht="15.75" thickBot="1" x14ac:dyDescent="0.3">
      <c r="A17" s="5" t="s">
        <v>60</v>
      </c>
      <c r="B17">
        <v>5</v>
      </c>
      <c r="C17">
        <v>1</v>
      </c>
      <c r="D17">
        <v>0</v>
      </c>
      <c r="E17">
        <v>4</v>
      </c>
      <c r="F17">
        <v>0</v>
      </c>
      <c r="G17">
        <f t="shared" si="0"/>
        <v>1</v>
      </c>
      <c r="M17">
        <v>1</v>
      </c>
    </row>
    <row r="18" spans="1:13" ht="30.75" thickBot="1" x14ac:dyDescent="0.3">
      <c r="A18" s="5" t="s">
        <v>61</v>
      </c>
      <c r="B18">
        <v>29</v>
      </c>
      <c r="C18">
        <v>1</v>
      </c>
      <c r="D18">
        <v>0</v>
      </c>
      <c r="E18">
        <v>28</v>
      </c>
      <c r="F18">
        <v>0</v>
      </c>
      <c r="G18">
        <f t="shared" si="0"/>
        <v>1</v>
      </c>
      <c r="H18" t="s">
        <v>701</v>
      </c>
      <c r="I18">
        <f>C28/(C28+D28)*100</f>
        <v>100</v>
      </c>
      <c r="M18">
        <v>1</v>
      </c>
    </row>
    <row r="19" spans="1:13" ht="30.75" thickBot="1" x14ac:dyDescent="0.3">
      <c r="A19" s="5" t="s">
        <v>62</v>
      </c>
      <c r="B19">
        <v>20</v>
      </c>
      <c r="C19">
        <v>0</v>
      </c>
      <c r="D19">
        <v>0</v>
      </c>
      <c r="E19">
        <v>19</v>
      </c>
      <c r="F19">
        <v>1</v>
      </c>
      <c r="G19">
        <f t="shared" si="0"/>
        <v>1</v>
      </c>
      <c r="H19" t="s">
        <v>702</v>
      </c>
      <c r="I19">
        <f>C28/(C28+F28)*100</f>
        <v>63.636363636363633</v>
      </c>
      <c r="M19">
        <v>1</v>
      </c>
    </row>
    <row r="20" spans="1:13" ht="15.75" thickBot="1" x14ac:dyDescent="0.3">
      <c r="A20" s="5"/>
      <c r="G20">
        <f t="shared" si="0"/>
        <v>0</v>
      </c>
      <c r="H20" t="s">
        <v>41</v>
      </c>
      <c r="I20">
        <f>2*(I18*I19)/(I18+I19)</f>
        <v>77.777777777777771</v>
      </c>
    </row>
    <row r="21" spans="1:13" ht="15.75" thickBot="1" x14ac:dyDescent="0.3">
      <c r="A21" s="5" t="s">
        <v>63</v>
      </c>
      <c r="G21">
        <f t="shared" si="0"/>
        <v>0</v>
      </c>
      <c r="H21" t="s">
        <v>42</v>
      </c>
      <c r="I21">
        <f>E28/(E28+F28)*100</f>
        <v>97.122302158273371</v>
      </c>
    </row>
    <row r="22" spans="1:13" ht="15.75" thickBot="1" x14ac:dyDescent="0.3">
      <c r="A22" s="5"/>
      <c r="G22">
        <f t="shared" si="0"/>
        <v>0</v>
      </c>
    </row>
    <row r="23" spans="1:13" ht="15.75" thickBot="1" x14ac:dyDescent="0.3">
      <c r="A23" s="5" t="s">
        <v>64</v>
      </c>
      <c r="B23">
        <v>10</v>
      </c>
      <c r="C23">
        <v>1</v>
      </c>
      <c r="D23">
        <v>0</v>
      </c>
      <c r="E23">
        <v>9</v>
      </c>
      <c r="F23">
        <v>0</v>
      </c>
      <c r="G23">
        <f t="shared" si="0"/>
        <v>1</v>
      </c>
      <c r="M23">
        <v>1</v>
      </c>
    </row>
    <row r="24" spans="1:13" ht="30.75" thickBot="1" x14ac:dyDescent="0.3">
      <c r="A24" s="5" t="s">
        <v>65</v>
      </c>
      <c r="B24">
        <v>15</v>
      </c>
      <c r="C24">
        <v>1</v>
      </c>
      <c r="D24">
        <v>0</v>
      </c>
      <c r="E24">
        <v>14</v>
      </c>
      <c r="F24">
        <v>0</v>
      </c>
      <c r="G24">
        <f t="shared" si="0"/>
        <v>1</v>
      </c>
      <c r="M24">
        <v>1</v>
      </c>
    </row>
    <row r="25" spans="1:13" ht="15.75" thickBot="1" x14ac:dyDescent="0.3">
      <c r="A25" s="5" t="s">
        <v>66</v>
      </c>
      <c r="B25">
        <v>2</v>
      </c>
      <c r="C25">
        <v>0</v>
      </c>
      <c r="D25">
        <v>0</v>
      </c>
      <c r="E25">
        <v>1</v>
      </c>
      <c r="F25">
        <v>1</v>
      </c>
      <c r="G25">
        <f t="shared" si="0"/>
        <v>1</v>
      </c>
      <c r="M25">
        <v>1</v>
      </c>
    </row>
    <row r="26" spans="1:13" ht="15.75" thickBot="1" x14ac:dyDescent="0.3">
      <c r="A26" s="5" t="s">
        <v>67</v>
      </c>
      <c r="B26">
        <v>12</v>
      </c>
      <c r="C26">
        <v>1</v>
      </c>
      <c r="D26">
        <v>0</v>
      </c>
      <c r="E26">
        <v>11</v>
      </c>
      <c r="F26">
        <v>0</v>
      </c>
      <c r="G26">
        <f t="shared" si="0"/>
        <v>1</v>
      </c>
      <c r="M26">
        <v>1</v>
      </c>
    </row>
    <row r="27" spans="1:13" ht="30.75" thickBot="1" x14ac:dyDescent="0.3">
      <c r="A27" s="5" t="s">
        <v>68</v>
      </c>
      <c r="B27">
        <v>18</v>
      </c>
      <c r="C27">
        <v>1</v>
      </c>
      <c r="D27">
        <v>0</v>
      </c>
      <c r="E27">
        <v>16</v>
      </c>
      <c r="F27">
        <v>1</v>
      </c>
      <c r="G27">
        <f t="shared" si="0"/>
        <v>1</v>
      </c>
      <c r="M27">
        <v>1</v>
      </c>
    </row>
    <row r="28" spans="1:13" s="132" customFormat="1" ht="15.75" thickBot="1" x14ac:dyDescent="0.3">
      <c r="A28" s="131" t="s">
        <v>2086</v>
      </c>
      <c r="B28" s="133">
        <f>SUM(B15:B27)</f>
        <v>146</v>
      </c>
      <c r="C28" s="133">
        <f>SUM(C15:C27)</f>
        <v>7</v>
      </c>
      <c r="D28" s="133">
        <f>SUM(D15:D27)</f>
        <v>0</v>
      </c>
      <c r="E28" s="133">
        <f>SUM(E15:E27)</f>
        <v>135</v>
      </c>
      <c r="F28" s="133">
        <f>SUM(F15:F27)</f>
        <v>4</v>
      </c>
    </row>
    <row r="29" spans="1:13" ht="15.75" thickBot="1" x14ac:dyDescent="0.3">
      <c r="A29" s="5"/>
    </row>
    <row r="30" spans="1:13" ht="45.75" thickBot="1" x14ac:dyDescent="0.3">
      <c r="A30" s="5" t="s">
        <v>69</v>
      </c>
      <c r="B30">
        <v>37</v>
      </c>
      <c r="C30">
        <v>3</v>
      </c>
      <c r="D30">
        <v>0</v>
      </c>
      <c r="E30">
        <v>34</v>
      </c>
      <c r="F30">
        <v>0</v>
      </c>
      <c r="G30">
        <f t="shared" si="0"/>
        <v>1</v>
      </c>
      <c r="M30">
        <v>1</v>
      </c>
    </row>
    <row r="31" spans="1:13" ht="15.75" thickBot="1" x14ac:dyDescent="0.3">
      <c r="A31" s="5" t="s">
        <v>70</v>
      </c>
      <c r="B31">
        <v>6</v>
      </c>
      <c r="C31">
        <v>0</v>
      </c>
      <c r="D31">
        <v>0</v>
      </c>
      <c r="E31">
        <v>5</v>
      </c>
      <c r="F31">
        <v>1</v>
      </c>
      <c r="G31">
        <f t="shared" si="0"/>
        <v>1</v>
      </c>
      <c r="M31">
        <v>1</v>
      </c>
    </row>
    <row r="32" spans="1:13" ht="15.75" thickBot="1" x14ac:dyDescent="0.3">
      <c r="A32" s="5" t="s">
        <v>71</v>
      </c>
      <c r="B32">
        <v>9</v>
      </c>
      <c r="C32">
        <v>1</v>
      </c>
      <c r="D32">
        <v>0</v>
      </c>
      <c r="E32">
        <v>8</v>
      </c>
      <c r="F32">
        <v>0</v>
      </c>
      <c r="G32">
        <f t="shared" si="0"/>
        <v>1</v>
      </c>
      <c r="M32">
        <v>1</v>
      </c>
    </row>
    <row r="33" spans="1:13" ht="15.75" thickBot="1" x14ac:dyDescent="0.3">
      <c r="A33" s="5" t="s">
        <v>72</v>
      </c>
      <c r="B33">
        <v>7</v>
      </c>
      <c r="C33">
        <v>0</v>
      </c>
      <c r="D33">
        <v>0</v>
      </c>
      <c r="E33">
        <v>6</v>
      </c>
      <c r="F33">
        <v>1</v>
      </c>
      <c r="G33">
        <f t="shared" si="0"/>
        <v>1</v>
      </c>
      <c r="M33">
        <v>1</v>
      </c>
    </row>
    <row r="34" spans="1:13" ht="15.75" thickBot="1" x14ac:dyDescent="0.3">
      <c r="A34" s="5" t="s">
        <v>73</v>
      </c>
      <c r="B34">
        <v>4</v>
      </c>
      <c r="C34">
        <v>0</v>
      </c>
      <c r="D34">
        <v>0</v>
      </c>
      <c r="E34">
        <v>3</v>
      </c>
      <c r="F34">
        <v>1</v>
      </c>
      <c r="G34">
        <f t="shared" si="0"/>
        <v>1</v>
      </c>
      <c r="H34" t="s">
        <v>701</v>
      </c>
      <c r="I34">
        <f>C40/(C40+D40)*100</f>
        <v>100</v>
      </c>
      <c r="M34">
        <v>1</v>
      </c>
    </row>
    <row r="35" spans="1:13" ht="45.75" thickBot="1" x14ac:dyDescent="0.3">
      <c r="A35" s="5" t="s">
        <v>74</v>
      </c>
      <c r="B35">
        <v>31</v>
      </c>
      <c r="C35">
        <v>2</v>
      </c>
      <c r="D35">
        <v>0</v>
      </c>
      <c r="E35">
        <v>29</v>
      </c>
      <c r="F35">
        <v>0</v>
      </c>
      <c r="G35">
        <f t="shared" si="0"/>
        <v>1</v>
      </c>
      <c r="H35" t="s">
        <v>702</v>
      </c>
      <c r="I35">
        <f>C40/(C40+F40)*100</f>
        <v>66.666666666666657</v>
      </c>
      <c r="M35">
        <v>1</v>
      </c>
    </row>
    <row r="36" spans="1:13" ht="15.75" thickBot="1" x14ac:dyDescent="0.3">
      <c r="A36" s="5" t="s">
        <v>75</v>
      </c>
      <c r="B36">
        <v>12</v>
      </c>
      <c r="C36">
        <v>1</v>
      </c>
      <c r="D36">
        <v>0</v>
      </c>
      <c r="E36">
        <v>11</v>
      </c>
      <c r="F36">
        <v>0</v>
      </c>
      <c r="G36">
        <f t="shared" si="0"/>
        <v>1</v>
      </c>
      <c r="H36" t="s">
        <v>2087</v>
      </c>
      <c r="I36">
        <f>2*(I34*I35)/(I34+I35)</f>
        <v>80</v>
      </c>
      <c r="M36">
        <v>1</v>
      </c>
    </row>
    <row r="37" spans="1:13" ht="15.75" thickBot="1" x14ac:dyDescent="0.3">
      <c r="A37" s="5" t="s">
        <v>76</v>
      </c>
      <c r="B37">
        <v>8</v>
      </c>
      <c r="C37">
        <v>0</v>
      </c>
      <c r="D37">
        <v>0</v>
      </c>
      <c r="E37">
        <v>7</v>
      </c>
      <c r="F37">
        <v>1</v>
      </c>
      <c r="G37">
        <f t="shared" si="0"/>
        <v>1</v>
      </c>
      <c r="H37" t="s">
        <v>42</v>
      </c>
      <c r="I37">
        <f>E40/(E40+F40)*100</f>
        <v>96.32352941176471</v>
      </c>
      <c r="M37">
        <v>1</v>
      </c>
    </row>
    <row r="38" spans="1:13" ht="30.75" thickBot="1" x14ac:dyDescent="0.3">
      <c r="A38" s="5" t="s">
        <v>77</v>
      </c>
      <c r="B38">
        <v>26</v>
      </c>
      <c r="C38">
        <v>2</v>
      </c>
      <c r="D38">
        <v>0</v>
      </c>
      <c r="E38">
        <v>24</v>
      </c>
      <c r="F38">
        <v>0</v>
      </c>
      <c r="G38">
        <f t="shared" si="0"/>
        <v>1</v>
      </c>
      <c r="M38">
        <v>1</v>
      </c>
    </row>
    <row r="39" spans="1:13" ht="15.75" thickBot="1" x14ac:dyDescent="0.3">
      <c r="A39" s="5" t="s">
        <v>78</v>
      </c>
      <c r="B39">
        <v>6</v>
      </c>
      <c r="C39">
        <v>1</v>
      </c>
      <c r="D39">
        <v>0</v>
      </c>
      <c r="E39">
        <v>4</v>
      </c>
      <c r="F39">
        <v>1</v>
      </c>
      <c r="G39">
        <f t="shared" si="0"/>
        <v>1</v>
      </c>
      <c r="M39">
        <v>1</v>
      </c>
    </row>
    <row r="40" spans="1:13" s="133" customFormat="1" ht="15.75" thickBot="1" x14ac:dyDescent="0.3">
      <c r="A40" s="131" t="s">
        <v>2086</v>
      </c>
      <c r="B40" s="133">
        <f>SUM(B30:B39)</f>
        <v>146</v>
      </c>
      <c r="C40" s="133">
        <f>SUM(C30:C39)</f>
        <v>10</v>
      </c>
      <c r="D40" s="133">
        <f>SUM(D30:D39)</f>
        <v>0</v>
      </c>
      <c r="E40" s="133">
        <f>SUM(E30:E39)</f>
        <v>131</v>
      </c>
      <c r="F40" s="133">
        <f>SUM(F30:F39)</f>
        <v>5</v>
      </c>
    </row>
    <row r="41" spans="1:13" ht="15.75" thickBot="1" x14ac:dyDescent="0.3">
      <c r="A41" s="5"/>
    </row>
    <row r="42" spans="1:13" ht="15.75" thickBot="1" x14ac:dyDescent="0.3">
      <c r="A42" s="5" t="s">
        <v>79</v>
      </c>
      <c r="B42">
        <v>3</v>
      </c>
      <c r="C42">
        <v>0</v>
      </c>
      <c r="D42">
        <v>0</v>
      </c>
      <c r="E42">
        <v>2</v>
      </c>
      <c r="F42">
        <v>1</v>
      </c>
      <c r="G42">
        <f t="shared" si="0"/>
        <v>1</v>
      </c>
      <c r="M42">
        <v>1</v>
      </c>
    </row>
    <row r="43" spans="1:13" ht="30.75" thickBot="1" x14ac:dyDescent="0.3">
      <c r="A43" s="5" t="s">
        <v>80</v>
      </c>
      <c r="B43">
        <v>23</v>
      </c>
      <c r="C43">
        <v>0</v>
      </c>
      <c r="D43">
        <v>0</v>
      </c>
      <c r="E43">
        <v>23</v>
      </c>
      <c r="F43">
        <v>0</v>
      </c>
      <c r="G43">
        <f t="shared" si="0"/>
        <v>1</v>
      </c>
      <c r="M43">
        <v>1</v>
      </c>
    </row>
    <row r="44" spans="1:13" ht="30.75" thickBot="1" x14ac:dyDescent="0.3">
      <c r="A44" s="5" t="s">
        <v>81</v>
      </c>
      <c r="B44">
        <v>24</v>
      </c>
      <c r="C44">
        <v>4</v>
      </c>
      <c r="D44">
        <v>0</v>
      </c>
      <c r="E44">
        <v>20</v>
      </c>
      <c r="F44">
        <v>0</v>
      </c>
      <c r="G44">
        <f t="shared" si="0"/>
        <v>1</v>
      </c>
      <c r="H44" t="s">
        <v>701</v>
      </c>
      <c r="I44">
        <f>C52/(C52+D52)*100</f>
        <v>76.923076923076934</v>
      </c>
      <c r="M44">
        <v>1</v>
      </c>
    </row>
    <row r="45" spans="1:13" ht="15.75" thickBot="1" x14ac:dyDescent="0.3">
      <c r="A45" s="5" t="s">
        <v>82</v>
      </c>
      <c r="B45">
        <v>11</v>
      </c>
      <c r="C45">
        <v>1</v>
      </c>
      <c r="D45">
        <v>1</v>
      </c>
      <c r="E45">
        <v>0</v>
      </c>
      <c r="F45">
        <v>9</v>
      </c>
      <c r="G45">
        <f t="shared" si="0"/>
        <v>1</v>
      </c>
      <c r="H45" t="s">
        <v>702</v>
      </c>
      <c r="I45">
        <f>C52/(C52+F52)*100</f>
        <v>45.454545454545453</v>
      </c>
      <c r="M45">
        <v>1</v>
      </c>
    </row>
    <row r="46" spans="1:13" ht="30.75" thickBot="1" x14ac:dyDescent="0.3">
      <c r="A46" s="5" t="s">
        <v>83</v>
      </c>
      <c r="B46">
        <v>18</v>
      </c>
      <c r="C46">
        <v>0</v>
      </c>
      <c r="D46">
        <v>1</v>
      </c>
      <c r="E46">
        <v>17</v>
      </c>
      <c r="F46">
        <v>0</v>
      </c>
      <c r="G46">
        <f t="shared" si="0"/>
        <v>1</v>
      </c>
      <c r="H46" t="s">
        <v>2087</v>
      </c>
      <c r="I46">
        <f>2*(I44*I45)/(I44+I45)</f>
        <v>57.142857142857146</v>
      </c>
      <c r="M46">
        <v>1</v>
      </c>
    </row>
    <row r="47" spans="1:13" ht="30.75" thickBot="1" x14ac:dyDescent="0.3">
      <c r="A47" s="5" t="s">
        <v>84</v>
      </c>
      <c r="B47">
        <v>18</v>
      </c>
      <c r="C47">
        <v>3</v>
      </c>
      <c r="D47">
        <v>0</v>
      </c>
      <c r="E47">
        <v>15</v>
      </c>
      <c r="F47">
        <v>0</v>
      </c>
      <c r="G47">
        <f t="shared" si="0"/>
        <v>1</v>
      </c>
      <c r="H47" t="s">
        <v>42</v>
      </c>
      <c r="I47">
        <f>E52/(E52+F52)*100</f>
        <v>92.05298013245033</v>
      </c>
      <c r="M47">
        <v>1</v>
      </c>
    </row>
    <row r="48" spans="1:13" ht="30.75" thickBot="1" x14ac:dyDescent="0.3">
      <c r="A48" s="5" t="s">
        <v>85</v>
      </c>
      <c r="B48">
        <v>20</v>
      </c>
      <c r="C48">
        <v>0</v>
      </c>
      <c r="D48">
        <v>1</v>
      </c>
      <c r="E48">
        <v>18</v>
      </c>
      <c r="F48">
        <v>1</v>
      </c>
      <c r="G48">
        <f t="shared" si="0"/>
        <v>1</v>
      </c>
      <c r="M48">
        <v>1</v>
      </c>
    </row>
    <row r="49" spans="1:13" ht="15.75" thickBot="1" x14ac:dyDescent="0.3">
      <c r="A49" s="5" t="s">
        <v>86</v>
      </c>
      <c r="B49">
        <v>10</v>
      </c>
      <c r="C49">
        <v>2</v>
      </c>
      <c r="D49">
        <v>0</v>
      </c>
      <c r="E49">
        <v>8</v>
      </c>
      <c r="F49">
        <v>0</v>
      </c>
      <c r="G49">
        <f t="shared" si="0"/>
        <v>1</v>
      </c>
      <c r="M49">
        <v>1</v>
      </c>
    </row>
    <row r="50" spans="1:13" ht="15.75" thickBot="1" x14ac:dyDescent="0.3">
      <c r="A50" s="5" t="s">
        <v>87</v>
      </c>
      <c r="B50">
        <v>8</v>
      </c>
      <c r="C50">
        <v>0</v>
      </c>
      <c r="D50">
        <v>0</v>
      </c>
      <c r="E50">
        <v>7</v>
      </c>
      <c r="F50">
        <v>1</v>
      </c>
      <c r="G50">
        <f t="shared" si="0"/>
        <v>1</v>
      </c>
      <c r="M50">
        <v>1</v>
      </c>
    </row>
    <row r="51" spans="1:13" ht="45.75" thickBot="1" x14ac:dyDescent="0.3">
      <c r="A51" s="4" t="s">
        <v>88</v>
      </c>
      <c r="B51">
        <v>29</v>
      </c>
      <c r="C51">
        <v>0</v>
      </c>
      <c r="D51">
        <v>0</v>
      </c>
      <c r="E51">
        <v>29</v>
      </c>
      <c r="F51">
        <v>0</v>
      </c>
      <c r="G51">
        <f t="shared" si="0"/>
        <v>1</v>
      </c>
      <c r="M51">
        <v>1</v>
      </c>
    </row>
    <row r="52" spans="1:13" s="133" customFormat="1" ht="15.75" thickBot="1" x14ac:dyDescent="0.3">
      <c r="A52" s="131" t="s">
        <v>2086</v>
      </c>
      <c r="B52" s="133">
        <f>SUM(B42:B51)</f>
        <v>164</v>
      </c>
      <c r="C52" s="133">
        <f>SUM(C42:C51)</f>
        <v>10</v>
      </c>
      <c r="D52" s="133">
        <f>SUM(D42:D51)</f>
        <v>3</v>
      </c>
      <c r="E52" s="133">
        <f>SUM(E42:E51)</f>
        <v>139</v>
      </c>
      <c r="F52" s="133">
        <f>SUM(F42:F51)</f>
        <v>12</v>
      </c>
    </row>
    <row r="53" spans="1:13" ht="15.75" thickBot="1" x14ac:dyDescent="0.3">
      <c r="A53" s="5"/>
    </row>
    <row r="54" spans="1:13" ht="45.75" thickBot="1" x14ac:dyDescent="0.3">
      <c r="A54" s="5" t="s">
        <v>89</v>
      </c>
      <c r="B54">
        <v>37</v>
      </c>
      <c r="C54">
        <v>1</v>
      </c>
      <c r="D54">
        <v>0</v>
      </c>
      <c r="E54">
        <v>36</v>
      </c>
      <c r="F54">
        <v>0</v>
      </c>
      <c r="G54">
        <f t="shared" si="0"/>
        <v>1</v>
      </c>
      <c r="M54">
        <v>1</v>
      </c>
    </row>
    <row r="55" spans="1:13" ht="15.75" thickBot="1" x14ac:dyDescent="0.3">
      <c r="A55" s="5" t="s">
        <v>90</v>
      </c>
      <c r="B55">
        <v>16</v>
      </c>
      <c r="C55">
        <v>2</v>
      </c>
      <c r="D55">
        <v>0</v>
      </c>
      <c r="E55">
        <v>12</v>
      </c>
      <c r="F55">
        <v>2</v>
      </c>
      <c r="G55">
        <f t="shared" si="0"/>
        <v>1</v>
      </c>
      <c r="M55">
        <v>1</v>
      </c>
    </row>
    <row r="56" spans="1:13" ht="15.75" thickBot="1" x14ac:dyDescent="0.3">
      <c r="A56" s="5" t="s">
        <v>91</v>
      </c>
      <c r="B56">
        <v>13</v>
      </c>
      <c r="C56">
        <v>1</v>
      </c>
      <c r="D56">
        <v>0</v>
      </c>
      <c r="E56">
        <v>12</v>
      </c>
      <c r="F56">
        <v>0</v>
      </c>
      <c r="G56">
        <f t="shared" si="0"/>
        <v>1</v>
      </c>
      <c r="H56" t="s">
        <v>701</v>
      </c>
      <c r="I56">
        <f>C64/(C64+D64)*100</f>
        <v>100</v>
      </c>
      <c r="M56">
        <v>1</v>
      </c>
    </row>
    <row r="57" spans="1:13" ht="15.75" thickBot="1" x14ac:dyDescent="0.3">
      <c r="A57" s="5" t="s">
        <v>92</v>
      </c>
      <c r="B57">
        <v>14</v>
      </c>
      <c r="C57">
        <v>2</v>
      </c>
      <c r="D57">
        <v>0</v>
      </c>
      <c r="E57">
        <v>12</v>
      </c>
      <c r="F57">
        <v>0</v>
      </c>
      <c r="G57">
        <f t="shared" si="0"/>
        <v>1</v>
      </c>
      <c r="H57" t="s">
        <v>702</v>
      </c>
      <c r="I57">
        <f>C64/(C64+F64)*100</f>
        <v>83.333333333333343</v>
      </c>
      <c r="M57">
        <v>1</v>
      </c>
    </row>
    <row r="58" spans="1:13" ht="30.75" thickBot="1" x14ac:dyDescent="0.3">
      <c r="A58" s="5" t="s">
        <v>93</v>
      </c>
      <c r="B58">
        <v>18</v>
      </c>
      <c r="C58">
        <v>2</v>
      </c>
      <c r="D58">
        <v>0</v>
      </c>
      <c r="E58">
        <v>16</v>
      </c>
      <c r="F58">
        <v>0</v>
      </c>
      <c r="G58">
        <f t="shared" si="0"/>
        <v>1</v>
      </c>
      <c r="H58" t="s">
        <v>2087</v>
      </c>
      <c r="I58">
        <f>2*(I56*I57)/(I56+I57)</f>
        <v>90.909090909090907</v>
      </c>
      <c r="M58">
        <v>1</v>
      </c>
    </row>
    <row r="59" spans="1:13" ht="15.75" thickBot="1" x14ac:dyDescent="0.3">
      <c r="A59" s="5" t="s">
        <v>94</v>
      </c>
      <c r="B59">
        <v>13</v>
      </c>
      <c r="C59">
        <v>1</v>
      </c>
      <c r="D59">
        <v>0</v>
      </c>
      <c r="E59">
        <v>12</v>
      </c>
      <c r="F59">
        <v>0</v>
      </c>
      <c r="G59">
        <f t="shared" si="0"/>
        <v>1</v>
      </c>
      <c r="H59" t="s">
        <v>42</v>
      </c>
      <c r="I59">
        <f>E64/(E64+F64)*100</f>
        <v>98.170731707317074</v>
      </c>
      <c r="M59">
        <v>1</v>
      </c>
    </row>
    <row r="60" spans="1:13" ht="30.75" thickBot="1" x14ac:dyDescent="0.3">
      <c r="A60" s="5" t="s">
        <v>95</v>
      </c>
      <c r="B60">
        <v>14</v>
      </c>
      <c r="C60">
        <v>3</v>
      </c>
      <c r="D60">
        <v>0</v>
      </c>
      <c r="E60">
        <v>11</v>
      </c>
      <c r="F60">
        <v>0</v>
      </c>
      <c r="G60">
        <f t="shared" si="0"/>
        <v>1</v>
      </c>
      <c r="M60">
        <v>1</v>
      </c>
    </row>
    <row r="61" spans="1:13" ht="15.75" thickBot="1" x14ac:dyDescent="0.3">
      <c r="A61" s="5" t="s">
        <v>96</v>
      </c>
      <c r="B61">
        <v>2</v>
      </c>
      <c r="C61">
        <v>0</v>
      </c>
      <c r="D61">
        <v>0</v>
      </c>
      <c r="E61">
        <v>1</v>
      </c>
      <c r="F61">
        <v>1</v>
      </c>
      <c r="G61">
        <f t="shared" si="0"/>
        <v>1</v>
      </c>
      <c r="M61">
        <v>1</v>
      </c>
    </row>
    <row r="62" spans="1:13" ht="45.75" thickBot="1" x14ac:dyDescent="0.3">
      <c r="A62" s="5" t="s">
        <v>97</v>
      </c>
      <c r="B62">
        <v>38</v>
      </c>
      <c r="C62">
        <v>2</v>
      </c>
      <c r="D62">
        <v>0</v>
      </c>
      <c r="E62">
        <v>36</v>
      </c>
      <c r="F62">
        <v>0</v>
      </c>
      <c r="G62">
        <f t="shared" si="0"/>
        <v>1</v>
      </c>
      <c r="M62">
        <v>1</v>
      </c>
    </row>
    <row r="63" spans="1:13" ht="15.75" thickBot="1" x14ac:dyDescent="0.3">
      <c r="A63" s="5" t="s">
        <v>98</v>
      </c>
      <c r="B63">
        <v>14</v>
      </c>
      <c r="C63">
        <v>1</v>
      </c>
      <c r="D63">
        <v>0</v>
      </c>
      <c r="E63">
        <v>13</v>
      </c>
      <c r="F63">
        <v>0</v>
      </c>
      <c r="G63">
        <f t="shared" si="0"/>
        <v>1</v>
      </c>
      <c r="M63">
        <v>1</v>
      </c>
    </row>
    <row r="64" spans="1:13" s="133" customFormat="1" ht="15.75" thickBot="1" x14ac:dyDescent="0.3">
      <c r="A64" s="131" t="s">
        <v>2086</v>
      </c>
      <c r="B64" s="133">
        <f>SUM(B54:B63)</f>
        <v>179</v>
      </c>
      <c r="C64" s="133">
        <f>SUM(C54:C63)</f>
        <v>15</v>
      </c>
      <c r="D64" s="133">
        <f>SUM(D54:D63)</f>
        <v>0</v>
      </c>
      <c r="E64" s="133">
        <f>SUM(E54:E63)</f>
        <v>161</v>
      </c>
      <c r="F64" s="133">
        <f>SUM(F54:F63)</f>
        <v>3</v>
      </c>
    </row>
    <row r="65" spans="1:13" ht="15.75" thickBot="1" x14ac:dyDescent="0.3">
      <c r="A65" s="5"/>
    </row>
    <row r="66" spans="1:13" ht="15.75" thickBot="1" x14ac:dyDescent="0.3">
      <c r="A66" s="5" t="s">
        <v>99</v>
      </c>
      <c r="B66">
        <v>13</v>
      </c>
      <c r="C66">
        <v>1</v>
      </c>
      <c r="D66">
        <v>0</v>
      </c>
      <c r="E66">
        <v>12</v>
      </c>
      <c r="F66">
        <v>0</v>
      </c>
      <c r="G66">
        <f t="shared" si="0"/>
        <v>1</v>
      </c>
      <c r="M66">
        <v>1</v>
      </c>
    </row>
    <row r="67" spans="1:13" ht="60.75" thickBot="1" x14ac:dyDescent="0.3">
      <c r="A67" s="5" t="s">
        <v>100</v>
      </c>
      <c r="B67">
        <v>51</v>
      </c>
      <c r="C67">
        <v>1</v>
      </c>
      <c r="D67">
        <v>1</v>
      </c>
      <c r="E67">
        <v>49</v>
      </c>
      <c r="F67">
        <v>0</v>
      </c>
      <c r="G67">
        <f t="shared" si="0"/>
        <v>1</v>
      </c>
      <c r="M67">
        <v>1</v>
      </c>
    </row>
    <row r="68" spans="1:13" ht="30.75" thickBot="1" x14ac:dyDescent="0.3">
      <c r="A68" s="5" t="s">
        <v>101</v>
      </c>
      <c r="B68">
        <v>27</v>
      </c>
      <c r="C68">
        <v>0</v>
      </c>
      <c r="D68">
        <v>0</v>
      </c>
      <c r="E68">
        <v>25</v>
      </c>
      <c r="F68">
        <v>2</v>
      </c>
      <c r="G68">
        <f t="shared" si="0"/>
        <v>1</v>
      </c>
      <c r="H68" t="s">
        <v>701</v>
      </c>
      <c r="I68">
        <f>C76/(C76+D76)*100</f>
        <v>71.428571428571431</v>
      </c>
      <c r="M68">
        <v>1</v>
      </c>
    </row>
    <row r="69" spans="1:13" ht="30.75" thickBot="1" x14ac:dyDescent="0.3">
      <c r="A69" s="5" t="s">
        <v>102</v>
      </c>
      <c r="B69">
        <v>26</v>
      </c>
      <c r="C69">
        <v>2</v>
      </c>
      <c r="D69">
        <v>0</v>
      </c>
      <c r="E69">
        <v>22</v>
      </c>
      <c r="F69">
        <v>2</v>
      </c>
      <c r="G69">
        <f t="shared" si="0"/>
        <v>1</v>
      </c>
      <c r="H69" t="s">
        <v>702</v>
      </c>
      <c r="I69">
        <f>C76/(C76+F76)*100</f>
        <v>41.666666666666671</v>
      </c>
      <c r="M69">
        <v>1</v>
      </c>
    </row>
    <row r="70" spans="1:13" ht="30.75" thickBot="1" x14ac:dyDescent="0.3">
      <c r="A70" s="5" t="s">
        <v>103</v>
      </c>
      <c r="B70">
        <v>26</v>
      </c>
      <c r="C70">
        <v>0</v>
      </c>
      <c r="D70">
        <v>0</v>
      </c>
      <c r="E70">
        <v>26</v>
      </c>
      <c r="F70">
        <v>0</v>
      </c>
      <c r="G70">
        <f t="shared" si="0"/>
        <v>1</v>
      </c>
      <c r="H70" t="s">
        <v>2087</v>
      </c>
      <c r="I70">
        <f>2*(I68*I69)/(I68+I69)</f>
        <v>52.631578947368425</v>
      </c>
      <c r="M70">
        <v>1</v>
      </c>
    </row>
    <row r="71" spans="1:13" ht="30.75" thickBot="1" x14ac:dyDescent="0.3">
      <c r="A71" s="5" t="s">
        <v>104</v>
      </c>
      <c r="B71">
        <v>21</v>
      </c>
      <c r="C71">
        <v>1</v>
      </c>
      <c r="D71">
        <v>1</v>
      </c>
      <c r="E71">
        <v>18</v>
      </c>
      <c r="F71">
        <v>1</v>
      </c>
      <c r="G71">
        <f t="shared" si="0"/>
        <v>1</v>
      </c>
      <c r="H71" t="s">
        <v>42</v>
      </c>
      <c r="I71">
        <f>E76/(E76+F76)*100</f>
        <v>96.482412060301499</v>
      </c>
      <c r="M71">
        <v>1</v>
      </c>
    </row>
    <row r="72" spans="1:13" ht="15.75" thickBot="1" x14ac:dyDescent="0.3">
      <c r="A72" s="5" t="s">
        <v>105</v>
      </c>
      <c r="B72">
        <v>7</v>
      </c>
      <c r="C72">
        <v>0</v>
      </c>
      <c r="D72">
        <v>0</v>
      </c>
      <c r="E72">
        <v>6</v>
      </c>
      <c r="F72">
        <v>1</v>
      </c>
      <c r="G72">
        <f t="shared" si="0"/>
        <v>1</v>
      </c>
      <c r="M72">
        <v>1</v>
      </c>
    </row>
    <row r="73" spans="1:13" ht="15.75" thickBot="1" x14ac:dyDescent="0.3">
      <c r="A73" s="5" t="s">
        <v>106</v>
      </c>
      <c r="B73">
        <v>4</v>
      </c>
      <c r="C73">
        <v>0</v>
      </c>
      <c r="D73">
        <v>0</v>
      </c>
      <c r="E73">
        <v>3</v>
      </c>
      <c r="F73">
        <v>1</v>
      </c>
      <c r="G73">
        <f t="shared" si="0"/>
        <v>1</v>
      </c>
      <c r="M73">
        <v>1</v>
      </c>
    </row>
    <row r="74" spans="1:13" ht="30.75" thickBot="1" x14ac:dyDescent="0.3">
      <c r="A74" s="5" t="s">
        <v>107</v>
      </c>
      <c r="B74">
        <v>19</v>
      </c>
      <c r="C74">
        <v>0</v>
      </c>
      <c r="D74">
        <v>0</v>
      </c>
      <c r="E74">
        <v>19</v>
      </c>
      <c r="F74">
        <v>0</v>
      </c>
      <c r="G74">
        <f t="shared" si="0"/>
        <v>1</v>
      </c>
      <c r="M74">
        <v>1</v>
      </c>
    </row>
    <row r="75" spans="1:13" ht="15.75" thickBot="1" x14ac:dyDescent="0.3">
      <c r="A75" s="5" t="s">
        <v>108</v>
      </c>
      <c r="B75">
        <v>12</v>
      </c>
      <c r="C75">
        <v>0</v>
      </c>
      <c r="D75">
        <v>0</v>
      </c>
      <c r="E75">
        <v>12</v>
      </c>
      <c r="F75">
        <v>0</v>
      </c>
      <c r="G75">
        <f t="shared" si="0"/>
        <v>1</v>
      </c>
      <c r="M75">
        <v>1</v>
      </c>
    </row>
    <row r="76" spans="1:13" s="133" customFormat="1" ht="15.75" thickBot="1" x14ac:dyDescent="0.3">
      <c r="A76" s="131" t="s">
        <v>2086</v>
      </c>
      <c r="B76" s="133">
        <f>SUM(B66:B75)</f>
        <v>206</v>
      </c>
      <c r="C76" s="133">
        <f>SUM(C66:C75)</f>
        <v>5</v>
      </c>
      <c r="D76" s="133">
        <f>SUM(D66:D75)</f>
        <v>2</v>
      </c>
      <c r="E76" s="133">
        <f>SUM(E66:E75)</f>
        <v>192</v>
      </c>
      <c r="F76" s="133">
        <f>SUM(F66:F75)</f>
        <v>7</v>
      </c>
    </row>
    <row r="77" spans="1:13" ht="15.75" thickBot="1" x14ac:dyDescent="0.3">
      <c r="A77" s="5"/>
    </row>
    <row r="78" spans="1:13" ht="30.75" thickBot="1" x14ac:dyDescent="0.3">
      <c r="A78" s="5" t="s">
        <v>109</v>
      </c>
      <c r="B78">
        <v>22</v>
      </c>
      <c r="C78">
        <v>0</v>
      </c>
      <c r="D78">
        <v>1</v>
      </c>
      <c r="E78">
        <v>21</v>
      </c>
      <c r="F78">
        <v>0</v>
      </c>
      <c r="G78">
        <f t="shared" si="0"/>
        <v>1</v>
      </c>
      <c r="M78">
        <v>1</v>
      </c>
    </row>
    <row r="79" spans="1:13" ht="30.75" thickBot="1" x14ac:dyDescent="0.3">
      <c r="A79" s="5" t="s">
        <v>110</v>
      </c>
      <c r="B79">
        <v>15</v>
      </c>
      <c r="C79">
        <v>1</v>
      </c>
      <c r="D79">
        <v>0</v>
      </c>
      <c r="E79">
        <v>14</v>
      </c>
      <c r="F79">
        <v>0</v>
      </c>
      <c r="G79">
        <f t="shared" ref="G79:G151" si="2">IF(B79&gt;1,1,0)</f>
        <v>1</v>
      </c>
      <c r="M79">
        <v>1</v>
      </c>
    </row>
    <row r="80" spans="1:13" ht="15.75" thickBot="1" x14ac:dyDescent="0.3">
      <c r="A80" s="5" t="s">
        <v>111</v>
      </c>
      <c r="B80">
        <v>11</v>
      </c>
      <c r="C80">
        <v>3</v>
      </c>
      <c r="D80">
        <v>0</v>
      </c>
      <c r="E80">
        <v>8</v>
      </c>
      <c r="F80">
        <v>0</v>
      </c>
      <c r="G80">
        <f t="shared" si="2"/>
        <v>1</v>
      </c>
      <c r="M80">
        <v>1</v>
      </c>
    </row>
    <row r="81" spans="1:13" ht="15.75" thickBot="1" x14ac:dyDescent="0.3">
      <c r="A81" s="5" t="s">
        <v>112</v>
      </c>
      <c r="B81">
        <v>4</v>
      </c>
      <c r="C81">
        <v>2</v>
      </c>
      <c r="D81">
        <v>0</v>
      </c>
      <c r="E81">
        <v>2</v>
      </c>
      <c r="F81">
        <v>0</v>
      </c>
      <c r="G81">
        <f t="shared" si="2"/>
        <v>1</v>
      </c>
      <c r="M81">
        <v>1</v>
      </c>
    </row>
    <row r="82" spans="1:13" ht="15.75" thickBot="1" x14ac:dyDescent="0.3">
      <c r="A82" s="5" t="s">
        <v>113</v>
      </c>
      <c r="B82">
        <v>3</v>
      </c>
      <c r="C82">
        <v>0</v>
      </c>
      <c r="D82">
        <v>0</v>
      </c>
      <c r="E82">
        <v>3</v>
      </c>
      <c r="F82">
        <v>0</v>
      </c>
      <c r="G82">
        <f t="shared" si="2"/>
        <v>1</v>
      </c>
      <c r="H82" t="s">
        <v>701</v>
      </c>
      <c r="I82">
        <f>C91/(C91+D91)*100</f>
        <v>92.307692307692307</v>
      </c>
      <c r="M82">
        <v>1</v>
      </c>
    </row>
    <row r="83" spans="1:13" ht="15.75" thickBot="1" x14ac:dyDescent="0.3">
      <c r="A83" s="5" t="s">
        <v>114</v>
      </c>
      <c r="B83">
        <v>6</v>
      </c>
      <c r="C83">
        <v>2</v>
      </c>
      <c r="D83">
        <v>0</v>
      </c>
      <c r="E83">
        <v>4</v>
      </c>
      <c r="F83">
        <v>0</v>
      </c>
      <c r="G83">
        <f t="shared" si="2"/>
        <v>1</v>
      </c>
      <c r="H83" t="s">
        <v>702</v>
      </c>
      <c r="I83">
        <f>C91/(C91+F91)*100</f>
        <v>92.307692307692307</v>
      </c>
      <c r="M83">
        <v>1</v>
      </c>
    </row>
    <row r="84" spans="1:13" ht="15.75" thickBot="1" x14ac:dyDescent="0.3">
      <c r="A84" s="5" t="s">
        <v>115</v>
      </c>
      <c r="B84">
        <v>12</v>
      </c>
      <c r="C84">
        <v>1</v>
      </c>
      <c r="D84">
        <v>0</v>
      </c>
      <c r="E84">
        <v>11</v>
      </c>
      <c r="F84">
        <v>0</v>
      </c>
      <c r="G84">
        <f t="shared" si="2"/>
        <v>1</v>
      </c>
      <c r="H84" t="s">
        <v>2087</v>
      </c>
      <c r="I84">
        <f>2*(I82*I83)/(I82+I83)</f>
        <v>92.307692307692307</v>
      </c>
      <c r="M84">
        <v>1</v>
      </c>
    </row>
    <row r="85" spans="1:13" ht="15.75" thickBot="1" x14ac:dyDescent="0.3">
      <c r="A85" s="5"/>
      <c r="G85">
        <f t="shared" si="2"/>
        <v>0</v>
      </c>
      <c r="H85" t="s">
        <v>42</v>
      </c>
      <c r="I85">
        <f>E91/(E91+F91)*100</f>
        <v>99.115044247787608</v>
      </c>
    </row>
    <row r="86" spans="1:13" ht="15.75" thickBot="1" x14ac:dyDescent="0.3">
      <c r="A86" s="5" t="s">
        <v>116</v>
      </c>
      <c r="G86">
        <f t="shared" si="2"/>
        <v>0</v>
      </c>
    </row>
    <row r="87" spans="1:13" ht="15.75" thickBot="1" x14ac:dyDescent="0.3">
      <c r="A87" s="5"/>
      <c r="G87">
        <f t="shared" si="2"/>
        <v>0</v>
      </c>
    </row>
    <row r="88" spans="1:13" ht="30.75" thickBot="1" x14ac:dyDescent="0.3">
      <c r="A88" s="5" t="s">
        <v>117</v>
      </c>
      <c r="B88">
        <v>20</v>
      </c>
      <c r="C88">
        <v>2</v>
      </c>
      <c r="D88">
        <v>0</v>
      </c>
      <c r="E88">
        <v>17</v>
      </c>
      <c r="F88">
        <v>1</v>
      </c>
      <c r="G88">
        <f t="shared" si="2"/>
        <v>1</v>
      </c>
      <c r="M88">
        <v>1</v>
      </c>
    </row>
    <row r="89" spans="1:13" ht="15.75" thickBot="1" x14ac:dyDescent="0.3">
      <c r="A89" s="5" t="s">
        <v>118</v>
      </c>
      <c r="B89">
        <v>13</v>
      </c>
      <c r="C89">
        <v>0</v>
      </c>
      <c r="D89">
        <v>0</v>
      </c>
      <c r="E89">
        <v>13</v>
      </c>
      <c r="F89">
        <v>0</v>
      </c>
      <c r="G89">
        <f t="shared" si="2"/>
        <v>1</v>
      </c>
      <c r="M89">
        <v>1</v>
      </c>
    </row>
    <row r="90" spans="1:13" ht="30.75" thickBot="1" x14ac:dyDescent="0.3">
      <c r="A90" s="5" t="s">
        <v>119</v>
      </c>
      <c r="B90">
        <v>20</v>
      </c>
      <c r="C90">
        <v>1</v>
      </c>
      <c r="D90">
        <v>0</v>
      </c>
      <c r="E90">
        <v>19</v>
      </c>
      <c r="F90">
        <v>0</v>
      </c>
      <c r="G90">
        <f t="shared" si="2"/>
        <v>1</v>
      </c>
      <c r="M90">
        <v>1</v>
      </c>
    </row>
    <row r="91" spans="1:13" s="133" customFormat="1" ht="15.75" thickBot="1" x14ac:dyDescent="0.3">
      <c r="A91" s="131" t="s">
        <v>2086</v>
      </c>
      <c r="B91" s="133">
        <f>SUM(B78:B90)</f>
        <v>126</v>
      </c>
      <c r="C91" s="133">
        <f>SUM(C78:C90)</f>
        <v>12</v>
      </c>
      <c r="D91" s="133">
        <f>SUM(D77:D90)</f>
        <v>1</v>
      </c>
      <c r="E91" s="133">
        <f>SUM(E78:E90)</f>
        <v>112</v>
      </c>
      <c r="F91" s="133">
        <f>SUM(F78:F90)</f>
        <v>1</v>
      </c>
    </row>
    <row r="92" spans="1:13" ht="15.75" thickBot="1" x14ac:dyDescent="0.3">
      <c r="A92" s="5"/>
    </row>
    <row r="93" spans="1:13" ht="30.75" thickBot="1" x14ac:dyDescent="0.3">
      <c r="A93" s="5" t="s">
        <v>120</v>
      </c>
      <c r="B93">
        <v>16</v>
      </c>
      <c r="C93">
        <v>1</v>
      </c>
      <c r="D93">
        <v>0</v>
      </c>
      <c r="E93">
        <v>15</v>
      </c>
      <c r="F93">
        <v>0</v>
      </c>
      <c r="G93">
        <f t="shared" si="2"/>
        <v>1</v>
      </c>
      <c r="M93">
        <v>1</v>
      </c>
    </row>
    <row r="94" spans="1:13" ht="15.75" thickBot="1" x14ac:dyDescent="0.3">
      <c r="A94" s="5" t="s">
        <v>121</v>
      </c>
      <c r="B94">
        <v>6</v>
      </c>
      <c r="C94">
        <v>1</v>
      </c>
      <c r="D94">
        <v>0</v>
      </c>
      <c r="E94">
        <v>5</v>
      </c>
      <c r="F94">
        <v>0</v>
      </c>
      <c r="G94">
        <f t="shared" si="2"/>
        <v>1</v>
      </c>
      <c r="M94">
        <v>1</v>
      </c>
    </row>
    <row r="95" spans="1:13" ht="60.75" thickBot="1" x14ac:dyDescent="0.3">
      <c r="A95" s="5" t="s">
        <v>122</v>
      </c>
      <c r="B95">
        <v>54</v>
      </c>
      <c r="C95">
        <v>0</v>
      </c>
      <c r="D95">
        <v>0</v>
      </c>
      <c r="E95">
        <v>54</v>
      </c>
      <c r="F95">
        <v>0</v>
      </c>
      <c r="G95">
        <f t="shared" si="2"/>
        <v>1</v>
      </c>
      <c r="H95" t="s">
        <v>701</v>
      </c>
      <c r="I95">
        <f>C103/(C103+D103)*100</f>
        <v>71.428571428571431</v>
      </c>
      <c r="M95">
        <v>1</v>
      </c>
    </row>
    <row r="96" spans="1:13" ht="15.75" thickBot="1" x14ac:dyDescent="0.3">
      <c r="A96" s="5" t="s">
        <v>123</v>
      </c>
      <c r="B96">
        <v>6</v>
      </c>
      <c r="C96">
        <v>1</v>
      </c>
      <c r="D96">
        <v>0</v>
      </c>
      <c r="E96">
        <v>5</v>
      </c>
      <c r="F96">
        <v>0</v>
      </c>
      <c r="G96">
        <f t="shared" si="2"/>
        <v>1</v>
      </c>
      <c r="H96" t="s">
        <v>702</v>
      </c>
      <c r="I96">
        <f>C103/(C103+F103)*100</f>
        <v>62.5</v>
      </c>
      <c r="M96">
        <v>1</v>
      </c>
    </row>
    <row r="97" spans="1:13" ht="30.75" thickBot="1" x14ac:dyDescent="0.3">
      <c r="A97" s="5" t="s">
        <v>124</v>
      </c>
      <c r="B97">
        <v>26</v>
      </c>
      <c r="C97">
        <v>0</v>
      </c>
      <c r="D97">
        <v>0</v>
      </c>
      <c r="E97">
        <v>24</v>
      </c>
      <c r="F97">
        <v>2</v>
      </c>
      <c r="G97">
        <f t="shared" si="2"/>
        <v>1</v>
      </c>
      <c r="H97" t="s">
        <v>2087</v>
      </c>
      <c r="I97">
        <f>2*(I95*I96)/(I95+I96)</f>
        <v>66.666666666666671</v>
      </c>
      <c r="M97">
        <v>1</v>
      </c>
    </row>
    <row r="98" spans="1:13" ht="15.75" thickBot="1" x14ac:dyDescent="0.3">
      <c r="A98" s="5" t="s">
        <v>125</v>
      </c>
      <c r="B98">
        <v>15</v>
      </c>
      <c r="C98">
        <v>0</v>
      </c>
      <c r="D98">
        <v>1</v>
      </c>
      <c r="E98">
        <v>14</v>
      </c>
      <c r="F98">
        <v>0</v>
      </c>
      <c r="G98">
        <f t="shared" si="2"/>
        <v>1</v>
      </c>
      <c r="H98" t="s">
        <v>42</v>
      </c>
      <c r="I98">
        <f>E103/(E103+F103)*100</f>
        <v>98.224852071005913</v>
      </c>
      <c r="M98">
        <v>1</v>
      </c>
    </row>
    <row r="99" spans="1:13" ht="30.75" thickBot="1" x14ac:dyDescent="0.3">
      <c r="A99" s="5" t="s">
        <v>126</v>
      </c>
      <c r="B99">
        <v>21</v>
      </c>
      <c r="C99">
        <v>0</v>
      </c>
      <c r="D99">
        <v>0</v>
      </c>
      <c r="E99">
        <v>20</v>
      </c>
      <c r="F99">
        <v>1</v>
      </c>
      <c r="G99">
        <f t="shared" si="2"/>
        <v>1</v>
      </c>
      <c r="M99">
        <v>1</v>
      </c>
    </row>
    <row r="100" spans="1:13" ht="15.75" thickBot="1" x14ac:dyDescent="0.3">
      <c r="A100" s="5" t="s">
        <v>127</v>
      </c>
      <c r="B100">
        <v>7</v>
      </c>
      <c r="C100">
        <v>1</v>
      </c>
      <c r="D100">
        <v>0</v>
      </c>
      <c r="E100">
        <v>6</v>
      </c>
      <c r="F100">
        <v>0</v>
      </c>
      <c r="G100">
        <f t="shared" si="2"/>
        <v>1</v>
      </c>
      <c r="M100">
        <v>1</v>
      </c>
    </row>
    <row r="101" spans="1:13" ht="15.75" thickBot="1" x14ac:dyDescent="0.3">
      <c r="A101" s="5" t="s">
        <v>128</v>
      </c>
      <c r="B101">
        <v>3</v>
      </c>
      <c r="C101">
        <v>1</v>
      </c>
      <c r="D101">
        <v>0</v>
      </c>
      <c r="E101">
        <v>2</v>
      </c>
      <c r="F101">
        <v>0</v>
      </c>
      <c r="G101">
        <f t="shared" si="2"/>
        <v>1</v>
      </c>
      <c r="M101">
        <v>1</v>
      </c>
    </row>
    <row r="102" spans="1:13" ht="30.75" thickBot="1" x14ac:dyDescent="0.3">
      <c r="A102" s="5" t="s">
        <v>129</v>
      </c>
      <c r="B102">
        <v>22</v>
      </c>
      <c r="C102">
        <v>0</v>
      </c>
      <c r="D102">
        <v>1</v>
      </c>
      <c r="E102">
        <v>21</v>
      </c>
      <c r="F102">
        <v>0</v>
      </c>
      <c r="G102">
        <f t="shared" si="2"/>
        <v>1</v>
      </c>
      <c r="M102">
        <v>1</v>
      </c>
    </row>
    <row r="103" spans="1:13" s="133" customFormat="1" ht="15.75" thickBot="1" x14ac:dyDescent="0.3">
      <c r="A103" s="131" t="s">
        <v>2086</v>
      </c>
      <c r="B103" s="133">
        <f>SUM(B93:B102)</f>
        <v>176</v>
      </c>
      <c r="C103" s="133">
        <f>SUM(C93:C102)</f>
        <v>5</v>
      </c>
      <c r="D103" s="133">
        <f>SUM(D93:D102)</f>
        <v>2</v>
      </c>
      <c r="E103" s="133">
        <f>SUM(E93:E102)</f>
        <v>166</v>
      </c>
      <c r="F103" s="133">
        <f>SUM(F93:F102)</f>
        <v>3</v>
      </c>
    </row>
    <row r="104" spans="1:13" ht="15.75" thickBot="1" x14ac:dyDescent="0.3">
      <c r="A104" s="5"/>
    </row>
    <row r="105" spans="1:13" ht="30.75" thickBot="1" x14ac:dyDescent="0.3">
      <c r="A105" s="5" t="s">
        <v>130</v>
      </c>
      <c r="B105">
        <v>27</v>
      </c>
      <c r="C105">
        <v>1</v>
      </c>
      <c r="D105">
        <v>0</v>
      </c>
      <c r="E105">
        <v>26</v>
      </c>
      <c r="F105">
        <v>0</v>
      </c>
      <c r="G105">
        <f t="shared" si="2"/>
        <v>1</v>
      </c>
      <c r="M105">
        <v>1</v>
      </c>
    </row>
    <row r="106" spans="1:13" ht="15.75" thickBot="1" x14ac:dyDescent="0.3">
      <c r="A106" s="5" t="s">
        <v>131</v>
      </c>
      <c r="B106">
        <v>10</v>
      </c>
      <c r="C106">
        <v>0</v>
      </c>
      <c r="D106">
        <v>0</v>
      </c>
      <c r="E106">
        <v>9</v>
      </c>
      <c r="F106">
        <v>1</v>
      </c>
      <c r="G106">
        <f t="shared" si="2"/>
        <v>1</v>
      </c>
      <c r="M106">
        <v>1</v>
      </c>
    </row>
    <row r="107" spans="1:13" ht="15.75" thickBot="1" x14ac:dyDescent="0.3">
      <c r="A107" s="5"/>
      <c r="G107">
        <f t="shared" si="2"/>
        <v>0</v>
      </c>
    </row>
    <row r="108" spans="1:13" ht="15.75" thickBot="1" x14ac:dyDescent="0.3">
      <c r="A108" s="5" t="s">
        <v>132</v>
      </c>
      <c r="G108">
        <f t="shared" si="2"/>
        <v>0</v>
      </c>
    </row>
    <row r="109" spans="1:13" ht="15.75" thickBot="1" x14ac:dyDescent="0.3">
      <c r="A109" s="5"/>
      <c r="G109">
        <f t="shared" si="2"/>
        <v>0</v>
      </c>
    </row>
    <row r="110" spans="1:13" ht="15.75" thickBot="1" x14ac:dyDescent="0.3">
      <c r="A110" s="5" t="s">
        <v>133</v>
      </c>
      <c r="B110">
        <v>12</v>
      </c>
      <c r="C110">
        <v>2</v>
      </c>
      <c r="D110">
        <v>0</v>
      </c>
      <c r="E110">
        <v>10</v>
      </c>
      <c r="F110">
        <v>0</v>
      </c>
      <c r="G110">
        <f t="shared" si="2"/>
        <v>1</v>
      </c>
      <c r="M110">
        <v>1</v>
      </c>
    </row>
    <row r="111" spans="1:13" ht="30.75" thickBot="1" x14ac:dyDescent="0.3">
      <c r="A111" s="5" t="s">
        <v>134</v>
      </c>
      <c r="B111">
        <v>22</v>
      </c>
      <c r="C111">
        <v>1</v>
      </c>
      <c r="D111">
        <v>0</v>
      </c>
      <c r="E111">
        <v>21</v>
      </c>
      <c r="F111">
        <v>0</v>
      </c>
      <c r="G111">
        <f t="shared" si="2"/>
        <v>1</v>
      </c>
      <c r="H111" t="s">
        <v>701</v>
      </c>
      <c r="I111">
        <f>C121/(C121+D121)*100</f>
        <v>71.428571428571431</v>
      </c>
      <c r="M111">
        <v>1</v>
      </c>
    </row>
    <row r="112" spans="1:13" ht="60.75" thickBot="1" x14ac:dyDescent="0.3">
      <c r="A112" s="5" t="s">
        <v>135</v>
      </c>
      <c r="B112">
        <v>26</v>
      </c>
      <c r="C112">
        <v>1</v>
      </c>
      <c r="D112">
        <v>2</v>
      </c>
      <c r="E112">
        <v>23</v>
      </c>
      <c r="F112">
        <v>0</v>
      </c>
      <c r="G112">
        <f t="shared" si="2"/>
        <v>1</v>
      </c>
      <c r="H112" t="s">
        <v>702</v>
      </c>
      <c r="I112">
        <f>C121/(C121+F121)*100</f>
        <v>90.909090909090907</v>
      </c>
      <c r="M112">
        <v>1</v>
      </c>
    </row>
    <row r="113" spans="1:13" ht="15.75" thickBot="1" x14ac:dyDescent="0.3">
      <c r="A113" s="5"/>
      <c r="G113">
        <f t="shared" si="2"/>
        <v>0</v>
      </c>
      <c r="H113" t="s">
        <v>2087</v>
      </c>
      <c r="I113">
        <f>2*(I111*I112)/(I111+I112)</f>
        <v>80.000000000000014</v>
      </c>
    </row>
    <row r="114" spans="1:13" ht="15.75" thickBot="1" x14ac:dyDescent="0.3">
      <c r="A114" s="5" t="s">
        <v>136</v>
      </c>
      <c r="G114">
        <f t="shared" si="2"/>
        <v>0</v>
      </c>
      <c r="H114" t="s">
        <v>42</v>
      </c>
      <c r="I114">
        <f>E121/(E121+F121)*100</f>
        <v>99.224806201550393</v>
      </c>
    </row>
    <row r="115" spans="1:13" ht="15.75" thickBot="1" x14ac:dyDescent="0.3">
      <c r="A115" s="5"/>
      <c r="G115">
        <f t="shared" si="2"/>
        <v>0</v>
      </c>
    </row>
    <row r="116" spans="1:13" ht="15.75" thickBot="1" x14ac:dyDescent="0.3">
      <c r="A116" s="5" t="s">
        <v>137</v>
      </c>
      <c r="B116">
        <v>14</v>
      </c>
      <c r="C116">
        <v>1</v>
      </c>
      <c r="D116">
        <v>2</v>
      </c>
      <c r="E116">
        <v>11</v>
      </c>
      <c r="F116">
        <v>0</v>
      </c>
      <c r="G116">
        <f t="shared" si="2"/>
        <v>1</v>
      </c>
      <c r="M116">
        <v>1</v>
      </c>
    </row>
    <row r="117" spans="1:13" ht="15.75" thickBot="1" x14ac:dyDescent="0.3">
      <c r="A117" s="5" t="s">
        <v>138</v>
      </c>
      <c r="B117">
        <v>10</v>
      </c>
      <c r="C117">
        <v>1</v>
      </c>
      <c r="D117">
        <v>0</v>
      </c>
      <c r="E117">
        <v>9</v>
      </c>
      <c r="F117">
        <v>0</v>
      </c>
      <c r="G117">
        <f t="shared" si="2"/>
        <v>1</v>
      </c>
      <c r="M117">
        <v>1</v>
      </c>
    </row>
    <row r="118" spans="1:13" ht="15.75" thickBot="1" x14ac:dyDescent="0.3">
      <c r="A118" s="5" t="s">
        <v>139</v>
      </c>
      <c r="B118">
        <v>9</v>
      </c>
      <c r="C118">
        <v>1</v>
      </c>
      <c r="D118">
        <v>0</v>
      </c>
      <c r="E118">
        <v>8</v>
      </c>
      <c r="F118">
        <v>0</v>
      </c>
      <c r="G118">
        <f t="shared" si="2"/>
        <v>1</v>
      </c>
      <c r="M118">
        <v>1</v>
      </c>
    </row>
    <row r="119" spans="1:13" ht="15.75" thickBot="1" x14ac:dyDescent="0.3">
      <c r="A119" s="5" t="s">
        <v>140</v>
      </c>
      <c r="B119">
        <v>5</v>
      </c>
      <c r="C119">
        <v>0</v>
      </c>
      <c r="D119">
        <v>0</v>
      </c>
      <c r="E119">
        <v>5</v>
      </c>
      <c r="F119">
        <v>0</v>
      </c>
      <c r="G119">
        <f t="shared" si="2"/>
        <v>1</v>
      </c>
      <c r="M119">
        <v>1</v>
      </c>
    </row>
    <row r="120" spans="1:13" ht="15.75" thickBot="1" x14ac:dyDescent="0.3">
      <c r="A120" s="5" t="s">
        <v>141</v>
      </c>
      <c r="B120">
        <v>8</v>
      </c>
      <c r="C120">
        <v>2</v>
      </c>
      <c r="D120">
        <v>0</v>
      </c>
      <c r="E120">
        <v>6</v>
      </c>
      <c r="F120">
        <v>0</v>
      </c>
      <c r="G120">
        <f t="shared" si="2"/>
        <v>1</v>
      </c>
      <c r="M120">
        <v>1</v>
      </c>
    </row>
    <row r="121" spans="1:13" s="133" customFormat="1" ht="15.75" thickBot="1" x14ac:dyDescent="0.3">
      <c r="A121" s="131" t="s">
        <v>2086</v>
      </c>
      <c r="B121" s="133">
        <f>SUM(B105:B120)</f>
        <v>143</v>
      </c>
      <c r="C121" s="133">
        <f>SUM(C105:C120)</f>
        <v>10</v>
      </c>
      <c r="D121" s="133">
        <f>SUM(D105:D120)</f>
        <v>4</v>
      </c>
      <c r="E121" s="133">
        <f>SUM(E105:E120)</f>
        <v>128</v>
      </c>
      <c r="F121" s="133">
        <f>SUM(F105:F120)</f>
        <v>1</v>
      </c>
    </row>
    <row r="122" spans="1:13" ht="15.75" thickBot="1" x14ac:dyDescent="0.3">
      <c r="A122" s="5"/>
    </row>
    <row r="123" spans="1:13" ht="15.75" thickBot="1" x14ac:dyDescent="0.3">
      <c r="A123" s="5" t="s">
        <v>142</v>
      </c>
      <c r="B123">
        <v>5</v>
      </c>
      <c r="C123">
        <v>0</v>
      </c>
      <c r="D123">
        <v>0</v>
      </c>
      <c r="E123">
        <v>4</v>
      </c>
      <c r="F123">
        <v>1</v>
      </c>
      <c r="G123">
        <f t="shared" si="2"/>
        <v>1</v>
      </c>
      <c r="M123">
        <v>1</v>
      </c>
    </row>
    <row r="124" spans="1:13" ht="15.75" thickBot="1" x14ac:dyDescent="0.3">
      <c r="A124" s="5" t="s">
        <v>143</v>
      </c>
      <c r="B124">
        <v>6</v>
      </c>
      <c r="C124">
        <v>0</v>
      </c>
      <c r="D124">
        <v>0</v>
      </c>
      <c r="E124">
        <v>6</v>
      </c>
      <c r="F124">
        <v>0</v>
      </c>
      <c r="G124">
        <f t="shared" si="2"/>
        <v>1</v>
      </c>
      <c r="M124">
        <v>1</v>
      </c>
    </row>
    <row r="125" spans="1:13" ht="30.75" thickBot="1" x14ac:dyDescent="0.3">
      <c r="A125" s="5" t="s">
        <v>144</v>
      </c>
      <c r="B125">
        <v>20</v>
      </c>
      <c r="C125">
        <v>1</v>
      </c>
      <c r="D125">
        <v>2</v>
      </c>
      <c r="E125">
        <v>17</v>
      </c>
      <c r="F125">
        <v>0</v>
      </c>
      <c r="G125">
        <f t="shared" si="2"/>
        <v>1</v>
      </c>
      <c r="M125">
        <v>1</v>
      </c>
    </row>
    <row r="126" spans="1:13" ht="45.75" thickBot="1" x14ac:dyDescent="0.3">
      <c r="A126" s="5" t="s">
        <v>145</v>
      </c>
      <c r="B126">
        <v>38</v>
      </c>
      <c r="C126">
        <v>0</v>
      </c>
      <c r="D126">
        <v>0</v>
      </c>
      <c r="E126">
        <v>27</v>
      </c>
      <c r="F126">
        <v>1</v>
      </c>
      <c r="G126">
        <f t="shared" si="2"/>
        <v>1</v>
      </c>
      <c r="H126" t="s">
        <v>701</v>
      </c>
      <c r="I126">
        <f>C133/(C133+D133)*100</f>
        <v>35.714285714285715</v>
      </c>
      <c r="M126">
        <v>1</v>
      </c>
    </row>
    <row r="127" spans="1:13" ht="30.75" thickBot="1" x14ac:dyDescent="0.3">
      <c r="A127" s="5" t="s">
        <v>146</v>
      </c>
      <c r="B127">
        <v>29</v>
      </c>
      <c r="C127">
        <v>0</v>
      </c>
      <c r="D127">
        <v>3</v>
      </c>
      <c r="E127">
        <v>26</v>
      </c>
      <c r="F127">
        <v>0</v>
      </c>
      <c r="G127">
        <f t="shared" si="2"/>
        <v>1</v>
      </c>
      <c r="H127" t="s">
        <v>702</v>
      </c>
      <c r="I127">
        <f>C133/(C133+F133)*100</f>
        <v>71.428571428571431</v>
      </c>
      <c r="M127">
        <v>1</v>
      </c>
    </row>
    <row r="128" spans="1:13" ht="30.75" thickBot="1" x14ac:dyDescent="0.3">
      <c r="A128" s="5" t="s">
        <v>147</v>
      </c>
      <c r="B128">
        <v>14</v>
      </c>
      <c r="C128">
        <v>1</v>
      </c>
      <c r="D128">
        <v>0</v>
      </c>
      <c r="E128">
        <v>13</v>
      </c>
      <c r="F128">
        <v>0</v>
      </c>
      <c r="G128">
        <f t="shared" si="2"/>
        <v>1</v>
      </c>
      <c r="H128" t="s">
        <v>2087</v>
      </c>
      <c r="I128">
        <f>2*(I126*I127)/(I126+I127)</f>
        <v>47.619047619047628</v>
      </c>
      <c r="M128">
        <v>1</v>
      </c>
    </row>
    <row r="129" spans="1:13" ht="15.75" thickBot="1" x14ac:dyDescent="0.3">
      <c r="A129" s="5" t="s">
        <v>148</v>
      </c>
      <c r="B129">
        <v>12</v>
      </c>
      <c r="C129">
        <v>2</v>
      </c>
      <c r="D129">
        <v>0</v>
      </c>
      <c r="E129">
        <v>10</v>
      </c>
      <c r="F129">
        <v>0</v>
      </c>
      <c r="G129">
        <f t="shared" si="2"/>
        <v>1</v>
      </c>
      <c r="H129" t="s">
        <v>42</v>
      </c>
      <c r="I129">
        <f>E133/(E133+F133)*100</f>
        <v>98.780487804878049</v>
      </c>
      <c r="M129">
        <v>1</v>
      </c>
    </row>
    <row r="130" spans="1:13" ht="30.75" thickBot="1" x14ac:dyDescent="0.3">
      <c r="A130" s="5" t="s">
        <v>149</v>
      </c>
      <c r="B130">
        <v>26</v>
      </c>
      <c r="C130">
        <v>0</v>
      </c>
      <c r="D130">
        <v>1</v>
      </c>
      <c r="E130">
        <v>25</v>
      </c>
      <c r="F130">
        <v>0</v>
      </c>
      <c r="G130">
        <f t="shared" si="2"/>
        <v>1</v>
      </c>
      <c r="M130">
        <v>1</v>
      </c>
    </row>
    <row r="131" spans="1:13" ht="30.75" thickBot="1" x14ac:dyDescent="0.3">
      <c r="A131" s="5" t="s">
        <v>150</v>
      </c>
      <c r="B131">
        <v>25</v>
      </c>
      <c r="C131">
        <v>0</v>
      </c>
      <c r="D131">
        <v>2</v>
      </c>
      <c r="E131">
        <v>23</v>
      </c>
      <c r="F131">
        <v>0</v>
      </c>
      <c r="G131">
        <f t="shared" si="2"/>
        <v>1</v>
      </c>
      <c r="M131">
        <v>1</v>
      </c>
    </row>
    <row r="132" spans="1:13" ht="15.75" thickBot="1" x14ac:dyDescent="0.3">
      <c r="A132" s="5" t="s">
        <v>151</v>
      </c>
      <c r="B132">
        <v>13</v>
      </c>
      <c r="C132">
        <v>1</v>
      </c>
      <c r="D132">
        <v>1</v>
      </c>
      <c r="E132">
        <v>11</v>
      </c>
      <c r="F132">
        <v>0</v>
      </c>
      <c r="G132">
        <f t="shared" si="2"/>
        <v>1</v>
      </c>
      <c r="M132">
        <v>1</v>
      </c>
    </row>
    <row r="133" spans="1:13" s="133" customFormat="1" ht="15.75" thickBot="1" x14ac:dyDescent="0.3">
      <c r="A133" s="131" t="s">
        <v>2086</v>
      </c>
      <c r="B133" s="133">
        <f>SUM(B123:B132)</f>
        <v>188</v>
      </c>
      <c r="C133" s="133">
        <f>SUM(C123:C132)</f>
        <v>5</v>
      </c>
      <c r="D133" s="133">
        <f>SUM(D123:D132)</f>
        <v>9</v>
      </c>
      <c r="E133" s="133">
        <f>SUM(E123:E132)</f>
        <v>162</v>
      </c>
      <c r="F133" s="133">
        <f>SUM(F123:F132)</f>
        <v>2</v>
      </c>
    </row>
    <row r="134" spans="1:13" s="118" customFormat="1" ht="15.75" thickBot="1" x14ac:dyDescent="0.3">
      <c r="A134" s="182"/>
    </row>
    <row r="135" spans="1:13" ht="30.75" thickBot="1" x14ac:dyDescent="0.3">
      <c r="A135" s="5" t="s">
        <v>152</v>
      </c>
      <c r="B135">
        <v>26</v>
      </c>
      <c r="C135">
        <v>0</v>
      </c>
      <c r="D135">
        <v>0</v>
      </c>
      <c r="E135">
        <v>26</v>
      </c>
      <c r="F135">
        <v>0</v>
      </c>
      <c r="G135">
        <f t="shared" si="2"/>
        <v>1</v>
      </c>
      <c r="M135">
        <v>1</v>
      </c>
    </row>
    <row r="136" spans="1:13" ht="60.75" thickBot="1" x14ac:dyDescent="0.3">
      <c r="A136" s="5" t="s">
        <v>153</v>
      </c>
      <c r="B136">
        <v>52</v>
      </c>
      <c r="C136">
        <v>1</v>
      </c>
      <c r="D136">
        <v>0</v>
      </c>
      <c r="E136">
        <v>53</v>
      </c>
      <c r="F136">
        <v>0</v>
      </c>
      <c r="G136">
        <f t="shared" si="2"/>
        <v>1</v>
      </c>
      <c r="M136">
        <v>1</v>
      </c>
    </row>
    <row r="137" spans="1:13" ht="15.75" thickBot="1" x14ac:dyDescent="0.3">
      <c r="A137" s="5" t="s">
        <v>154</v>
      </c>
      <c r="B137">
        <v>8</v>
      </c>
      <c r="C137">
        <v>0</v>
      </c>
      <c r="D137">
        <v>0</v>
      </c>
      <c r="E137">
        <v>8</v>
      </c>
      <c r="F137">
        <v>0</v>
      </c>
      <c r="G137">
        <f t="shared" si="2"/>
        <v>1</v>
      </c>
      <c r="H137" t="s">
        <v>701</v>
      </c>
      <c r="I137">
        <f>C145/(C145+D145)*100</f>
        <v>68.75</v>
      </c>
      <c r="M137">
        <v>1</v>
      </c>
    </row>
    <row r="138" spans="1:13" ht="60.75" thickBot="1" x14ac:dyDescent="0.3">
      <c r="A138" s="5" t="s">
        <v>155</v>
      </c>
      <c r="B138">
        <v>51</v>
      </c>
      <c r="C138">
        <v>1</v>
      </c>
      <c r="D138">
        <v>2</v>
      </c>
      <c r="E138">
        <v>48</v>
      </c>
      <c r="F138">
        <v>0</v>
      </c>
      <c r="G138">
        <f t="shared" si="2"/>
        <v>1</v>
      </c>
      <c r="H138" t="s">
        <v>702</v>
      </c>
      <c r="I138">
        <f>C145/(C145+F145)*100</f>
        <v>84.615384615384613</v>
      </c>
      <c r="M138">
        <v>1</v>
      </c>
    </row>
    <row r="139" spans="1:13" ht="15.75" thickBot="1" x14ac:dyDescent="0.3">
      <c r="A139" s="5" t="s">
        <v>156</v>
      </c>
      <c r="B139">
        <v>13</v>
      </c>
      <c r="C139">
        <v>3</v>
      </c>
      <c r="D139">
        <v>0</v>
      </c>
      <c r="E139">
        <v>10</v>
      </c>
      <c r="F139">
        <v>0</v>
      </c>
      <c r="G139">
        <f t="shared" si="2"/>
        <v>1</v>
      </c>
      <c r="H139" t="s">
        <v>2087</v>
      </c>
      <c r="I139">
        <f>2*(I137*I138)/(I137+I138)</f>
        <v>75.862068965517238</v>
      </c>
      <c r="M139">
        <v>1</v>
      </c>
    </row>
    <row r="140" spans="1:13" ht="30.75" thickBot="1" x14ac:dyDescent="0.3">
      <c r="A140" s="5" t="s">
        <v>157</v>
      </c>
      <c r="B140">
        <v>15</v>
      </c>
      <c r="C140">
        <v>2</v>
      </c>
      <c r="D140">
        <v>1</v>
      </c>
      <c r="E140">
        <v>12</v>
      </c>
      <c r="F140">
        <v>0</v>
      </c>
      <c r="G140">
        <f t="shared" si="2"/>
        <v>1</v>
      </c>
      <c r="H140" t="s">
        <v>42</v>
      </c>
      <c r="I140">
        <f>E145/(E145+F145)*100</f>
        <v>99.065420560747668</v>
      </c>
      <c r="M140">
        <v>1</v>
      </c>
    </row>
    <row r="141" spans="1:13" ht="45.75" thickBot="1" x14ac:dyDescent="0.3">
      <c r="A141" s="5" t="s">
        <v>158</v>
      </c>
      <c r="B141">
        <v>36</v>
      </c>
      <c r="C141">
        <v>0</v>
      </c>
      <c r="D141">
        <v>0</v>
      </c>
      <c r="E141">
        <v>34</v>
      </c>
      <c r="F141">
        <v>2</v>
      </c>
      <c r="G141">
        <f t="shared" si="2"/>
        <v>1</v>
      </c>
      <c r="M141">
        <v>1</v>
      </c>
    </row>
    <row r="142" spans="1:13" ht="30.75" thickBot="1" x14ac:dyDescent="0.3">
      <c r="A142" s="5" t="s">
        <v>159</v>
      </c>
      <c r="B142">
        <v>16</v>
      </c>
      <c r="C142">
        <v>2</v>
      </c>
      <c r="D142">
        <v>1</v>
      </c>
      <c r="E142">
        <v>13</v>
      </c>
      <c r="F142">
        <v>0</v>
      </c>
      <c r="G142">
        <f t="shared" si="2"/>
        <v>1</v>
      </c>
      <c r="M142">
        <v>1</v>
      </c>
    </row>
    <row r="143" spans="1:13" ht="15.75" thickBot="1" x14ac:dyDescent="0.3">
      <c r="A143" s="5" t="s">
        <v>160</v>
      </c>
      <c r="B143">
        <v>6</v>
      </c>
      <c r="C143">
        <v>1</v>
      </c>
      <c r="D143">
        <v>1</v>
      </c>
      <c r="E143">
        <v>4</v>
      </c>
      <c r="F143">
        <v>0</v>
      </c>
      <c r="G143">
        <f t="shared" si="2"/>
        <v>1</v>
      </c>
      <c r="M143">
        <v>1</v>
      </c>
    </row>
    <row r="144" spans="1:13" ht="15.75" thickBot="1" x14ac:dyDescent="0.3">
      <c r="A144" s="5" t="s">
        <v>161</v>
      </c>
      <c r="B144">
        <v>5</v>
      </c>
      <c r="C144">
        <v>1</v>
      </c>
      <c r="D144">
        <v>0</v>
      </c>
      <c r="E144">
        <v>4</v>
      </c>
      <c r="F144">
        <v>0</v>
      </c>
      <c r="G144">
        <f t="shared" si="2"/>
        <v>1</v>
      </c>
      <c r="M144">
        <v>1</v>
      </c>
    </row>
    <row r="145" spans="1:13" s="133" customFormat="1" ht="15.75" thickBot="1" x14ac:dyDescent="0.3">
      <c r="A145" s="131" t="s">
        <v>2086</v>
      </c>
      <c r="B145" s="133">
        <f>SUM(B135:B144)</f>
        <v>228</v>
      </c>
      <c r="C145" s="133">
        <f>SUM(C135:C144)</f>
        <v>11</v>
      </c>
      <c r="D145" s="133">
        <f>SUM(D135:D144)</f>
        <v>5</v>
      </c>
      <c r="E145" s="133">
        <f>SUM(E135:E144)</f>
        <v>212</v>
      </c>
      <c r="F145" s="133">
        <f>SUM(F135:F144)</f>
        <v>2</v>
      </c>
    </row>
    <row r="146" spans="1:13" ht="15.75" thickBot="1" x14ac:dyDescent="0.3">
      <c r="A146" s="5"/>
    </row>
    <row r="147" spans="1:13" ht="30.75" thickBot="1" x14ac:dyDescent="0.3">
      <c r="A147" s="5" t="s">
        <v>162</v>
      </c>
      <c r="B147">
        <v>13</v>
      </c>
      <c r="C147">
        <v>1</v>
      </c>
      <c r="D147">
        <v>0</v>
      </c>
      <c r="E147">
        <v>12</v>
      </c>
      <c r="F147">
        <v>0</v>
      </c>
      <c r="G147">
        <f t="shared" si="2"/>
        <v>1</v>
      </c>
      <c r="M147">
        <v>1</v>
      </c>
    </row>
    <row r="148" spans="1:13" ht="30.75" thickBot="1" x14ac:dyDescent="0.3">
      <c r="A148" s="5" t="s">
        <v>163</v>
      </c>
      <c r="B148">
        <v>24</v>
      </c>
      <c r="C148">
        <v>1</v>
      </c>
      <c r="D148">
        <v>1</v>
      </c>
      <c r="E148">
        <v>22</v>
      </c>
      <c r="F148">
        <v>0</v>
      </c>
      <c r="G148">
        <f t="shared" si="2"/>
        <v>1</v>
      </c>
      <c r="M148">
        <v>1</v>
      </c>
    </row>
    <row r="149" spans="1:13" ht="30.75" thickBot="1" x14ac:dyDescent="0.3">
      <c r="A149" s="5" t="s">
        <v>164</v>
      </c>
      <c r="B149">
        <v>14</v>
      </c>
      <c r="C149">
        <v>1</v>
      </c>
      <c r="D149">
        <v>0</v>
      </c>
      <c r="E149">
        <v>13</v>
      </c>
      <c r="F149">
        <v>0</v>
      </c>
      <c r="G149">
        <f t="shared" si="2"/>
        <v>1</v>
      </c>
      <c r="H149" t="s">
        <v>701</v>
      </c>
      <c r="I149">
        <f>C159/(C159+D159)*100</f>
        <v>66.666666666666657</v>
      </c>
      <c r="M149">
        <v>1</v>
      </c>
    </row>
    <row r="150" spans="1:13" ht="15.75" thickBot="1" x14ac:dyDescent="0.3">
      <c r="A150" s="5" t="s">
        <v>165</v>
      </c>
      <c r="B150">
        <v>7</v>
      </c>
      <c r="C150">
        <v>0</v>
      </c>
      <c r="D150">
        <v>0</v>
      </c>
      <c r="E150">
        <v>6</v>
      </c>
      <c r="F150">
        <v>1</v>
      </c>
      <c r="G150">
        <f t="shared" si="2"/>
        <v>1</v>
      </c>
      <c r="H150" t="s">
        <v>702</v>
      </c>
      <c r="I150">
        <f>C159/(C159+F159)*100</f>
        <v>54.54545454545454</v>
      </c>
      <c r="M150">
        <v>1</v>
      </c>
    </row>
    <row r="151" spans="1:13" ht="15.75" thickBot="1" x14ac:dyDescent="0.3">
      <c r="A151" s="5" t="s">
        <v>166</v>
      </c>
      <c r="B151">
        <v>5</v>
      </c>
      <c r="C151">
        <v>0</v>
      </c>
      <c r="D151">
        <v>0</v>
      </c>
      <c r="E151">
        <v>3</v>
      </c>
      <c r="F151">
        <v>2</v>
      </c>
      <c r="G151">
        <f t="shared" si="2"/>
        <v>1</v>
      </c>
      <c r="H151" t="s">
        <v>2087</v>
      </c>
      <c r="I151">
        <f>2*(I149*I150)/(I149+I150)</f>
        <v>60</v>
      </c>
      <c r="M151">
        <v>1</v>
      </c>
    </row>
    <row r="152" spans="1:13" ht="15.75" thickBot="1" x14ac:dyDescent="0.3">
      <c r="A152" s="5" t="s">
        <v>167</v>
      </c>
      <c r="B152">
        <v>8</v>
      </c>
      <c r="C152">
        <v>0</v>
      </c>
      <c r="D152">
        <v>0</v>
      </c>
      <c r="E152">
        <v>7</v>
      </c>
      <c r="F152">
        <v>1</v>
      </c>
      <c r="G152">
        <f t="shared" ref="G152:G227" si="3">IF(B152&gt;1,1,0)</f>
        <v>1</v>
      </c>
      <c r="H152" t="s">
        <v>42</v>
      </c>
      <c r="I152">
        <f>E159/(E159+F159)*100</f>
        <v>94.117647058823522</v>
      </c>
      <c r="M152">
        <v>1</v>
      </c>
    </row>
    <row r="153" spans="1:13" ht="15.75" thickBot="1" x14ac:dyDescent="0.3">
      <c r="A153" s="5" t="s">
        <v>168</v>
      </c>
      <c r="B153">
        <v>5</v>
      </c>
      <c r="C153">
        <v>0</v>
      </c>
      <c r="D153">
        <v>1</v>
      </c>
      <c r="E153">
        <v>4</v>
      </c>
      <c r="F153">
        <v>0</v>
      </c>
      <c r="G153">
        <f t="shared" si="3"/>
        <v>1</v>
      </c>
      <c r="M153">
        <v>1</v>
      </c>
    </row>
    <row r="154" spans="1:13" ht="15.75" thickBot="1" x14ac:dyDescent="0.3">
      <c r="A154" s="5"/>
      <c r="G154">
        <f t="shared" si="3"/>
        <v>0</v>
      </c>
    </row>
    <row r="155" spans="1:13" ht="15.75" thickBot="1" x14ac:dyDescent="0.3">
      <c r="A155" s="5" t="s">
        <v>169</v>
      </c>
      <c r="G155">
        <f t="shared" si="3"/>
        <v>0</v>
      </c>
    </row>
    <row r="156" spans="1:13" ht="15.75" thickBot="1" x14ac:dyDescent="0.3">
      <c r="A156" s="5" t="s">
        <v>170</v>
      </c>
      <c r="B156">
        <v>7</v>
      </c>
      <c r="C156">
        <v>1</v>
      </c>
      <c r="D156">
        <v>0</v>
      </c>
      <c r="E156">
        <v>6</v>
      </c>
      <c r="F156">
        <v>0</v>
      </c>
      <c r="G156">
        <f t="shared" si="3"/>
        <v>1</v>
      </c>
      <c r="M156">
        <v>1</v>
      </c>
    </row>
    <row r="157" spans="1:13" ht="15.75" thickBot="1" x14ac:dyDescent="0.3">
      <c r="A157" s="5" t="s">
        <v>171</v>
      </c>
      <c r="B157">
        <v>6</v>
      </c>
      <c r="C157">
        <v>1</v>
      </c>
      <c r="D157">
        <v>1</v>
      </c>
      <c r="E157">
        <v>4</v>
      </c>
      <c r="F157">
        <v>0</v>
      </c>
      <c r="G157">
        <f t="shared" si="3"/>
        <v>1</v>
      </c>
      <c r="M157">
        <v>1</v>
      </c>
    </row>
    <row r="158" spans="1:13" ht="15.75" thickBot="1" x14ac:dyDescent="0.3">
      <c r="A158" s="5" t="s">
        <v>172</v>
      </c>
      <c r="B158">
        <v>5</v>
      </c>
      <c r="C158">
        <v>1</v>
      </c>
      <c r="D158">
        <v>0</v>
      </c>
      <c r="E158">
        <v>3</v>
      </c>
      <c r="F158">
        <v>1</v>
      </c>
      <c r="G158">
        <f t="shared" si="3"/>
        <v>1</v>
      </c>
      <c r="M158">
        <v>1</v>
      </c>
    </row>
    <row r="159" spans="1:13" s="133" customFormat="1" ht="15.75" thickBot="1" x14ac:dyDescent="0.3">
      <c r="A159" s="131" t="s">
        <v>2086</v>
      </c>
      <c r="B159" s="133">
        <f>SUM(B147:B158)</f>
        <v>94</v>
      </c>
      <c r="C159" s="133">
        <f>SUM(C147:C158)</f>
        <v>6</v>
      </c>
      <c r="D159" s="133">
        <f>SUM(D147:D158)</f>
        <v>3</v>
      </c>
      <c r="E159" s="133">
        <f>SUM(E147:E158)</f>
        <v>80</v>
      </c>
      <c r="F159" s="133">
        <f>SUM(F147:F158)</f>
        <v>5</v>
      </c>
    </row>
    <row r="160" spans="1:13" ht="15.75" thickBot="1" x14ac:dyDescent="0.3">
      <c r="A160" s="5"/>
    </row>
    <row r="161" spans="1:13" ht="30.75" thickBot="1" x14ac:dyDescent="0.3">
      <c r="A161" s="5" t="s">
        <v>173</v>
      </c>
      <c r="B161">
        <v>11</v>
      </c>
      <c r="C161">
        <v>1</v>
      </c>
      <c r="D161">
        <v>0</v>
      </c>
      <c r="E161">
        <v>10</v>
      </c>
      <c r="F161">
        <v>0</v>
      </c>
      <c r="G161">
        <f t="shared" si="3"/>
        <v>1</v>
      </c>
      <c r="M161">
        <v>1</v>
      </c>
    </row>
    <row r="162" spans="1:13" ht="15.75" thickBot="1" x14ac:dyDescent="0.3">
      <c r="A162" s="5" t="s">
        <v>174</v>
      </c>
      <c r="B162">
        <v>7</v>
      </c>
      <c r="C162">
        <v>0</v>
      </c>
      <c r="D162">
        <v>0</v>
      </c>
      <c r="E162">
        <v>6</v>
      </c>
      <c r="F162">
        <v>1</v>
      </c>
      <c r="G162">
        <f t="shared" si="3"/>
        <v>1</v>
      </c>
      <c r="M162">
        <v>1</v>
      </c>
    </row>
    <row r="163" spans="1:13" ht="30.75" thickBot="1" x14ac:dyDescent="0.3">
      <c r="A163" s="5" t="s">
        <v>175</v>
      </c>
      <c r="B163">
        <v>17</v>
      </c>
      <c r="C163">
        <v>2</v>
      </c>
      <c r="D163">
        <v>0</v>
      </c>
      <c r="E163">
        <v>15</v>
      </c>
      <c r="F163">
        <v>0</v>
      </c>
      <c r="G163">
        <f t="shared" si="3"/>
        <v>1</v>
      </c>
      <c r="M163">
        <v>1</v>
      </c>
    </row>
    <row r="164" spans="1:13" ht="45.75" thickBot="1" x14ac:dyDescent="0.3">
      <c r="A164" s="5" t="s">
        <v>176</v>
      </c>
      <c r="B164">
        <v>28</v>
      </c>
      <c r="C164">
        <v>1</v>
      </c>
      <c r="D164">
        <v>0</v>
      </c>
      <c r="E164">
        <v>27</v>
      </c>
      <c r="F164">
        <v>0</v>
      </c>
      <c r="G164">
        <f t="shared" si="3"/>
        <v>1</v>
      </c>
      <c r="M164">
        <v>1</v>
      </c>
    </row>
    <row r="165" spans="1:13" ht="45.75" thickBot="1" x14ac:dyDescent="0.3">
      <c r="A165" s="5" t="s">
        <v>177</v>
      </c>
      <c r="B165">
        <v>35</v>
      </c>
      <c r="C165">
        <v>2</v>
      </c>
      <c r="D165">
        <v>0</v>
      </c>
      <c r="E165">
        <v>32</v>
      </c>
      <c r="F165">
        <v>1</v>
      </c>
      <c r="G165">
        <f t="shared" si="3"/>
        <v>1</v>
      </c>
      <c r="M165">
        <v>1</v>
      </c>
    </row>
    <row r="166" spans="1:13" ht="15.75" thickBot="1" x14ac:dyDescent="0.3">
      <c r="A166" s="5"/>
      <c r="G166">
        <f t="shared" si="3"/>
        <v>0</v>
      </c>
    </row>
    <row r="167" spans="1:13" ht="15.75" thickBot="1" x14ac:dyDescent="0.3">
      <c r="A167" s="5"/>
      <c r="G167">
        <f t="shared" si="3"/>
        <v>0</v>
      </c>
    </row>
    <row r="168" spans="1:13" ht="15.75" thickBot="1" x14ac:dyDescent="0.3">
      <c r="A168" s="5" t="s">
        <v>178</v>
      </c>
      <c r="G168">
        <f t="shared" si="3"/>
        <v>0</v>
      </c>
    </row>
    <row r="169" spans="1:13" ht="30.75" thickBot="1" x14ac:dyDescent="0.3">
      <c r="A169" s="5" t="s">
        <v>179</v>
      </c>
      <c r="B169">
        <v>20</v>
      </c>
      <c r="C169">
        <v>1</v>
      </c>
      <c r="D169">
        <v>1</v>
      </c>
      <c r="E169">
        <v>18</v>
      </c>
      <c r="F169">
        <v>0</v>
      </c>
      <c r="G169">
        <f t="shared" si="3"/>
        <v>1</v>
      </c>
      <c r="H169" t="s">
        <v>701</v>
      </c>
      <c r="I169">
        <f>C174/(C174+D174)*100</f>
        <v>91.666666666666657</v>
      </c>
      <c r="M169">
        <v>1</v>
      </c>
    </row>
    <row r="170" spans="1:13" ht="60.75" thickBot="1" x14ac:dyDescent="0.3">
      <c r="A170" s="5" t="s">
        <v>180</v>
      </c>
      <c r="B170">
        <v>43</v>
      </c>
      <c r="C170">
        <v>2</v>
      </c>
      <c r="D170">
        <v>0</v>
      </c>
      <c r="E170">
        <v>41</v>
      </c>
      <c r="F170">
        <v>0</v>
      </c>
      <c r="G170">
        <f t="shared" si="3"/>
        <v>1</v>
      </c>
      <c r="H170" t="s">
        <v>702</v>
      </c>
      <c r="I170">
        <f>C174/(C174+F174)*100</f>
        <v>64.705882352941174</v>
      </c>
      <c r="M170">
        <v>1</v>
      </c>
    </row>
    <row r="171" spans="1:13" ht="60.75" thickBot="1" x14ac:dyDescent="0.3">
      <c r="A171" s="5" t="s">
        <v>181</v>
      </c>
      <c r="B171">
        <v>49</v>
      </c>
      <c r="C171">
        <v>0</v>
      </c>
      <c r="D171">
        <v>0</v>
      </c>
      <c r="E171">
        <v>46</v>
      </c>
      <c r="F171">
        <v>3</v>
      </c>
      <c r="G171">
        <f t="shared" si="3"/>
        <v>1</v>
      </c>
      <c r="H171" t="s">
        <v>2087</v>
      </c>
      <c r="I171">
        <f>2*(I169*I170)/(I169+I170)</f>
        <v>75.862068965517224</v>
      </c>
      <c r="M171">
        <v>1</v>
      </c>
    </row>
    <row r="172" spans="1:13" ht="45.75" thickBot="1" x14ac:dyDescent="0.3">
      <c r="A172" s="5" t="s">
        <v>182</v>
      </c>
      <c r="B172">
        <v>38</v>
      </c>
      <c r="C172">
        <v>1</v>
      </c>
      <c r="D172">
        <v>0</v>
      </c>
      <c r="E172">
        <v>37</v>
      </c>
      <c r="F172">
        <v>0</v>
      </c>
      <c r="G172">
        <f t="shared" si="3"/>
        <v>1</v>
      </c>
      <c r="H172" t="s">
        <v>42</v>
      </c>
      <c r="I172">
        <f>E174/(E174+F174)*100</f>
        <v>98.070739549839232</v>
      </c>
      <c r="M172">
        <v>1</v>
      </c>
    </row>
    <row r="173" spans="1:13" ht="105.75" thickBot="1" x14ac:dyDescent="0.3">
      <c r="A173" s="5" t="s">
        <v>183</v>
      </c>
      <c r="B173">
        <v>75</v>
      </c>
      <c r="C173">
        <v>1</v>
      </c>
      <c r="D173">
        <v>0</v>
      </c>
      <c r="E173">
        <v>73</v>
      </c>
      <c r="F173">
        <v>1</v>
      </c>
      <c r="G173">
        <f t="shared" si="3"/>
        <v>1</v>
      </c>
      <c r="M173">
        <v>1</v>
      </c>
    </row>
    <row r="174" spans="1:13" s="133" customFormat="1" ht="15.75" thickBot="1" x14ac:dyDescent="0.3">
      <c r="A174" s="131" t="s">
        <v>2086</v>
      </c>
      <c r="B174" s="133">
        <f>SUM(B161:B173)</f>
        <v>323</v>
      </c>
      <c r="C174" s="133">
        <f>SUM(C161:C173)</f>
        <v>11</v>
      </c>
      <c r="D174" s="133">
        <f>SUM(D161:D173)</f>
        <v>1</v>
      </c>
      <c r="E174" s="133">
        <f>SUM(E161:E173)</f>
        <v>305</v>
      </c>
      <c r="F174" s="133">
        <f>SUM(F161:F173)</f>
        <v>6</v>
      </c>
    </row>
    <row r="175" spans="1:13" ht="15.75" thickBot="1" x14ac:dyDescent="0.3">
      <c r="A175" s="5"/>
    </row>
    <row r="176" spans="1:13" ht="30.75" thickBot="1" x14ac:dyDescent="0.3">
      <c r="A176" s="5" t="s">
        <v>184</v>
      </c>
      <c r="B176">
        <v>16</v>
      </c>
      <c r="C176">
        <v>1</v>
      </c>
      <c r="D176">
        <v>0</v>
      </c>
      <c r="E176">
        <v>15</v>
      </c>
      <c r="F176">
        <v>0</v>
      </c>
      <c r="G176">
        <f t="shared" si="3"/>
        <v>1</v>
      </c>
      <c r="M176">
        <v>1</v>
      </c>
    </row>
    <row r="177" spans="1:13" ht="15.75" thickBot="1" x14ac:dyDescent="0.3">
      <c r="A177" s="5" t="s">
        <v>185</v>
      </c>
      <c r="B177">
        <v>10</v>
      </c>
      <c r="C177">
        <v>1</v>
      </c>
      <c r="D177">
        <v>1</v>
      </c>
      <c r="E177">
        <v>8</v>
      </c>
      <c r="F177">
        <v>0</v>
      </c>
      <c r="G177">
        <f t="shared" si="3"/>
        <v>1</v>
      </c>
      <c r="M177">
        <v>1</v>
      </c>
    </row>
    <row r="178" spans="1:13" ht="45.75" thickBot="1" x14ac:dyDescent="0.3">
      <c r="A178" s="5" t="s">
        <v>186</v>
      </c>
      <c r="B178">
        <v>37</v>
      </c>
      <c r="C178">
        <v>1</v>
      </c>
      <c r="D178">
        <v>0</v>
      </c>
      <c r="E178">
        <v>36</v>
      </c>
      <c r="F178">
        <v>0</v>
      </c>
      <c r="G178">
        <f t="shared" si="3"/>
        <v>1</v>
      </c>
      <c r="H178" t="s">
        <v>701</v>
      </c>
      <c r="I178">
        <f>C186/(C186+D186)*100</f>
        <v>91.666666666666657</v>
      </c>
      <c r="M178">
        <v>1</v>
      </c>
    </row>
    <row r="179" spans="1:13" ht="45.75" thickBot="1" x14ac:dyDescent="0.3">
      <c r="A179" s="5" t="s">
        <v>187</v>
      </c>
      <c r="B179">
        <v>32</v>
      </c>
      <c r="C179">
        <v>1</v>
      </c>
      <c r="D179">
        <v>0</v>
      </c>
      <c r="E179">
        <v>31</v>
      </c>
      <c r="F179">
        <v>0</v>
      </c>
      <c r="G179">
        <f t="shared" si="3"/>
        <v>1</v>
      </c>
      <c r="H179" t="s">
        <v>702</v>
      </c>
      <c r="I179">
        <f>C186/(C186+F186)*100</f>
        <v>84.615384615384613</v>
      </c>
      <c r="M179">
        <v>1</v>
      </c>
    </row>
    <row r="180" spans="1:13" ht="15.75" thickBot="1" x14ac:dyDescent="0.3">
      <c r="A180" s="5" t="s">
        <v>188</v>
      </c>
      <c r="B180">
        <v>5</v>
      </c>
      <c r="C180">
        <v>4</v>
      </c>
      <c r="D180">
        <v>0</v>
      </c>
      <c r="E180">
        <v>1</v>
      </c>
      <c r="F180">
        <v>0</v>
      </c>
      <c r="G180">
        <f t="shared" si="3"/>
        <v>1</v>
      </c>
      <c r="H180" t="s">
        <v>2087</v>
      </c>
      <c r="I180">
        <f>2*(I178*I179)/(I178+I179)</f>
        <v>87.999999999999986</v>
      </c>
      <c r="M180">
        <v>1</v>
      </c>
    </row>
    <row r="181" spans="1:13" ht="15.75" thickBot="1" x14ac:dyDescent="0.3">
      <c r="A181" s="5" t="s">
        <v>189</v>
      </c>
      <c r="B181">
        <v>16</v>
      </c>
      <c r="C181">
        <v>1</v>
      </c>
      <c r="D181">
        <v>0</v>
      </c>
      <c r="E181">
        <v>15</v>
      </c>
      <c r="F181">
        <v>0</v>
      </c>
      <c r="G181">
        <f t="shared" si="3"/>
        <v>1</v>
      </c>
      <c r="H181" t="s">
        <v>42</v>
      </c>
      <c r="I181">
        <f>E186/(E186+F186)*100</f>
        <v>98.571428571428584</v>
      </c>
      <c r="M181">
        <v>1</v>
      </c>
    </row>
    <row r="182" spans="1:13" ht="15.75" thickBot="1" x14ac:dyDescent="0.3">
      <c r="A182" s="5" t="s">
        <v>190</v>
      </c>
      <c r="B182">
        <v>6</v>
      </c>
      <c r="C182">
        <v>0</v>
      </c>
      <c r="D182">
        <v>0</v>
      </c>
      <c r="E182">
        <v>4</v>
      </c>
      <c r="F182">
        <v>2</v>
      </c>
      <c r="G182">
        <f t="shared" si="3"/>
        <v>1</v>
      </c>
      <c r="M182">
        <v>1</v>
      </c>
    </row>
    <row r="183" spans="1:13" ht="15.75" thickBot="1" x14ac:dyDescent="0.3">
      <c r="A183" s="5" t="s">
        <v>191</v>
      </c>
      <c r="B183">
        <v>4</v>
      </c>
      <c r="C183">
        <v>1</v>
      </c>
      <c r="D183">
        <v>0</v>
      </c>
      <c r="E183">
        <v>3</v>
      </c>
      <c r="F183">
        <v>0</v>
      </c>
      <c r="G183">
        <f t="shared" si="3"/>
        <v>1</v>
      </c>
      <c r="M183">
        <v>1</v>
      </c>
    </row>
    <row r="184" spans="1:13" ht="15.75" thickBot="1" x14ac:dyDescent="0.3">
      <c r="A184" s="5" t="s">
        <v>192</v>
      </c>
      <c r="B184">
        <v>9</v>
      </c>
      <c r="C184">
        <v>0</v>
      </c>
      <c r="D184">
        <v>0</v>
      </c>
      <c r="E184">
        <v>9</v>
      </c>
      <c r="F184">
        <v>0</v>
      </c>
      <c r="G184">
        <f t="shared" si="3"/>
        <v>1</v>
      </c>
      <c r="M184">
        <v>1</v>
      </c>
    </row>
    <row r="185" spans="1:13" ht="30.75" thickBot="1" x14ac:dyDescent="0.3">
      <c r="A185" s="5" t="s">
        <v>193</v>
      </c>
      <c r="B185">
        <v>17</v>
      </c>
      <c r="C185">
        <v>1</v>
      </c>
      <c r="D185">
        <v>0</v>
      </c>
      <c r="E185">
        <v>16</v>
      </c>
      <c r="F185">
        <v>0</v>
      </c>
      <c r="G185">
        <f t="shared" si="3"/>
        <v>1</v>
      </c>
      <c r="M185">
        <v>1</v>
      </c>
    </row>
    <row r="186" spans="1:13" s="133" customFormat="1" ht="15.75" thickBot="1" x14ac:dyDescent="0.3">
      <c r="A186" s="131" t="s">
        <v>2086</v>
      </c>
      <c r="B186" s="133">
        <f>SUM(B176:B185)</f>
        <v>152</v>
      </c>
      <c r="C186" s="133">
        <f>SUM(C176:C185)</f>
        <v>11</v>
      </c>
      <c r="D186" s="133">
        <f>SUM(D176:D185)</f>
        <v>1</v>
      </c>
      <c r="E186" s="133">
        <f>SUM(E176:E185)</f>
        <v>138</v>
      </c>
      <c r="F186" s="133">
        <f>SUM(F176:F185)</f>
        <v>2</v>
      </c>
    </row>
    <row r="187" spans="1:13" ht="15.75" thickBot="1" x14ac:dyDescent="0.3">
      <c r="A187" s="5"/>
    </row>
    <row r="188" spans="1:13" ht="15.75" thickBot="1" x14ac:dyDescent="0.3">
      <c r="A188" s="5" t="s">
        <v>194</v>
      </c>
      <c r="B188">
        <v>4</v>
      </c>
      <c r="C188">
        <v>1</v>
      </c>
      <c r="D188">
        <v>0</v>
      </c>
      <c r="E188">
        <v>3</v>
      </c>
      <c r="F188">
        <v>0</v>
      </c>
      <c r="G188">
        <f t="shared" si="3"/>
        <v>1</v>
      </c>
      <c r="M188">
        <v>1</v>
      </c>
    </row>
    <row r="189" spans="1:13" ht="15.75" thickBot="1" x14ac:dyDescent="0.3">
      <c r="A189" s="5" t="s">
        <v>195</v>
      </c>
      <c r="B189">
        <v>6</v>
      </c>
      <c r="C189">
        <v>0</v>
      </c>
      <c r="D189">
        <v>0</v>
      </c>
      <c r="E189">
        <v>5</v>
      </c>
      <c r="F189">
        <v>1</v>
      </c>
      <c r="G189">
        <f t="shared" si="3"/>
        <v>1</v>
      </c>
      <c r="M189">
        <v>1</v>
      </c>
    </row>
    <row r="190" spans="1:13" ht="15.75" thickBot="1" x14ac:dyDescent="0.3">
      <c r="A190" s="5" t="s">
        <v>196</v>
      </c>
      <c r="B190">
        <v>6</v>
      </c>
      <c r="C190">
        <v>2</v>
      </c>
      <c r="D190">
        <v>0</v>
      </c>
      <c r="E190">
        <v>4</v>
      </c>
      <c r="F190">
        <v>0</v>
      </c>
      <c r="G190">
        <f t="shared" si="3"/>
        <v>1</v>
      </c>
      <c r="M190">
        <v>1</v>
      </c>
    </row>
    <row r="191" spans="1:13" ht="15.75" thickBot="1" x14ac:dyDescent="0.3">
      <c r="A191" s="5" t="s">
        <v>197</v>
      </c>
      <c r="B191">
        <v>7</v>
      </c>
      <c r="C191">
        <v>1</v>
      </c>
      <c r="D191">
        <v>0</v>
      </c>
      <c r="E191">
        <v>6</v>
      </c>
      <c r="F191">
        <v>0</v>
      </c>
      <c r="G191">
        <f t="shared" si="3"/>
        <v>1</v>
      </c>
      <c r="H191" t="s">
        <v>701</v>
      </c>
      <c r="I191">
        <f>C198/(C198+D198)*100</f>
        <v>92.307692307692307</v>
      </c>
      <c r="M191">
        <v>1</v>
      </c>
    </row>
    <row r="192" spans="1:13" ht="15.75" thickBot="1" x14ac:dyDescent="0.3">
      <c r="A192" s="5" t="s">
        <v>198</v>
      </c>
      <c r="B192">
        <v>10</v>
      </c>
      <c r="C192">
        <v>2</v>
      </c>
      <c r="D192">
        <v>0</v>
      </c>
      <c r="E192">
        <v>8</v>
      </c>
      <c r="F192">
        <v>0</v>
      </c>
      <c r="G192">
        <f t="shared" si="3"/>
        <v>1</v>
      </c>
      <c r="H192" t="s">
        <v>702</v>
      </c>
      <c r="I192">
        <f>C198/(C198+F198)*100</f>
        <v>92.307692307692307</v>
      </c>
      <c r="M192">
        <v>1</v>
      </c>
    </row>
    <row r="193" spans="1:13" ht="30.75" thickBot="1" x14ac:dyDescent="0.3">
      <c r="A193" s="5" t="s">
        <v>199</v>
      </c>
      <c r="B193">
        <v>14</v>
      </c>
      <c r="C193">
        <v>0</v>
      </c>
      <c r="D193">
        <v>0</v>
      </c>
      <c r="E193">
        <v>14</v>
      </c>
      <c r="F193">
        <v>0</v>
      </c>
      <c r="G193">
        <f t="shared" si="3"/>
        <v>1</v>
      </c>
      <c r="H193" t="s">
        <v>2087</v>
      </c>
      <c r="I193">
        <f>2*(I191*I192)/(I191+I192)</f>
        <v>92.307692307692307</v>
      </c>
      <c r="M193">
        <v>1</v>
      </c>
    </row>
    <row r="194" spans="1:13" ht="15.75" thickBot="1" x14ac:dyDescent="0.3">
      <c r="A194" s="5" t="s">
        <v>200</v>
      </c>
      <c r="B194">
        <v>6</v>
      </c>
      <c r="C194">
        <v>1</v>
      </c>
      <c r="D194">
        <v>0</v>
      </c>
      <c r="E194">
        <v>5</v>
      </c>
      <c r="F194">
        <v>0</v>
      </c>
      <c r="G194">
        <f t="shared" si="3"/>
        <v>1</v>
      </c>
      <c r="H194" t="s">
        <v>42</v>
      </c>
      <c r="I194">
        <f>E198/(E198+F198)*100</f>
        <v>98.360655737704917</v>
      </c>
      <c r="M194">
        <v>1</v>
      </c>
    </row>
    <row r="195" spans="1:13" ht="15.75" thickBot="1" x14ac:dyDescent="0.3">
      <c r="A195" s="5" t="s">
        <v>201</v>
      </c>
      <c r="B195">
        <v>4</v>
      </c>
      <c r="C195">
        <v>2</v>
      </c>
      <c r="D195">
        <v>1</v>
      </c>
      <c r="E195">
        <v>1</v>
      </c>
      <c r="F195">
        <v>0</v>
      </c>
      <c r="G195">
        <f t="shared" si="3"/>
        <v>1</v>
      </c>
      <c r="M195">
        <v>1</v>
      </c>
    </row>
    <row r="196" spans="1:13" ht="15.75" thickBot="1" x14ac:dyDescent="0.3">
      <c r="A196" s="5" t="s">
        <v>202</v>
      </c>
      <c r="B196">
        <v>6</v>
      </c>
      <c r="C196">
        <v>1</v>
      </c>
      <c r="D196">
        <v>0</v>
      </c>
      <c r="E196">
        <v>5</v>
      </c>
      <c r="F196">
        <v>0</v>
      </c>
      <c r="G196">
        <f t="shared" si="3"/>
        <v>1</v>
      </c>
      <c r="M196">
        <v>1</v>
      </c>
    </row>
    <row r="197" spans="1:13" ht="15.75" thickBot="1" x14ac:dyDescent="0.3">
      <c r="A197" s="5" t="s">
        <v>203</v>
      </c>
      <c r="B197">
        <v>11</v>
      </c>
      <c r="C197">
        <v>2</v>
      </c>
      <c r="D197">
        <v>0</v>
      </c>
      <c r="E197">
        <v>9</v>
      </c>
      <c r="F197">
        <v>0</v>
      </c>
      <c r="G197">
        <f t="shared" si="3"/>
        <v>1</v>
      </c>
      <c r="M197">
        <v>1</v>
      </c>
    </row>
    <row r="198" spans="1:13" s="133" customFormat="1" ht="15.75" thickBot="1" x14ac:dyDescent="0.3">
      <c r="A198" s="131" t="s">
        <v>2086</v>
      </c>
      <c r="B198" s="133">
        <f>SUM(B188:B197)</f>
        <v>74</v>
      </c>
      <c r="C198" s="133">
        <f>SUM(C188:C197)</f>
        <v>12</v>
      </c>
      <c r="D198" s="133">
        <f>SUM(D188:D197)</f>
        <v>1</v>
      </c>
      <c r="E198" s="133">
        <f>SUM(E188:E197)</f>
        <v>60</v>
      </c>
      <c r="F198" s="133">
        <f>SUM(F188:F197)</f>
        <v>1</v>
      </c>
    </row>
    <row r="199" spans="1:13" ht="15.75" thickBot="1" x14ac:dyDescent="0.3">
      <c r="A199" s="5"/>
    </row>
    <row r="200" spans="1:13" ht="15.75" thickBot="1" x14ac:dyDescent="0.3">
      <c r="A200" s="5" t="s">
        <v>204</v>
      </c>
      <c r="B200">
        <v>4</v>
      </c>
      <c r="C200">
        <v>1</v>
      </c>
      <c r="D200">
        <v>0</v>
      </c>
      <c r="E200">
        <v>3</v>
      </c>
      <c r="F200">
        <v>0</v>
      </c>
      <c r="G200">
        <f t="shared" si="3"/>
        <v>1</v>
      </c>
      <c r="M200">
        <v>1</v>
      </c>
    </row>
    <row r="201" spans="1:13" ht="15.75" thickBot="1" x14ac:dyDescent="0.3">
      <c r="A201" s="5" t="s">
        <v>205</v>
      </c>
      <c r="B201">
        <v>13</v>
      </c>
      <c r="C201">
        <v>1</v>
      </c>
      <c r="D201">
        <v>0</v>
      </c>
      <c r="E201">
        <v>12</v>
      </c>
      <c r="F201">
        <v>0</v>
      </c>
      <c r="G201">
        <f t="shared" si="3"/>
        <v>1</v>
      </c>
      <c r="M201">
        <v>1</v>
      </c>
    </row>
    <row r="202" spans="1:13" ht="15.75" thickBot="1" x14ac:dyDescent="0.3">
      <c r="A202" s="5" t="s">
        <v>206</v>
      </c>
      <c r="B202">
        <v>12</v>
      </c>
      <c r="C202">
        <v>1</v>
      </c>
      <c r="D202">
        <v>0</v>
      </c>
      <c r="E202">
        <v>11</v>
      </c>
      <c r="F202">
        <v>0</v>
      </c>
      <c r="G202">
        <f t="shared" si="3"/>
        <v>1</v>
      </c>
      <c r="M202">
        <v>1</v>
      </c>
    </row>
    <row r="203" spans="1:13" ht="15.75" thickBot="1" x14ac:dyDescent="0.3">
      <c r="A203" s="5" t="s">
        <v>207</v>
      </c>
      <c r="B203">
        <v>11</v>
      </c>
      <c r="C203">
        <v>0</v>
      </c>
      <c r="D203">
        <v>0</v>
      </c>
      <c r="E203">
        <v>10</v>
      </c>
      <c r="F203">
        <v>1</v>
      </c>
      <c r="G203">
        <f t="shared" si="3"/>
        <v>1</v>
      </c>
      <c r="M203">
        <v>1</v>
      </c>
    </row>
    <row r="204" spans="1:13" ht="60.75" thickBot="1" x14ac:dyDescent="0.3">
      <c r="A204" s="5" t="s">
        <v>208</v>
      </c>
      <c r="B204">
        <v>49</v>
      </c>
      <c r="C204">
        <v>1</v>
      </c>
      <c r="D204">
        <v>0</v>
      </c>
      <c r="E204">
        <v>47</v>
      </c>
      <c r="F204">
        <v>1</v>
      </c>
      <c r="G204">
        <f t="shared" si="3"/>
        <v>1</v>
      </c>
      <c r="H204" t="s">
        <v>701</v>
      </c>
      <c r="I204">
        <f>C212/(C212+D212)*100</f>
        <v>100</v>
      </c>
      <c r="M204">
        <v>1</v>
      </c>
    </row>
    <row r="205" spans="1:13" ht="15.75" thickBot="1" x14ac:dyDescent="0.3">
      <c r="A205" s="5" t="s">
        <v>209</v>
      </c>
      <c r="B205">
        <v>6</v>
      </c>
      <c r="C205">
        <v>2</v>
      </c>
      <c r="D205">
        <v>0</v>
      </c>
      <c r="E205">
        <v>4</v>
      </c>
      <c r="F205">
        <v>0</v>
      </c>
      <c r="G205">
        <f t="shared" si="3"/>
        <v>1</v>
      </c>
      <c r="H205" t="s">
        <v>702</v>
      </c>
      <c r="I205">
        <f>C212/(C212+F212)*100</f>
        <v>84.615384615384613</v>
      </c>
      <c r="M205">
        <v>1</v>
      </c>
    </row>
    <row r="206" spans="1:13" ht="15.75" thickBot="1" x14ac:dyDescent="0.3">
      <c r="A206" s="5" t="s">
        <v>210</v>
      </c>
      <c r="B206">
        <v>5</v>
      </c>
      <c r="C206">
        <v>2</v>
      </c>
      <c r="D206">
        <v>0</v>
      </c>
      <c r="E206">
        <v>3</v>
      </c>
      <c r="F206">
        <v>0</v>
      </c>
      <c r="G206">
        <f t="shared" si="3"/>
        <v>1</v>
      </c>
      <c r="H206" t="s">
        <v>2087</v>
      </c>
      <c r="I206">
        <f>2*(I204*I205)/(I204+I205)</f>
        <v>91.666666666666657</v>
      </c>
      <c r="M206">
        <v>1</v>
      </c>
    </row>
    <row r="207" spans="1:13" ht="15.75" thickBot="1" x14ac:dyDescent="0.3">
      <c r="A207" s="5" t="s">
        <v>211</v>
      </c>
      <c r="B207">
        <v>7</v>
      </c>
      <c r="C207">
        <v>1</v>
      </c>
      <c r="D207">
        <v>0</v>
      </c>
      <c r="E207">
        <v>6</v>
      </c>
      <c r="F207">
        <v>0</v>
      </c>
      <c r="G207">
        <f t="shared" si="3"/>
        <v>1</v>
      </c>
      <c r="H207" t="s">
        <v>42</v>
      </c>
      <c r="I207">
        <f>E212/(E212+F212)*100</f>
        <v>98.165137614678898</v>
      </c>
      <c r="M207">
        <v>1</v>
      </c>
    </row>
    <row r="208" spans="1:13" ht="15.75" thickBot="1" x14ac:dyDescent="0.3">
      <c r="A208" s="5"/>
      <c r="G208">
        <f t="shared" si="3"/>
        <v>0</v>
      </c>
    </row>
    <row r="209" spans="1:13" ht="15.75" thickBot="1" x14ac:dyDescent="0.3">
      <c r="A209" s="5" t="s">
        <v>212</v>
      </c>
      <c r="G209">
        <f t="shared" si="3"/>
        <v>0</v>
      </c>
    </row>
    <row r="210" spans="1:13" ht="15.75" thickBot="1" x14ac:dyDescent="0.3">
      <c r="A210" s="5" t="s">
        <v>213</v>
      </c>
      <c r="B210">
        <v>7</v>
      </c>
      <c r="C210">
        <v>1</v>
      </c>
      <c r="D210">
        <v>0</v>
      </c>
      <c r="E210">
        <v>6</v>
      </c>
      <c r="F210">
        <v>0</v>
      </c>
      <c r="G210">
        <f t="shared" si="3"/>
        <v>1</v>
      </c>
      <c r="M210">
        <v>1</v>
      </c>
    </row>
    <row r="211" spans="1:13" ht="15.75" thickBot="1" x14ac:dyDescent="0.3">
      <c r="A211" s="5" t="s">
        <v>214</v>
      </c>
      <c r="B211">
        <v>6</v>
      </c>
      <c r="C211">
        <v>1</v>
      </c>
      <c r="D211">
        <v>0</v>
      </c>
      <c r="E211">
        <v>5</v>
      </c>
      <c r="F211">
        <v>0</v>
      </c>
      <c r="G211">
        <f t="shared" si="3"/>
        <v>1</v>
      </c>
      <c r="M211">
        <v>1</v>
      </c>
    </row>
    <row r="212" spans="1:13" s="133" customFormat="1" ht="15.75" thickBot="1" x14ac:dyDescent="0.3">
      <c r="A212" s="131" t="s">
        <v>2086</v>
      </c>
      <c r="B212" s="133">
        <f>SUM(B200:B211)</f>
        <v>120</v>
      </c>
      <c r="C212" s="133">
        <f>SUM(C200:C211)</f>
        <v>11</v>
      </c>
      <c r="D212" s="133">
        <f>SUM(D200:D211)</f>
        <v>0</v>
      </c>
      <c r="E212" s="133">
        <f>SUM(E200:E211)</f>
        <v>107</v>
      </c>
      <c r="F212" s="133">
        <f>SUM(F200:F211)</f>
        <v>2</v>
      </c>
    </row>
    <row r="213" spans="1:13" ht="15.75" thickBot="1" x14ac:dyDescent="0.3">
      <c r="A213" s="5"/>
    </row>
    <row r="214" spans="1:13" ht="15.75" thickBot="1" x14ac:dyDescent="0.3">
      <c r="A214" s="5" t="s">
        <v>215</v>
      </c>
      <c r="B214">
        <v>16</v>
      </c>
      <c r="C214">
        <v>1</v>
      </c>
      <c r="D214">
        <v>0</v>
      </c>
      <c r="E214">
        <v>14</v>
      </c>
      <c r="F214">
        <v>1</v>
      </c>
      <c r="G214">
        <f t="shared" si="3"/>
        <v>1</v>
      </c>
      <c r="M214">
        <v>1</v>
      </c>
    </row>
    <row r="215" spans="1:13" ht="15.75" thickBot="1" x14ac:dyDescent="0.3">
      <c r="A215" s="5" t="s">
        <v>216</v>
      </c>
      <c r="B215">
        <v>9</v>
      </c>
      <c r="C215">
        <v>0</v>
      </c>
      <c r="D215">
        <v>0</v>
      </c>
      <c r="E215">
        <v>8</v>
      </c>
      <c r="F215">
        <v>1</v>
      </c>
      <c r="G215">
        <f t="shared" si="3"/>
        <v>1</v>
      </c>
      <c r="M215">
        <v>1</v>
      </c>
    </row>
    <row r="216" spans="1:13" ht="60.75" thickBot="1" x14ac:dyDescent="0.3">
      <c r="A216" s="5" t="s">
        <v>217</v>
      </c>
      <c r="B216">
        <v>52</v>
      </c>
      <c r="C216">
        <v>2</v>
      </c>
      <c r="D216">
        <v>0</v>
      </c>
      <c r="E216">
        <v>50</v>
      </c>
      <c r="F216">
        <v>0</v>
      </c>
      <c r="G216">
        <f t="shared" si="3"/>
        <v>1</v>
      </c>
      <c r="M216">
        <v>1</v>
      </c>
    </row>
    <row r="217" spans="1:13" ht="15.75" thickBot="1" x14ac:dyDescent="0.3">
      <c r="A217" s="5" t="s">
        <v>218</v>
      </c>
      <c r="B217">
        <v>3</v>
      </c>
      <c r="C217">
        <v>0</v>
      </c>
      <c r="D217">
        <v>0</v>
      </c>
      <c r="E217">
        <v>2</v>
      </c>
      <c r="F217">
        <v>1</v>
      </c>
      <c r="G217">
        <f t="shared" si="3"/>
        <v>1</v>
      </c>
      <c r="M217">
        <v>1</v>
      </c>
    </row>
    <row r="218" spans="1:13" ht="15.75" thickBot="1" x14ac:dyDescent="0.3">
      <c r="A218" s="5" t="s">
        <v>219</v>
      </c>
      <c r="B218">
        <v>5</v>
      </c>
      <c r="C218">
        <v>1</v>
      </c>
      <c r="D218">
        <v>0</v>
      </c>
      <c r="E218">
        <v>4</v>
      </c>
      <c r="F218">
        <v>0</v>
      </c>
      <c r="G218">
        <f t="shared" si="3"/>
        <v>1</v>
      </c>
      <c r="M218">
        <v>1</v>
      </c>
    </row>
    <row r="219" spans="1:13" ht="15.75" thickBot="1" x14ac:dyDescent="0.3">
      <c r="A219" s="5" t="s">
        <v>220</v>
      </c>
      <c r="B219">
        <v>3</v>
      </c>
      <c r="C219">
        <v>0</v>
      </c>
      <c r="D219">
        <v>0</v>
      </c>
      <c r="E219">
        <v>2</v>
      </c>
      <c r="F219">
        <v>1</v>
      </c>
      <c r="G219">
        <f t="shared" si="3"/>
        <v>1</v>
      </c>
      <c r="H219" t="s">
        <v>701</v>
      </c>
      <c r="I219">
        <f>C224/(C224+D224)*100</f>
        <v>100</v>
      </c>
      <c r="M219">
        <v>1</v>
      </c>
    </row>
    <row r="220" spans="1:13" ht="15.75" thickBot="1" x14ac:dyDescent="0.3">
      <c r="A220" s="5" t="s">
        <v>221</v>
      </c>
      <c r="B220">
        <v>4</v>
      </c>
      <c r="C220">
        <v>0</v>
      </c>
      <c r="D220">
        <v>0</v>
      </c>
      <c r="E220">
        <v>3</v>
      </c>
      <c r="F220">
        <v>1</v>
      </c>
      <c r="G220">
        <f t="shared" si="3"/>
        <v>1</v>
      </c>
      <c r="H220" t="s">
        <v>702</v>
      </c>
      <c r="I220">
        <f>C224/(C224+F224)*100</f>
        <v>50</v>
      </c>
      <c r="M220">
        <v>1</v>
      </c>
    </row>
    <row r="221" spans="1:13" ht="27.75" customHeight="1" thickBot="1" x14ac:dyDescent="0.3">
      <c r="A221" s="5" t="s">
        <v>222</v>
      </c>
      <c r="B221">
        <v>9</v>
      </c>
      <c r="C221">
        <v>1</v>
      </c>
      <c r="D221">
        <v>0</v>
      </c>
      <c r="E221">
        <v>8</v>
      </c>
      <c r="F221">
        <v>0</v>
      </c>
      <c r="G221">
        <f t="shared" si="3"/>
        <v>1</v>
      </c>
      <c r="H221" t="s">
        <v>2087</v>
      </c>
      <c r="I221">
        <f>2*(I219*I220)/(I219+I220)</f>
        <v>66.666666666666671</v>
      </c>
      <c r="M221">
        <v>1</v>
      </c>
    </row>
    <row r="222" spans="1:13" ht="60.75" thickBot="1" x14ac:dyDescent="0.3">
      <c r="A222" s="5" t="s">
        <v>223</v>
      </c>
      <c r="B222">
        <v>39</v>
      </c>
      <c r="C222">
        <v>1</v>
      </c>
      <c r="D222">
        <v>0</v>
      </c>
      <c r="E222">
        <v>37</v>
      </c>
      <c r="F222">
        <v>1</v>
      </c>
      <c r="G222">
        <f t="shared" si="3"/>
        <v>1</v>
      </c>
      <c r="H222" t="s">
        <v>42</v>
      </c>
      <c r="I222">
        <f>E224/(E224+F224)*100</f>
        <v>96.216216216216225</v>
      </c>
      <c r="M222">
        <v>1</v>
      </c>
    </row>
    <row r="223" spans="1:13" ht="60.75" thickBot="1" x14ac:dyDescent="0.3">
      <c r="A223" s="5" t="s">
        <v>224</v>
      </c>
      <c r="B223">
        <v>52</v>
      </c>
      <c r="C223">
        <v>1</v>
      </c>
      <c r="D223">
        <v>0</v>
      </c>
      <c r="E223">
        <v>50</v>
      </c>
      <c r="F223">
        <v>1</v>
      </c>
      <c r="G223">
        <f t="shared" si="3"/>
        <v>1</v>
      </c>
      <c r="M223">
        <v>1</v>
      </c>
    </row>
    <row r="224" spans="1:13" s="133" customFormat="1" ht="15.75" thickBot="1" x14ac:dyDescent="0.3">
      <c r="A224" s="131" t="s">
        <v>2086</v>
      </c>
      <c r="B224" s="133">
        <f>SUM(B214:B223)</f>
        <v>192</v>
      </c>
      <c r="C224" s="133">
        <f>SUM(C214:C223)</f>
        <v>7</v>
      </c>
      <c r="D224" s="133">
        <f>SUM(D214:D223)</f>
        <v>0</v>
      </c>
      <c r="E224" s="133">
        <f>SUM(E214:E223)</f>
        <v>178</v>
      </c>
      <c r="F224" s="133">
        <f>SUM(F214:F223)</f>
        <v>7</v>
      </c>
    </row>
    <row r="225" spans="1:13" ht="15.75" thickBot="1" x14ac:dyDescent="0.3">
      <c r="A225" s="5"/>
    </row>
    <row r="226" spans="1:13" ht="15.75" thickBot="1" x14ac:dyDescent="0.3">
      <c r="A226" s="5" t="s">
        <v>225</v>
      </c>
      <c r="B226">
        <v>11</v>
      </c>
      <c r="C226">
        <v>1</v>
      </c>
      <c r="D226">
        <v>0</v>
      </c>
      <c r="E226">
        <v>10</v>
      </c>
      <c r="F226">
        <v>0</v>
      </c>
      <c r="G226">
        <f t="shared" si="3"/>
        <v>1</v>
      </c>
      <c r="M226">
        <v>1</v>
      </c>
    </row>
    <row r="227" spans="1:13" ht="15.75" thickBot="1" x14ac:dyDescent="0.3">
      <c r="A227" s="5" t="s">
        <v>226</v>
      </c>
      <c r="B227">
        <v>7</v>
      </c>
      <c r="C227">
        <v>0</v>
      </c>
      <c r="D227">
        <v>0</v>
      </c>
      <c r="E227">
        <v>6</v>
      </c>
      <c r="F227">
        <v>1</v>
      </c>
      <c r="G227">
        <f t="shared" si="3"/>
        <v>1</v>
      </c>
      <c r="M227">
        <v>1</v>
      </c>
    </row>
    <row r="228" spans="1:13" ht="15.75" thickBot="1" x14ac:dyDescent="0.3">
      <c r="A228" s="5" t="s">
        <v>227</v>
      </c>
      <c r="B228">
        <v>8</v>
      </c>
      <c r="C228">
        <v>1</v>
      </c>
      <c r="D228">
        <v>0</v>
      </c>
      <c r="E228">
        <v>7</v>
      </c>
      <c r="F228">
        <v>0</v>
      </c>
      <c r="G228">
        <f t="shared" ref="G228:G298" si="4">IF(B228&gt;1,1,0)</f>
        <v>1</v>
      </c>
      <c r="M228">
        <v>1</v>
      </c>
    </row>
    <row r="229" spans="1:13" ht="30.75" thickBot="1" x14ac:dyDescent="0.3">
      <c r="A229" s="5" t="s">
        <v>228</v>
      </c>
      <c r="B229">
        <v>22</v>
      </c>
      <c r="C229">
        <v>2</v>
      </c>
      <c r="D229">
        <v>1</v>
      </c>
      <c r="E229">
        <v>19</v>
      </c>
      <c r="F229">
        <v>0</v>
      </c>
      <c r="G229">
        <f t="shared" si="4"/>
        <v>1</v>
      </c>
      <c r="M229">
        <v>1</v>
      </c>
    </row>
    <row r="230" spans="1:13" ht="15.75" thickBot="1" x14ac:dyDescent="0.3">
      <c r="A230" s="5"/>
      <c r="G230">
        <f t="shared" si="4"/>
        <v>0</v>
      </c>
      <c r="H230" t="s">
        <v>701</v>
      </c>
      <c r="I230">
        <f>C240/(C240+D240)*100</f>
        <v>91.666666666666657</v>
      </c>
    </row>
    <row r="231" spans="1:13" ht="15.75" thickBot="1" x14ac:dyDescent="0.3">
      <c r="A231" s="5" t="s">
        <v>229</v>
      </c>
      <c r="G231">
        <f t="shared" si="4"/>
        <v>0</v>
      </c>
      <c r="H231" t="s">
        <v>702</v>
      </c>
      <c r="I231">
        <f>C240/(C240+F240)*100</f>
        <v>84.615384615384613</v>
      </c>
    </row>
    <row r="232" spans="1:13" ht="15.75" thickBot="1" x14ac:dyDescent="0.3">
      <c r="A232" s="5" t="s">
        <v>230</v>
      </c>
      <c r="B232">
        <v>9</v>
      </c>
      <c r="C232">
        <v>1</v>
      </c>
      <c r="D232">
        <v>0</v>
      </c>
      <c r="E232">
        <v>8</v>
      </c>
      <c r="F232">
        <v>0</v>
      </c>
      <c r="G232">
        <f t="shared" si="4"/>
        <v>1</v>
      </c>
      <c r="H232" t="s">
        <v>2087</v>
      </c>
      <c r="I232">
        <f>2*(I230*I231)/(I230+I231)</f>
        <v>87.999999999999986</v>
      </c>
      <c r="M232">
        <v>1</v>
      </c>
    </row>
    <row r="233" spans="1:13" ht="15.75" thickBot="1" x14ac:dyDescent="0.3">
      <c r="A233" s="5" t="s">
        <v>231</v>
      </c>
      <c r="B233">
        <v>6</v>
      </c>
      <c r="C233">
        <v>2</v>
      </c>
      <c r="D233">
        <v>0</v>
      </c>
      <c r="E233">
        <v>4</v>
      </c>
      <c r="F233">
        <v>0</v>
      </c>
      <c r="G233">
        <f t="shared" si="4"/>
        <v>1</v>
      </c>
      <c r="H233" t="s">
        <v>42</v>
      </c>
      <c r="I233">
        <f>E240/(E240+F240)*100</f>
        <v>97.802197802197796</v>
      </c>
      <c r="M233">
        <v>1</v>
      </c>
    </row>
    <row r="234" spans="1:13" ht="15.75" thickBot="1" x14ac:dyDescent="0.3">
      <c r="A234" s="5" t="s">
        <v>232</v>
      </c>
      <c r="B234">
        <v>7</v>
      </c>
      <c r="C234">
        <v>1</v>
      </c>
      <c r="D234">
        <v>0</v>
      </c>
      <c r="E234">
        <v>6</v>
      </c>
      <c r="F234">
        <v>0</v>
      </c>
      <c r="G234">
        <f t="shared" si="4"/>
        <v>1</v>
      </c>
      <c r="M234">
        <v>1</v>
      </c>
    </row>
    <row r="235" spans="1:13" ht="15.75" thickBot="1" x14ac:dyDescent="0.3">
      <c r="A235" s="5" t="s">
        <v>233</v>
      </c>
      <c r="B235">
        <v>10</v>
      </c>
      <c r="C235">
        <v>0</v>
      </c>
      <c r="D235">
        <v>0</v>
      </c>
      <c r="E235">
        <v>9</v>
      </c>
      <c r="F235">
        <v>1</v>
      </c>
      <c r="G235">
        <f t="shared" si="4"/>
        <v>1</v>
      </c>
      <c r="M235">
        <v>1</v>
      </c>
    </row>
    <row r="236" spans="1:13" ht="30.75" thickBot="1" x14ac:dyDescent="0.3">
      <c r="A236" s="5" t="s">
        <v>234</v>
      </c>
      <c r="B236">
        <v>15</v>
      </c>
      <c r="C236">
        <v>1</v>
      </c>
      <c r="D236">
        <v>0</v>
      </c>
      <c r="E236">
        <v>14</v>
      </c>
      <c r="F236">
        <v>0</v>
      </c>
      <c r="G236">
        <f t="shared" si="4"/>
        <v>1</v>
      </c>
      <c r="M236">
        <v>1</v>
      </c>
    </row>
    <row r="237" spans="1:13" ht="15.75" thickBot="1" x14ac:dyDescent="0.3">
      <c r="A237" s="5"/>
      <c r="G237">
        <f t="shared" si="4"/>
        <v>0</v>
      </c>
    </row>
    <row r="238" spans="1:13" ht="15.75" thickBot="1" x14ac:dyDescent="0.3">
      <c r="A238" s="5" t="s">
        <v>235</v>
      </c>
      <c r="G238">
        <f t="shared" si="4"/>
        <v>0</v>
      </c>
    </row>
    <row r="239" spans="1:13" ht="15.75" thickBot="1" x14ac:dyDescent="0.3">
      <c r="A239" s="5" t="s">
        <v>236</v>
      </c>
      <c r="B239">
        <v>8</v>
      </c>
      <c r="C239">
        <v>2</v>
      </c>
      <c r="D239">
        <v>0</v>
      </c>
      <c r="E239">
        <v>6</v>
      </c>
      <c r="F239">
        <v>0</v>
      </c>
      <c r="G239">
        <f t="shared" si="4"/>
        <v>1</v>
      </c>
      <c r="M239">
        <v>1</v>
      </c>
    </row>
    <row r="240" spans="1:13" s="133" customFormat="1" ht="15.75" thickBot="1" x14ac:dyDescent="0.3">
      <c r="A240" s="131" t="s">
        <v>2086</v>
      </c>
      <c r="B240" s="133">
        <f>SUM(B226:B239)</f>
        <v>103</v>
      </c>
      <c r="C240" s="133">
        <f>SUM(C226:C239)</f>
        <v>11</v>
      </c>
      <c r="D240" s="133">
        <f>SUM(D226:D239)</f>
        <v>1</v>
      </c>
      <c r="E240" s="133">
        <f>SUM(E226:E239)</f>
        <v>89</v>
      </c>
      <c r="F240" s="133">
        <f>SUM(F226:F239)</f>
        <v>2</v>
      </c>
    </row>
    <row r="241" spans="1:13" ht="15.75" thickBot="1" x14ac:dyDescent="0.3">
      <c r="A241" s="5"/>
    </row>
    <row r="242" spans="1:13" ht="15.75" thickBot="1" x14ac:dyDescent="0.3">
      <c r="A242" s="5" t="s">
        <v>237</v>
      </c>
      <c r="B242">
        <v>4</v>
      </c>
      <c r="C242">
        <v>1</v>
      </c>
      <c r="D242">
        <v>0</v>
      </c>
      <c r="E242">
        <v>2</v>
      </c>
      <c r="F242">
        <v>1</v>
      </c>
      <c r="G242">
        <f t="shared" si="4"/>
        <v>1</v>
      </c>
      <c r="M242">
        <v>1</v>
      </c>
    </row>
    <row r="243" spans="1:13" ht="15.75" thickBot="1" x14ac:dyDescent="0.3">
      <c r="A243" s="5" t="s">
        <v>238</v>
      </c>
      <c r="B243">
        <v>2</v>
      </c>
      <c r="C243">
        <v>1</v>
      </c>
      <c r="D243">
        <v>0</v>
      </c>
      <c r="E243">
        <v>1</v>
      </c>
      <c r="F243">
        <v>0</v>
      </c>
      <c r="G243">
        <f t="shared" si="4"/>
        <v>1</v>
      </c>
      <c r="M243">
        <v>1</v>
      </c>
    </row>
    <row r="244" spans="1:13" ht="15.75" thickBot="1" x14ac:dyDescent="0.3">
      <c r="A244" s="5" t="s">
        <v>239</v>
      </c>
      <c r="B244">
        <v>2</v>
      </c>
      <c r="C244">
        <v>1</v>
      </c>
      <c r="D244">
        <v>0</v>
      </c>
      <c r="E244">
        <v>1</v>
      </c>
      <c r="F244">
        <v>0</v>
      </c>
      <c r="G244">
        <f t="shared" si="4"/>
        <v>1</v>
      </c>
      <c r="M244">
        <v>1</v>
      </c>
    </row>
    <row r="245" spans="1:13" ht="15.75" thickBot="1" x14ac:dyDescent="0.3">
      <c r="A245" s="5" t="s">
        <v>240</v>
      </c>
      <c r="B245">
        <v>5</v>
      </c>
      <c r="C245">
        <v>1</v>
      </c>
      <c r="D245">
        <v>0</v>
      </c>
      <c r="E245">
        <v>4</v>
      </c>
      <c r="F245">
        <v>0</v>
      </c>
      <c r="G245">
        <f t="shared" si="4"/>
        <v>1</v>
      </c>
      <c r="M245">
        <v>1</v>
      </c>
    </row>
    <row r="246" spans="1:13" ht="15.75" thickBot="1" x14ac:dyDescent="0.3">
      <c r="A246" s="5" t="s">
        <v>241</v>
      </c>
      <c r="G246">
        <f t="shared" si="4"/>
        <v>0</v>
      </c>
      <c r="H246" t="s">
        <v>701</v>
      </c>
      <c r="I246">
        <f>C253/(C253+D253)*100</f>
        <v>100</v>
      </c>
    </row>
    <row r="247" spans="1:13" ht="15.75" thickBot="1" x14ac:dyDescent="0.3">
      <c r="A247" s="5" t="s">
        <v>242</v>
      </c>
      <c r="B247">
        <v>9</v>
      </c>
      <c r="C247">
        <v>0</v>
      </c>
      <c r="D247">
        <v>0</v>
      </c>
      <c r="E247">
        <v>8</v>
      </c>
      <c r="F247">
        <v>1</v>
      </c>
      <c r="G247">
        <f t="shared" si="4"/>
        <v>1</v>
      </c>
      <c r="H247" t="s">
        <v>702</v>
      </c>
      <c r="I247">
        <f>C253/(C253+F253)*100</f>
        <v>54.54545454545454</v>
      </c>
      <c r="M247">
        <v>1</v>
      </c>
    </row>
    <row r="248" spans="1:13" ht="15.75" thickBot="1" x14ac:dyDescent="0.3">
      <c r="A248" s="5" t="s">
        <v>243</v>
      </c>
      <c r="B248">
        <v>10</v>
      </c>
      <c r="C248">
        <v>1</v>
      </c>
      <c r="D248">
        <v>0</v>
      </c>
      <c r="E248">
        <v>9</v>
      </c>
      <c r="F248">
        <v>0</v>
      </c>
      <c r="G248">
        <f t="shared" si="4"/>
        <v>1</v>
      </c>
      <c r="H248" t="s">
        <v>2087</v>
      </c>
      <c r="I248">
        <f>2*(I246*I247)/(I246+I247)</f>
        <v>70.588235294117652</v>
      </c>
      <c r="M248">
        <v>1</v>
      </c>
    </row>
    <row r="249" spans="1:13" ht="15.75" thickBot="1" x14ac:dyDescent="0.3">
      <c r="A249" s="5" t="s">
        <v>244</v>
      </c>
      <c r="B249">
        <v>12</v>
      </c>
      <c r="C249">
        <v>0</v>
      </c>
      <c r="D249">
        <v>0</v>
      </c>
      <c r="E249">
        <v>11</v>
      </c>
      <c r="F249">
        <v>1</v>
      </c>
      <c r="G249">
        <f t="shared" si="4"/>
        <v>1</v>
      </c>
      <c r="H249" t="s">
        <v>42</v>
      </c>
      <c r="I249">
        <f>E253/(E253+F253)*100</f>
        <v>90.196078431372555</v>
      </c>
      <c r="M249">
        <v>1</v>
      </c>
    </row>
    <row r="250" spans="1:13" ht="15.75" thickBot="1" x14ac:dyDescent="0.3">
      <c r="A250" s="5" t="s">
        <v>245</v>
      </c>
      <c r="B250">
        <v>3</v>
      </c>
      <c r="C250">
        <v>1</v>
      </c>
      <c r="D250">
        <v>0</v>
      </c>
      <c r="E250">
        <v>2</v>
      </c>
      <c r="F250">
        <v>0</v>
      </c>
      <c r="G250">
        <f t="shared" si="4"/>
        <v>1</v>
      </c>
      <c r="M250">
        <v>1</v>
      </c>
    </row>
    <row r="251" spans="1:13" ht="15.75" thickBot="1" x14ac:dyDescent="0.3">
      <c r="A251" s="5" t="s">
        <v>246</v>
      </c>
      <c r="B251">
        <v>5</v>
      </c>
      <c r="C251">
        <v>0</v>
      </c>
      <c r="D251">
        <v>0</v>
      </c>
      <c r="E251">
        <v>4</v>
      </c>
      <c r="F251">
        <v>1</v>
      </c>
      <c r="G251">
        <f t="shared" si="4"/>
        <v>1</v>
      </c>
      <c r="M251">
        <v>1</v>
      </c>
    </row>
    <row r="252" spans="1:13" ht="15.75" thickBot="1" x14ac:dyDescent="0.3">
      <c r="A252" s="5" t="s">
        <v>247</v>
      </c>
      <c r="B252">
        <v>5</v>
      </c>
      <c r="C252">
        <v>0</v>
      </c>
      <c r="D252">
        <v>0</v>
      </c>
      <c r="E252">
        <v>4</v>
      </c>
      <c r="F252">
        <v>1</v>
      </c>
      <c r="G252">
        <f t="shared" si="4"/>
        <v>1</v>
      </c>
      <c r="M252">
        <v>1</v>
      </c>
    </row>
    <row r="253" spans="1:13" s="133" customFormat="1" ht="15.75" thickBot="1" x14ac:dyDescent="0.3">
      <c r="A253" s="131" t="s">
        <v>2086</v>
      </c>
      <c r="B253" s="133">
        <f>SUM(B242:B252)</f>
        <v>57</v>
      </c>
      <c r="C253" s="133">
        <f>SUM(C242:C252)</f>
        <v>6</v>
      </c>
      <c r="D253" s="133">
        <f>SUM(D242:D252)</f>
        <v>0</v>
      </c>
      <c r="E253" s="133">
        <f>SUM(E242:E252)</f>
        <v>46</v>
      </c>
      <c r="F253" s="133">
        <f>SUM(F242:F252)</f>
        <v>5</v>
      </c>
    </row>
    <row r="254" spans="1:13" ht="15.75" thickBot="1" x14ac:dyDescent="0.3">
      <c r="A254" s="5"/>
    </row>
    <row r="255" spans="1:13" ht="15.75" thickBot="1" x14ac:dyDescent="0.3">
      <c r="A255" s="5" t="s">
        <v>248</v>
      </c>
      <c r="B255">
        <v>10</v>
      </c>
      <c r="C255">
        <v>1</v>
      </c>
      <c r="D255">
        <v>0</v>
      </c>
      <c r="E255">
        <v>8</v>
      </c>
      <c r="F255">
        <v>1</v>
      </c>
      <c r="G255">
        <f t="shared" si="4"/>
        <v>1</v>
      </c>
      <c r="M255">
        <v>1</v>
      </c>
    </row>
    <row r="256" spans="1:13" ht="15.75" thickBot="1" x14ac:dyDescent="0.3">
      <c r="A256" s="5" t="s">
        <v>249</v>
      </c>
      <c r="B256">
        <v>9</v>
      </c>
      <c r="C256">
        <v>1</v>
      </c>
      <c r="D256">
        <v>0</v>
      </c>
      <c r="E256">
        <v>7</v>
      </c>
      <c r="F256">
        <v>1</v>
      </c>
      <c r="G256">
        <f t="shared" si="4"/>
        <v>1</v>
      </c>
      <c r="M256">
        <v>1</v>
      </c>
    </row>
    <row r="257" spans="1:13" ht="15.75" thickBot="1" x14ac:dyDescent="0.3">
      <c r="A257" s="5" t="s">
        <v>250</v>
      </c>
      <c r="G257">
        <f t="shared" si="4"/>
        <v>0</v>
      </c>
    </row>
    <row r="258" spans="1:13" ht="15.75" thickBot="1" x14ac:dyDescent="0.3">
      <c r="A258" s="5" t="s">
        <v>251</v>
      </c>
      <c r="B258">
        <v>8</v>
      </c>
      <c r="C258">
        <v>2</v>
      </c>
      <c r="D258">
        <v>0</v>
      </c>
      <c r="E258">
        <v>6</v>
      </c>
      <c r="F258">
        <v>0</v>
      </c>
      <c r="G258">
        <v>1</v>
      </c>
      <c r="M258">
        <v>1</v>
      </c>
    </row>
    <row r="259" spans="1:13" ht="15.75" thickBot="1" x14ac:dyDescent="0.3">
      <c r="A259" s="5" t="s">
        <v>252</v>
      </c>
      <c r="B259">
        <v>2</v>
      </c>
      <c r="C259">
        <v>2</v>
      </c>
      <c r="D259">
        <v>0</v>
      </c>
      <c r="E259">
        <v>0</v>
      </c>
      <c r="F259">
        <v>0</v>
      </c>
      <c r="G259">
        <f t="shared" si="4"/>
        <v>1</v>
      </c>
      <c r="M259">
        <v>1</v>
      </c>
    </row>
    <row r="260" spans="1:13" ht="15.75" thickBot="1" x14ac:dyDescent="0.3">
      <c r="A260" s="5"/>
      <c r="G260">
        <f t="shared" si="4"/>
        <v>0</v>
      </c>
    </row>
    <row r="261" spans="1:13" ht="15.75" thickBot="1" x14ac:dyDescent="0.3">
      <c r="A261" s="5" t="s">
        <v>229</v>
      </c>
      <c r="G261">
        <f t="shared" si="4"/>
        <v>0</v>
      </c>
    </row>
    <row r="262" spans="1:13" ht="15.75" thickBot="1" x14ac:dyDescent="0.3">
      <c r="A262" s="5" t="s">
        <v>253</v>
      </c>
      <c r="B262">
        <v>10</v>
      </c>
      <c r="C262">
        <v>1</v>
      </c>
      <c r="D262">
        <v>0</v>
      </c>
      <c r="E262">
        <v>9</v>
      </c>
      <c r="F262">
        <v>0</v>
      </c>
      <c r="G262">
        <f t="shared" si="4"/>
        <v>1</v>
      </c>
      <c r="M262">
        <v>1</v>
      </c>
    </row>
    <row r="263" spans="1:13" ht="15.75" thickBot="1" x14ac:dyDescent="0.3">
      <c r="A263" s="5"/>
      <c r="G263">
        <f t="shared" si="4"/>
        <v>0</v>
      </c>
    </row>
    <row r="264" spans="1:13" ht="15.75" thickBot="1" x14ac:dyDescent="0.3">
      <c r="A264" s="5" t="s">
        <v>241</v>
      </c>
      <c r="G264">
        <f t="shared" si="4"/>
        <v>0</v>
      </c>
    </row>
    <row r="265" spans="1:13" ht="15.75" thickBot="1" x14ac:dyDescent="0.3">
      <c r="A265" s="5" t="s">
        <v>254</v>
      </c>
      <c r="B265">
        <v>4</v>
      </c>
      <c r="C265">
        <v>2</v>
      </c>
      <c r="D265">
        <v>0</v>
      </c>
      <c r="E265">
        <v>1</v>
      </c>
      <c r="F265">
        <v>1</v>
      </c>
      <c r="G265">
        <f t="shared" si="4"/>
        <v>1</v>
      </c>
      <c r="M265">
        <v>1</v>
      </c>
    </row>
    <row r="266" spans="1:13" ht="15.75" thickBot="1" x14ac:dyDescent="0.3">
      <c r="A266" s="5" t="s">
        <v>255</v>
      </c>
      <c r="B266">
        <v>3</v>
      </c>
      <c r="C266">
        <v>2</v>
      </c>
      <c r="D266">
        <v>0</v>
      </c>
      <c r="E266">
        <v>1</v>
      </c>
      <c r="F266">
        <v>0</v>
      </c>
      <c r="G266">
        <f t="shared" si="4"/>
        <v>1</v>
      </c>
      <c r="H266" t="s">
        <v>701</v>
      </c>
      <c r="I266">
        <f>C276/(C276+D276)*100</f>
        <v>100</v>
      </c>
      <c r="M266">
        <v>1</v>
      </c>
    </row>
    <row r="267" spans="1:13" ht="15.75" thickBot="1" x14ac:dyDescent="0.3">
      <c r="A267" s="5"/>
      <c r="G267">
        <f t="shared" si="4"/>
        <v>0</v>
      </c>
      <c r="H267" t="s">
        <v>702</v>
      </c>
      <c r="I267">
        <f>C276/(C276+F276)*100</f>
        <v>83.333333333333343</v>
      </c>
    </row>
    <row r="268" spans="1:13" ht="15.75" thickBot="1" x14ac:dyDescent="0.3">
      <c r="A268" s="5" t="s">
        <v>256</v>
      </c>
      <c r="G268">
        <f t="shared" si="4"/>
        <v>0</v>
      </c>
      <c r="H268" t="s">
        <v>2087</v>
      </c>
      <c r="I268">
        <f>2*(I266*I267)/(I266+I267)</f>
        <v>90.909090909090907</v>
      </c>
    </row>
    <row r="269" spans="1:13" ht="15.75" thickBot="1" x14ac:dyDescent="0.3">
      <c r="A269" s="5" t="s">
        <v>257</v>
      </c>
      <c r="B269">
        <v>9</v>
      </c>
      <c r="C269">
        <v>2</v>
      </c>
      <c r="D269">
        <v>0</v>
      </c>
      <c r="E269">
        <v>7</v>
      </c>
      <c r="F269">
        <v>0</v>
      </c>
      <c r="G269">
        <f t="shared" si="4"/>
        <v>1</v>
      </c>
      <c r="H269" t="s">
        <v>42</v>
      </c>
      <c r="I269">
        <f>E276/(E276+F276)*100</f>
        <v>93.61702127659575</v>
      </c>
      <c r="M269">
        <v>1</v>
      </c>
    </row>
    <row r="270" spans="1:13" ht="15.75" thickBot="1" x14ac:dyDescent="0.3">
      <c r="A270" s="5"/>
      <c r="G270">
        <f t="shared" si="4"/>
        <v>0</v>
      </c>
    </row>
    <row r="271" spans="1:13" ht="15.75" thickBot="1" x14ac:dyDescent="0.3">
      <c r="A271" s="5" t="s">
        <v>250</v>
      </c>
      <c r="G271">
        <f t="shared" si="4"/>
        <v>0</v>
      </c>
    </row>
    <row r="272" spans="1:13" ht="15.75" thickBot="1" x14ac:dyDescent="0.3">
      <c r="A272" s="5" t="s">
        <v>258</v>
      </c>
      <c r="B272">
        <v>3</v>
      </c>
      <c r="C272">
        <v>1</v>
      </c>
      <c r="D272">
        <v>0</v>
      </c>
      <c r="E272">
        <v>2</v>
      </c>
      <c r="F272">
        <v>0</v>
      </c>
      <c r="G272">
        <f t="shared" si="4"/>
        <v>1</v>
      </c>
      <c r="M272">
        <v>1</v>
      </c>
    </row>
    <row r="273" spans="1:13" ht="15.75" thickBot="1" x14ac:dyDescent="0.3">
      <c r="A273" s="5"/>
      <c r="G273">
        <f t="shared" si="4"/>
        <v>0</v>
      </c>
    </row>
    <row r="274" spans="1:13" ht="15.75" thickBot="1" x14ac:dyDescent="0.3">
      <c r="A274" s="10" t="s">
        <v>37</v>
      </c>
      <c r="G274">
        <f t="shared" si="4"/>
        <v>0</v>
      </c>
    </row>
    <row r="275" spans="1:13" ht="15.75" thickBot="1" x14ac:dyDescent="0.3">
      <c r="A275" s="5" t="s">
        <v>259</v>
      </c>
      <c r="B275">
        <v>4</v>
      </c>
      <c r="C275">
        <v>1</v>
      </c>
      <c r="D275">
        <v>0</v>
      </c>
      <c r="E275">
        <v>3</v>
      </c>
      <c r="F275">
        <v>0</v>
      </c>
      <c r="G275">
        <f t="shared" si="4"/>
        <v>1</v>
      </c>
      <c r="M275">
        <v>1</v>
      </c>
    </row>
    <row r="276" spans="1:13" s="133" customFormat="1" ht="15.75" thickBot="1" x14ac:dyDescent="0.3">
      <c r="A276" s="131" t="s">
        <v>2086</v>
      </c>
      <c r="B276" s="133">
        <f>SUM(B255:B275)</f>
        <v>62</v>
      </c>
      <c r="C276" s="133">
        <f>SUM(C255:C275)</f>
        <v>15</v>
      </c>
      <c r="D276" s="133">
        <f>SUM(D255:D275)</f>
        <v>0</v>
      </c>
      <c r="E276" s="133">
        <f>SUM(E255:E275)</f>
        <v>44</v>
      </c>
      <c r="F276" s="133">
        <f>SUM(F255:F275)</f>
        <v>3</v>
      </c>
    </row>
    <row r="277" spans="1:13" ht="15.75" thickBot="1" x14ac:dyDescent="0.3">
      <c r="A277" s="5"/>
    </row>
    <row r="278" spans="1:13" ht="15.75" thickBot="1" x14ac:dyDescent="0.3">
      <c r="A278" s="5" t="s">
        <v>260</v>
      </c>
      <c r="B278">
        <v>8</v>
      </c>
      <c r="C278">
        <v>1</v>
      </c>
      <c r="D278">
        <v>0</v>
      </c>
      <c r="E278">
        <v>7</v>
      </c>
      <c r="F278">
        <v>0</v>
      </c>
      <c r="G278">
        <f t="shared" si="4"/>
        <v>1</v>
      </c>
      <c r="M278">
        <v>1</v>
      </c>
    </row>
    <row r="279" spans="1:13" ht="15.75" thickBot="1" x14ac:dyDescent="0.3">
      <c r="A279" s="5" t="s">
        <v>261</v>
      </c>
      <c r="B279">
        <v>13</v>
      </c>
      <c r="C279">
        <v>1</v>
      </c>
      <c r="D279">
        <v>0</v>
      </c>
      <c r="E279">
        <v>12</v>
      </c>
      <c r="F279">
        <v>0</v>
      </c>
      <c r="G279">
        <f t="shared" si="4"/>
        <v>1</v>
      </c>
      <c r="M279">
        <v>1</v>
      </c>
    </row>
    <row r="280" spans="1:13" ht="15.75" thickBot="1" x14ac:dyDescent="0.3">
      <c r="A280" s="5" t="s">
        <v>15</v>
      </c>
      <c r="B280">
        <v>7</v>
      </c>
      <c r="C280">
        <v>1</v>
      </c>
      <c r="D280">
        <v>0</v>
      </c>
      <c r="E280">
        <v>6</v>
      </c>
      <c r="F280">
        <v>0</v>
      </c>
      <c r="G280">
        <f t="shared" si="4"/>
        <v>1</v>
      </c>
      <c r="M280">
        <v>1</v>
      </c>
    </row>
    <row r="281" spans="1:13" ht="15.75" thickBot="1" x14ac:dyDescent="0.3">
      <c r="A281" s="5" t="s">
        <v>16</v>
      </c>
      <c r="B281">
        <v>11</v>
      </c>
      <c r="C281">
        <v>1</v>
      </c>
      <c r="D281">
        <v>0</v>
      </c>
      <c r="E281">
        <v>10</v>
      </c>
      <c r="F281">
        <v>0</v>
      </c>
      <c r="G281">
        <f t="shared" si="4"/>
        <v>1</v>
      </c>
      <c r="M281">
        <v>1</v>
      </c>
    </row>
    <row r="282" spans="1:13" ht="15.75" thickBot="1" x14ac:dyDescent="0.3">
      <c r="A282" s="5" t="s">
        <v>17</v>
      </c>
      <c r="B282">
        <v>5</v>
      </c>
      <c r="C282">
        <v>1</v>
      </c>
      <c r="D282">
        <v>0</v>
      </c>
      <c r="E282">
        <v>4</v>
      </c>
      <c r="F282">
        <v>0</v>
      </c>
      <c r="G282">
        <f t="shared" si="4"/>
        <v>1</v>
      </c>
      <c r="M282">
        <v>1</v>
      </c>
    </row>
    <row r="283" spans="1:13" ht="15.75" thickBot="1" x14ac:dyDescent="0.3">
      <c r="A283" s="5"/>
      <c r="G283">
        <f t="shared" si="4"/>
        <v>0</v>
      </c>
      <c r="H283" t="s">
        <v>701</v>
      </c>
      <c r="I283">
        <f>C291/(C291+D291)*100</f>
        <v>100</v>
      </c>
    </row>
    <row r="284" spans="1:13" ht="15.75" thickBot="1" x14ac:dyDescent="0.3">
      <c r="A284" s="5" t="s">
        <v>18</v>
      </c>
      <c r="G284">
        <f t="shared" si="4"/>
        <v>0</v>
      </c>
      <c r="H284" t="s">
        <v>702</v>
      </c>
      <c r="I284">
        <f>C291/(C291+F291)*100</f>
        <v>91.666666666666657</v>
      </c>
    </row>
    <row r="285" spans="1:13" ht="15.75" thickBot="1" x14ac:dyDescent="0.3">
      <c r="A285" s="5" t="s">
        <v>19</v>
      </c>
      <c r="B285">
        <v>2</v>
      </c>
      <c r="C285">
        <v>1</v>
      </c>
      <c r="D285">
        <v>0</v>
      </c>
      <c r="E285">
        <v>1</v>
      </c>
      <c r="F285">
        <v>0</v>
      </c>
      <c r="G285">
        <f t="shared" si="4"/>
        <v>1</v>
      </c>
      <c r="H285" t="s">
        <v>2087</v>
      </c>
      <c r="I285">
        <f>2*(I283*I284)/(I283+I284)</f>
        <v>95.65217391304347</v>
      </c>
      <c r="M285">
        <v>1</v>
      </c>
    </row>
    <row r="286" spans="1:13" ht="15.75" thickBot="1" x14ac:dyDescent="0.3">
      <c r="A286" s="5" t="s">
        <v>20</v>
      </c>
      <c r="B286">
        <v>9</v>
      </c>
      <c r="C286">
        <v>2</v>
      </c>
      <c r="D286">
        <v>0</v>
      </c>
      <c r="E286">
        <v>7</v>
      </c>
      <c r="F286">
        <v>0</v>
      </c>
      <c r="G286">
        <f t="shared" si="4"/>
        <v>1</v>
      </c>
      <c r="H286" t="s">
        <v>42</v>
      </c>
      <c r="I286">
        <f>E291/(E291+F291)*100</f>
        <v>98.275862068965509</v>
      </c>
      <c r="M286">
        <v>1</v>
      </c>
    </row>
    <row r="287" spans="1:13" ht="15.75" thickBot="1" x14ac:dyDescent="0.3">
      <c r="A287" s="5" t="s">
        <v>21</v>
      </c>
      <c r="B287">
        <v>5</v>
      </c>
      <c r="C287">
        <v>2</v>
      </c>
      <c r="D287">
        <v>0</v>
      </c>
      <c r="E287">
        <v>3</v>
      </c>
      <c r="F287">
        <v>0</v>
      </c>
      <c r="G287">
        <f t="shared" si="4"/>
        <v>1</v>
      </c>
      <c r="M287">
        <v>1</v>
      </c>
    </row>
    <row r="288" spans="1:13" ht="15.75" thickBot="1" x14ac:dyDescent="0.3">
      <c r="A288" s="5" t="s">
        <v>22</v>
      </c>
      <c r="G288">
        <f t="shared" si="4"/>
        <v>0</v>
      </c>
    </row>
    <row r="289" spans="1:13" ht="15.75" thickBot="1" x14ac:dyDescent="0.3">
      <c r="A289" s="5" t="s">
        <v>23</v>
      </c>
      <c r="B289">
        <v>5</v>
      </c>
      <c r="C289">
        <v>0</v>
      </c>
      <c r="D289">
        <v>0</v>
      </c>
      <c r="E289">
        <v>4</v>
      </c>
      <c r="F289">
        <v>1</v>
      </c>
      <c r="G289">
        <f t="shared" si="4"/>
        <v>1</v>
      </c>
      <c r="M289">
        <v>1</v>
      </c>
    </row>
    <row r="290" spans="1:13" ht="15.75" thickBot="1" x14ac:dyDescent="0.3">
      <c r="A290" s="5" t="s">
        <v>24</v>
      </c>
      <c r="B290">
        <v>4</v>
      </c>
      <c r="C290">
        <v>1</v>
      </c>
      <c r="D290">
        <v>0</v>
      </c>
      <c r="E290">
        <v>3</v>
      </c>
      <c r="F290">
        <v>0</v>
      </c>
      <c r="G290">
        <f t="shared" si="4"/>
        <v>1</v>
      </c>
      <c r="M290">
        <v>1</v>
      </c>
    </row>
    <row r="291" spans="1:13" s="133" customFormat="1" ht="15.75" thickBot="1" x14ac:dyDescent="0.3">
      <c r="A291" s="131" t="s">
        <v>2086</v>
      </c>
      <c r="B291" s="133">
        <f>SUM(B278:B290)</f>
        <v>69</v>
      </c>
      <c r="C291" s="133">
        <f>SUM(C278:C290)</f>
        <v>11</v>
      </c>
      <c r="D291" s="133">
        <f>SUM(D278:D290)</f>
        <v>0</v>
      </c>
      <c r="E291" s="133">
        <f>SUM(E278:E290)</f>
        <v>57</v>
      </c>
      <c r="F291" s="133">
        <f>SUM(F278:F290)</f>
        <v>1</v>
      </c>
    </row>
    <row r="292" spans="1:13" ht="15.75" thickBot="1" x14ac:dyDescent="0.3">
      <c r="A292" s="5"/>
    </row>
    <row r="293" spans="1:13" ht="15.75" thickBot="1" x14ac:dyDescent="0.3">
      <c r="A293" s="5" t="s">
        <v>25</v>
      </c>
      <c r="G293">
        <f t="shared" si="4"/>
        <v>0</v>
      </c>
    </row>
    <row r="294" spans="1:13" ht="30.75" thickBot="1" x14ac:dyDescent="0.3">
      <c r="A294" s="5" t="s">
        <v>26</v>
      </c>
      <c r="B294">
        <v>17</v>
      </c>
      <c r="C294">
        <v>1</v>
      </c>
      <c r="D294">
        <v>0</v>
      </c>
      <c r="E294">
        <v>16</v>
      </c>
      <c r="F294">
        <v>0</v>
      </c>
      <c r="G294">
        <f t="shared" si="4"/>
        <v>1</v>
      </c>
      <c r="M294">
        <v>1</v>
      </c>
    </row>
    <row r="295" spans="1:13" ht="15.75" thickBot="1" x14ac:dyDescent="0.3">
      <c r="A295" s="5" t="s">
        <v>27</v>
      </c>
      <c r="B295">
        <v>6</v>
      </c>
      <c r="C295">
        <v>1</v>
      </c>
      <c r="D295">
        <v>0</v>
      </c>
      <c r="E295">
        <v>5</v>
      </c>
      <c r="F295">
        <v>0</v>
      </c>
      <c r="G295">
        <f t="shared" si="4"/>
        <v>1</v>
      </c>
      <c r="M295">
        <v>1</v>
      </c>
    </row>
    <row r="296" spans="1:13" ht="15.75" thickBot="1" x14ac:dyDescent="0.3">
      <c r="A296" s="5"/>
      <c r="G296">
        <f t="shared" si="4"/>
        <v>0</v>
      </c>
    </row>
    <row r="297" spans="1:13" ht="15.75" thickBot="1" x14ac:dyDescent="0.3">
      <c r="A297" s="5" t="s">
        <v>28</v>
      </c>
      <c r="G297">
        <f t="shared" si="4"/>
        <v>0</v>
      </c>
    </row>
    <row r="298" spans="1:13" ht="15.75" thickBot="1" x14ac:dyDescent="0.3">
      <c r="A298" s="5" t="s">
        <v>29</v>
      </c>
      <c r="B298">
        <v>5</v>
      </c>
      <c r="C298">
        <v>1</v>
      </c>
      <c r="D298">
        <v>1</v>
      </c>
      <c r="E298">
        <v>3</v>
      </c>
      <c r="F298">
        <v>0</v>
      </c>
      <c r="G298">
        <f t="shared" si="4"/>
        <v>1</v>
      </c>
      <c r="M298">
        <v>1</v>
      </c>
    </row>
    <row r="299" spans="1:13" ht="15.75" thickBot="1" x14ac:dyDescent="0.3">
      <c r="A299" s="5"/>
      <c r="G299">
        <f t="shared" ref="G299:G370" si="5">IF(B299&gt;1,1,0)</f>
        <v>0</v>
      </c>
    </row>
    <row r="300" spans="1:13" ht="15.75" thickBot="1" x14ac:dyDescent="0.3">
      <c r="A300" s="5" t="s">
        <v>30</v>
      </c>
      <c r="G300">
        <f t="shared" si="5"/>
        <v>0</v>
      </c>
    </row>
    <row r="301" spans="1:13" ht="15.75" thickBot="1" x14ac:dyDescent="0.3">
      <c r="A301" s="5" t="s">
        <v>31</v>
      </c>
      <c r="B301">
        <v>8</v>
      </c>
      <c r="C301">
        <v>1</v>
      </c>
      <c r="D301">
        <v>0</v>
      </c>
      <c r="E301">
        <v>7</v>
      </c>
      <c r="F301">
        <v>0</v>
      </c>
      <c r="G301">
        <f t="shared" si="5"/>
        <v>1</v>
      </c>
      <c r="M301">
        <v>1</v>
      </c>
    </row>
    <row r="302" spans="1:13" ht="15.75" thickBot="1" x14ac:dyDescent="0.3">
      <c r="A302" s="5"/>
      <c r="G302">
        <f t="shared" si="5"/>
        <v>0</v>
      </c>
    </row>
    <row r="303" spans="1:13" ht="15.75" thickBot="1" x14ac:dyDescent="0.3">
      <c r="A303" s="5" t="s">
        <v>25</v>
      </c>
      <c r="G303">
        <f t="shared" si="5"/>
        <v>0</v>
      </c>
      <c r="H303" t="s">
        <v>701</v>
      </c>
      <c r="I303">
        <f>C312/(C312+D312)*100</f>
        <v>88.888888888888886</v>
      </c>
    </row>
    <row r="304" spans="1:13" ht="15.75" thickBot="1" x14ac:dyDescent="0.3">
      <c r="A304" s="5" t="s">
        <v>32</v>
      </c>
      <c r="B304">
        <v>8</v>
      </c>
      <c r="C304">
        <v>1</v>
      </c>
      <c r="D304">
        <v>0</v>
      </c>
      <c r="E304">
        <v>7</v>
      </c>
      <c r="F304">
        <v>0</v>
      </c>
      <c r="G304">
        <f t="shared" si="5"/>
        <v>1</v>
      </c>
      <c r="H304" t="s">
        <v>702</v>
      </c>
      <c r="I304">
        <f>C312/(C312+F312)*100</f>
        <v>66.666666666666657</v>
      </c>
      <c r="M304">
        <v>1</v>
      </c>
    </row>
    <row r="305" spans="1:13" ht="15.75" thickBot="1" x14ac:dyDescent="0.3">
      <c r="A305" s="5" t="s">
        <v>33</v>
      </c>
      <c r="B305">
        <v>7</v>
      </c>
      <c r="C305">
        <v>0</v>
      </c>
      <c r="D305">
        <v>0</v>
      </c>
      <c r="E305">
        <v>6</v>
      </c>
      <c r="F305">
        <v>1</v>
      </c>
      <c r="G305">
        <f t="shared" si="5"/>
        <v>1</v>
      </c>
      <c r="H305" t="s">
        <v>2087</v>
      </c>
      <c r="I305">
        <f>2*(I303*I304)/(I303+I304)</f>
        <v>76.19047619047619</v>
      </c>
      <c r="M305">
        <v>1</v>
      </c>
    </row>
    <row r="306" spans="1:13" ht="15.75" thickBot="1" x14ac:dyDescent="0.3">
      <c r="A306" s="5" t="s">
        <v>34</v>
      </c>
      <c r="B306">
        <v>4</v>
      </c>
      <c r="C306">
        <v>2</v>
      </c>
      <c r="D306">
        <v>0</v>
      </c>
      <c r="E306">
        <v>2</v>
      </c>
      <c r="F306">
        <v>0</v>
      </c>
      <c r="G306">
        <f t="shared" si="5"/>
        <v>1</v>
      </c>
      <c r="H306" t="s">
        <v>42</v>
      </c>
      <c r="I306">
        <f>E312/(E312+F312)*100</f>
        <v>94.666666666666671</v>
      </c>
      <c r="M306">
        <v>1</v>
      </c>
    </row>
    <row r="307" spans="1:13" ht="30.75" thickBot="1" x14ac:dyDescent="0.3">
      <c r="A307" s="5" t="s">
        <v>35</v>
      </c>
      <c r="B307">
        <v>16</v>
      </c>
      <c r="C307">
        <v>0</v>
      </c>
      <c r="D307">
        <v>0</v>
      </c>
      <c r="E307">
        <v>14</v>
      </c>
      <c r="F307">
        <v>2</v>
      </c>
      <c r="G307">
        <f t="shared" si="5"/>
        <v>1</v>
      </c>
      <c r="M307">
        <v>1</v>
      </c>
    </row>
    <row r="308" spans="1:13" ht="15.75" thickBot="1" x14ac:dyDescent="0.3">
      <c r="A308" s="5" t="s">
        <v>36</v>
      </c>
      <c r="B308">
        <v>3</v>
      </c>
      <c r="C308">
        <v>0</v>
      </c>
      <c r="D308">
        <v>0</v>
      </c>
      <c r="E308">
        <v>2</v>
      </c>
      <c r="F308">
        <v>1</v>
      </c>
      <c r="G308">
        <f t="shared" si="5"/>
        <v>1</v>
      </c>
      <c r="M308">
        <v>1</v>
      </c>
    </row>
    <row r="309" spans="1:13" ht="15.75" thickBot="1" x14ac:dyDescent="0.3">
      <c r="A309" s="5"/>
      <c r="G309">
        <f t="shared" si="5"/>
        <v>0</v>
      </c>
    </row>
    <row r="310" spans="1:13" ht="15.75" thickBot="1" x14ac:dyDescent="0.3">
      <c r="A310" s="5" t="s">
        <v>37</v>
      </c>
      <c r="G310">
        <f t="shared" si="5"/>
        <v>0</v>
      </c>
    </row>
    <row r="311" spans="1:13" ht="15.75" thickBot="1" x14ac:dyDescent="0.3">
      <c r="A311" s="5" t="s">
        <v>38</v>
      </c>
      <c r="B311">
        <v>10</v>
      </c>
      <c r="C311">
        <v>1</v>
      </c>
      <c r="D311">
        <v>0</v>
      </c>
      <c r="E311">
        <v>9</v>
      </c>
      <c r="F311">
        <v>0</v>
      </c>
      <c r="G311">
        <f t="shared" si="5"/>
        <v>1</v>
      </c>
      <c r="M311">
        <v>1</v>
      </c>
    </row>
    <row r="312" spans="1:13" s="133" customFormat="1" ht="15.75" thickBot="1" x14ac:dyDescent="0.3">
      <c r="A312" s="131" t="s">
        <v>2086</v>
      </c>
      <c r="B312" s="133">
        <f>SUM(B294:B311)</f>
        <v>84</v>
      </c>
      <c r="C312" s="133">
        <f>SUM(C294:C311)</f>
        <v>8</v>
      </c>
      <c r="D312" s="133">
        <f>SUM(D294:D311)</f>
        <v>1</v>
      </c>
      <c r="E312" s="133">
        <f>SUM(E294:E311)</f>
        <v>71</v>
      </c>
      <c r="F312" s="133">
        <f>SUM(F294:F311)</f>
        <v>4</v>
      </c>
    </row>
    <row r="313" spans="1:13" ht="15.75" thickBot="1" x14ac:dyDescent="0.3">
      <c r="A313" s="5"/>
    </row>
    <row r="314" spans="1:13" ht="15.75" thickBot="1" x14ac:dyDescent="0.3">
      <c r="A314" s="5" t="s">
        <v>25</v>
      </c>
      <c r="G314">
        <f t="shared" si="5"/>
        <v>0</v>
      </c>
    </row>
    <row r="315" spans="1:13" ht="15.75" thickBot="1" x14ac:dyDescent="0.3">
      <c r="A315" s="5" t="s">
        <v>14</v>
      </c>
      <c r="B315">
        <v>3</v>
      </c>
      <c r="C315">
        <v>2</v>
      </c>
      <c r="D315">
        <v>0</v>
      </c>
      <c r="E315">
        <v>1</v>
      </c>
      <c r="F315">
        <v>0</v>
      </c>
      <c r="G315">
        <f t="shared" si="5"/>
        <v>1</v>
      </c>
      <c r="M315">
        <v>1</v>
      </c>
    </row>
    <row r="316" spans="1:13" ht="15.75" thickBot="1" x14ac:dyDescent="0.3">
      <c r="A316" s="5" t="s">
        <v>13</v>
      </c>
      <c r="B316">
        <v>2</v>
      </c>
      <c r="C316">
        <v>1</v>
      </c>
      <c r="D316">
        <v>0</v>
      </c>
      <c r="E316">
        <v>1</v>
      </c>
      <c r="F316">
        <v>0</v>
      </c>
      <c r="G316">
        <f t="shared" si="5"/>
        <v>1</v>
      </c>
      <c r="M316">
        <v>1</v>
      </c>
    </row>
    <row r="317" spans="1:13" ht="15.75" thickBot="1" x14ac:dyDescent="0.3">
      <c r="A317" s="5" t="s">
        <v>12</v>
      </c>
      <c r="B317">
        <v>6</v>
      </c>
      <c r="C317">
        <v>1</v>
      </c>
      <c r="D317">
        <v>0</v>
      </c>
      <c r="E317">
        <v>5</v>
      </c>
      <c r="F317">
        <v>0</v>
      </c>
      <c r="G317">
        <f t="shared" si="5"/>
        <v>1</v>
      </c>
      <c r="M317">
        <v>1</v>
      </c>
    </row>
    <row r="318" spans="1:13" ht="15.75" thickBot="1" x14ac:dyDescent="0.3">
      <c r="A318" s="5" t="s">
        <v>11</v>
      </c>
      <c r="B318">
        <v>2</v>
      </c>
      <c r="C318">
        <v>2</v>
      </c>
      <c r="D318">
        <v>0</v>
      </c>
      <c r="E318">
        <v>0</v>
      </c>
      <c r="F318">
        <v>0</v>
      </c>
      <c r="G318">
        <f t="shared" si="5"/>
        <v>1</v>
      </c>
      <c r="M318">
        <v>1</v>
      </c>
    </row>
    <row r="319" spans="1:13" ht="15.75" thickBot="1" x14ac:dyDescent="0.3">
      <c r="A319" s="5" t="s">
        <v>10</v>
      </c>
      <c r="B319">
        <v>12</v>
      </c>
      <c r="C319">
        <v>3</v>
      </c>
      <c r="D319">
        <v>0</v>
      </c>
      <c r="E319">
        <v>8</v>
      </c>
      <c r="F319">
        <v>1</v>
      </c>
      <c r="G319">
        <f t="shared" si="5"/>
        <v>1</v>
      </c>
      <c r="H319" t="s">
        <v>701</v>
      </c>
      <c r="I319">
        <f>C328/(C328+D328)*100</f>
        <v>100</v>
      </c>
      <c r="M319">
        <v>1</v>
      </c>
    </row>
    <row r="320" spans="1:13" ht="15.75" thickBot="1" x14ac:dyDescent="0.3">
      <c r="A320" s="5" t="s">
        <v>9</v>
      </c>
      <c r="B320">
        <v>9</v>
      </c>
      <c r="C320">
        <v>2</v>
      </c>
      <c r="D320">
        <v>0</v>
      </c>
      <c r="E320">
        <v>6</v>
      </c>
      <c r="F320">
        <v>1</v>
      </c>
      <c r="G320">
        <f t="shared" si="5"/>
        <v>1</v>
      </c>
      <c r="H320" t="s">
        <v>702</v>
      </c>
      <c r="I320">
        <f>C328/(C328+F328)*100</f>
        <v>88.888888888888886</v>
      </c>
      <c r="M320">
        <v>1</v>
      </c>
    </row>
    <row r="321" spans="1:13" ht="15.75" thickBot="1" x14ac:dyDescent="0.3">
      <c r="A321" s="5"/>
      <c r="G321">
        <f t="shared" si="5"/>
        <v>0</v>
      </c>
      <c r="H321" t="s">
        <v>2087</v>
      </c>
      <c r="I321">
        <f>2*(I319*I320)/(I319+I320)</f>
        <v>94.117647058823522</v>
      </c>
    </row>
    <row r="322" spans="1:13" ht="15.75" thickBot="1" x14ac:dyDescent="0.3">
      <c r="A322" s="5" t="s">
        <v>39</v>
      </c>
      <c r="G322">
        <f t="shared" si="5"/>
        <v>0</v>
      </c>
      <c r="H322" t="s">
        <v>42</v>
      </c>
      <c r="I322">
        <f>E328/(E328+F328)*100</f>
        <v>95.348837209302332</v>
      </c>
    </row>
    <row r="323" spans="1:13" ht="15.75" thickBot="1" x14ac:dyDescent="0.3">
      <c r="A323" s="5" t="s">
        <v>8</v>
      </c>
      <c r="B323">
        <v>8</v>
      </c>
      <c r="C323">
        <v>1</v>
      </c>
      <c r="D323">
        <v>0</v>
      </c>
      <c r="E323">
        <v>8</v>
      </c>
      <c r="F323">
        <v>0</v>
      </c>
      <c r="G323">
        <f t="shared" si="5"/>
        <v>1</v>
      </c>
      <c r="M323">
        <v>1</v>
      </c>
    </row>
    <row r="324" spans="1:13" ht="15.75" thickBot="1" x14ac:dyDescent="0.3">
      <c r="A324" s="5" t="s">
        <v>7</v>
      </c>
      <c r="B324">
        <v>2</v>
      </c>
      <c r="C324">
        <v>1</v>
      </c>
      <c r="D324">
        <v>0</v>
      </c>
      <c r="E324">
        <v>1</v>
      </c>
      <c r="F324">
        <v>0</v>
      </c>
      <c r="G324">
        <f t="shared" si="5"/>
        <v>1</v>
      </c>
      <c r="M324">
        <v>1</v>
      </c>
    </row>
    <row r="325" spans="1:13" ht="15.75" thickBot="1" x14ac:dyDescent="0.3">
      <c r="A325" s="5" t="s">
        <v>0</v>
      </c>
      <c r="B325">
        <v>6</v>
      </c>
      <c r="C325">
        <v>2</v>
      </c>
      <c r="D325">
        <v>0</v>
      </c>
      <c r="E325">
        <v>4</v>
      </c>
      <c r="F325">
        <v>0</v>
      </c>
      <c r="G325">
        <f t="shared" si="5"/>
        <v>1</v>
      </c>
      <c r="M325">
        <v>1</v>
      </c>
    </row>
    <row r="326" spans="1:13" x14ac:dyDescent="0.25">
      <c r="A326" s="7" t="s">
        <v>704</v>
      </c>
      <c r="G326">
        <f t="shared" si="5"/>
        <v>0</v>
      </c>
    </row>
    <row r="327" spans="1:13" x14ac:dyDescent="0.25">
      <c r="A327" s="103" t="s">
        <v>703</v>
      </c>
      <c r="B327">
        <v>8</v>
      </c>
      <c r="C327">
        <v>1</v>
      </c>
      <c r="D327">
        <v>0</v>
      </c>
      <c r="E327">
        <v>7</v>
      </c>
      <c r="F327">
        <v>0</v>
      </c>
      <c r="G327">
        <f t="shared" si="5"/>
        <v>1</v>
      </c>
      <c r="M327">
        <v>1</v>
      </c>
    </row>
    <row r="328" spans="1:13" s="133" customFormat="1" x14ac:dyDescent="0.25">
      <c r="A328" s="136" t="s">
        <v>2086</v>
      </c>
      <c r="B328" s="133">
        <f>SUM(B315:B327)</f>
        <v>58</v>
      </c>
      <c r="C328" s="133">
        <f>SUM(C315:C327)</f>
        <v>16</v>
      </c>
      <c r="D328" s="133">
        <f>SUM(D315:D327)</f>
        <v>0</v>
      </c>
      <c r="E328" s="133">
        <f>SUM(E315:E327)</f>
        <v>41</v>
      </c>
      <c r="F328" s="133">
        <f>SUM(F315:F327)</f>
        <v>2</v>
      </c>
    </row>
    <row r="329" spans="1:13" x14ac:dyDescent="0.25">
      <c r="A329" s="122"/>
    </row>
    <row r="330" spans="1:13" x14ac:dyDescent="0.25">
      <c r="A330" s="103" t="s">
        <v>705</v>
      </c>
      <c r="B330">
        <v>6</v>
      </c>
      <c r="C330">
        <v>1</v>
      </c>
      <c r="D330">
        <v>0</v>
      </c>
      <c r="E330">
        <v>5</v>
      </c>
      <c r="F330">
        <v>0</v>
      </c>
      <c r="G330">
        <f t="shared" si="5"/>
        <v>1</v>
      </c>
      <c r="M330">
        <v>1</v>
      </c>
    </row>
    <row r="331" spans="1:13" ht="25.5" x14ac:dyDescent="0.25">
      <c r="A331" s="102" t="s">
        <v>706</v>
      </c>
      <c r="B331">
        <v>21</v>
      </c>
      <c r="C331">
        <v>1</v>
      </c>
      <c r="D331">
        <v>0</v>
      </c>
      <c r="E331">
        <v>20</v>
      </c>
      <c r="F331">
        <v>0</v>
      </c>
      <c r="G331">
        <f t="shared" si="5"/>
        <v>1</v>
      </c>
      <c r="M331">
        <v>1</v>
      </c>
    </row>
    <row r="332" spans="1:13" x14ac:dyDescent="0.25">
      <c r="A332" s="103" t="s">
        <v>707</v>
      </c>
      <c r="B332">
        <v>4</v>
      </c>
      <c r="C332">
        <v>1</v>
      </c>
      <c r="D332">
        <v>1</v>
      </c>
      <c r="E332">
        <v>2</v>
      </c>
      <c r="F332">
        <v>0</v>
      </c>
      <c r="G332">
        <f t="shared" si="5"/>
        <v>1</v>
      </c>
      <c r="M332">
        <v>1</v>
      </c>
    </row>
    <row r="333" spans="1:13" x14ac:dyDescent="0.25">
      <c r="A333" s="103" t="s">
        <v>708</v>
      </c>
      <c r="B333">
        <v>8</v>
      </c>
      <c r="C333">
        <v>1</v>
      </c>
      <c r="D333">
        <v>1</v>
      </c>
      <c r="E333">
        <v>6</v>
      </c>
      <c r="F333">
        <v>0</v>
      </c>
      <c r="G333">
        <f t="shared" si="5"/>
        <v>1</v>
      </c>
      <c r="H333" t="s">
        <v>701</v>
      </c>
      <c r="I333">
        <f>C341/(C341+D341)*100</f>
        <v>75</v>
      </c>
      <c r="M333">
        <v>1</v>
      </c>
    </row>
    <row r="334" spans="1:13" x14ac:dyDescent="0.25">
      <c r="A334" s="103" t="s">
        <v>709</v>
      </c>
      <c r="B334">
        <v>8</v>
      </c>
      <c r="C334">
        <v>1</v>
      </c>
      <c r="D334">
        <v>1</v>
      </c>
      <c r="E334">
        <v>6</v>
      </c>
      <c r="F334">
        <v>0</v>
      </c>
      <c r="G334">
        <f t="shared" si="5"/>
        <v>1</v>
      </c>
      <c r="H334" t="s">
        <v>702</v>
      </c>
      <c r="I334">
        <f>C341/(C341+F341)*100</f>
        <v>90</v>
      </c>
      <c r="M334">
        <v>1</v>
      </c>
    </row>
    <row r="335" spans="1:13" ht="25.5" x14ac:dyDescent="0.25">
      <c r="A335" s="102" t="s">
        <v>710</v>
      </c>
      <c r="B335">
        <v>23</v>
      </c>
      <c r="C335">
        <v>1</v>
      </c>
      <c r="D335">
        <v>0</v>
      </c>
      <c r="E335">
        <v>22</v>
      </c>
      <c r="F335">
        <v>0</v>
      </c>
      <c r="G335">
        <f t="shared" si="5"/>
        <v>1</v>
      </c>
      <c r="H335" t="s">
        <v>2087</v>
      </c>
      <c r="I335">
        <f>2*(I333*I334)/(I333+I334)</f>
        <v>81.818181818181813</v>
      </c>
      <c r="M335">
        <v>1</v>
      </c>
    </row>
    <row r="336" spans="1:13" x14ac:dyDescent="0.25">
      <c r="A336" s="103" t="s">
        <v>711</v>
      </c>
      <c r="B336">
        <v>5</v>
      </c>
      <c r="C336">
        <v>1</v>
      </c>
      <c r="D336">
        <v>0</v>
      </c>
      <c r="E336">
        <v>4</v>
      </c>
      <c r="F336">
        <v>0</v>
      </c>
      <c r="G336">
        <f t="shared" si="5"/>
        <v>1</v>
      </c>
      <c r="H336" t="s">
        <v>42</v>
      </c>
      <c r="I336">
        <f>E341/(E341+F341)*100</f>
        <v>98.98989898989899</v>
      </c>
      <c r="M336">
        <v>1</v>
      </c>
    </row>
    <row r="337" spans="1:13" x14ac:dyDescent="0.25">
      <c r="A337" s="103" t="s">
        <v>712</v>
      </c>
      <c r="B337">
        <v>14</v>
      </c>
      <c r="C337">
        <v>1</v>
      </c>
      <c r="D337">
        <v>0</v>
      </c>
      <c r="E337">
        <v>13</v>
      </c>
      <c r="F337">
        <v>0</v>
      </c>
      <c r="G337">
        <f t="shared" si="5"/>
        <v>1</v>
      </c>
      <c r="M337">
        <v>1</v>
      </c>
    </row>
    <row r="338" spans="1:13" x14ac:dyDescent="0.25">
      <c r="A338" s="103" t="s">
        <v>713</v>
      </c>
      <c r="B338">
        <v>8</v>
      </c>
      <c r="C338">
        <v>0</v>
      </c>
      <c r="D338">
        <v>0</v>
      </c>
      <c r="E338">
        <v>7</v>
      </c>
      <c r="F338">
        <v>1</v>
      </c>
      <c r="G338">
        <f t="shared" si="5"/>
        <v>1</v>
      </c>
      <c r="M338">
        <v>1</v>
      </c>
    </row>
    <row r="339" spans="1:13" x14ac:dyDescent="0.25">
      <c r="A339" s="7" t="s">
        <v>714</v>
      </c>
      <c r="G339">
        <f t="shared" si="5"/>
        <v>0</v>
      </c>
    </row>
    <row r="340" spans="1:13" ht="19.5" customHeight="1" x14ac:dyDescent="0.25">
      <c r="A340" s="102" t="s">
        <v>715</v>
      </c>
      <c r="B340">
        <v>14</v>
      </c>
      <c r="C340">
        <v>1</v>
      </c>
      <c r="D340">
        <v>0</v>
      </c>
      <c r="E340">
        <v>13</v>
      </c>
      <c r="F340">
        <v>0</v>
      </c>
      <c r="G340">
        <f t="shared" si="5"/>
        <v>1</v>
      </c>
      <c r="M340">
        <v>1</v>
      </c>
    </row>
    <row r="341" spans="1:13" s="133" customFormat="1" ht="19.5" customHeight="1" x14ac:dyDescent="0.25">
      <c r="A341" s="137" t="s">
        <v>2086</v>
      </c>
      <c r="B341" s="133">
        <f>SUM(B330:B340)</f>
        <v>111</v>
      </c>
      <c r="C341" s="133">
        <f>SUM(C330:C340)</f>
        <v>9</v>
      </c>
      <c r="D341" s="133">
        <f>SUM(D330:D340)</f>
        <v>3</v>
      </c>
      <c r="E341" s="133">
        <f>SUM(E330:E340)</f>
        <v>98</v>
      </c>
      <c r="F341" s="133">
        <f>SUM(F330:F340)</f>
        <v>1</v>
      </c>
    </row>
    <row r="342" spans="1:13" ht="19.5" customHeight="1" x14ac:dyDescent="0.25">
      <c r="A342" s="121"/>
    </row>
    <row r="343" spans="1:13" x14ac:dyDescent="0.25">
      <c r="A343" s="103" t="s">
        <v>716</v>
      </c>
      <c r="B343">
        <v>15</v>
      </c>
      <c r="C343">
        <v>2</v>
      </c>
      <c r="D343">
        <v>0</v>
      </c>
      <c r="E343">
        <v>13</v>
      </c>
      <c r="F343">
        <v>0</v>
      </c>
      <c r="G343">
        <f t="shared" si="5"/>
        <v>1</v>
      </c>
      <c r="M343">
        <v>1</v>
      </c>
    </row>
    <row r="344" spans="1:13" x14ac:dyDescent="0.25">
      <c r="A344" s="102" t="s">
        <v>717</v>
      </c>
      <c r="B344">
        <v>4</v>
      </c>
      <c r="C344">
        <v>1</v>
      </c>
      <c r="D344">
        <v>0</v>
      </c>
      <c r="E344">
        <v>3</v>
      </c>
      <c r="F344">
        <v>0</v>
      </c>
      <c r="G344">
        <f t="shared" si="5"/>
        <v>1</v>
      </c>
      <c r="M344">
        <v>1</v>
      </c>
    </row>
    <row r="345" spans="1:13" x14ac:dyDescent="0.25">
      <c r="A345" s="103" t="s">
        <v>718</v>
      </c>
      <c r="B345">
        <v>4</v>
      </c>
      <c r="C345">
        <v>1</v>
      </c>
      <c r="D345">
        <v>0</v>
      </c>
      <c r="E345">
        <v>2</v>
      </c>
      <c r="F345">
        <v>1</v>
      </c>
      <c r="G345">
        <f t="shared" si="5"/>
        <v>1</v>
      </c>
      <c r="M345">
        <v>1</v>
      </c>
    </row>
    <row r="346" spans="1:13" ht="25.5" x14ac:dyDescent="0.25">
      <c r="A346" s="102" t="s">
        <v>719</v>
      </c>
      <c r="B346">
        <v>21</v>
      </c>
      <c r="C346">
        <v>1</v>
      </c>
      <c r="D346">
        <v>0</v>
      </c>
      <c r="E346">
        <v>20</v>
      </c>
      <c r="F346">
        <v>0</v>
      </c>
      <c r="G346">
        <f t="shared" si="5"/>
        <v>1</v>
      </c>
      <c r="M346">
        <v>1</v>
      </c>
    </row>
    <row r="347" spans="1:13" x14ac:dyDescent="0.25">
      <c r="A347" s="103" t="s">
        <v>720</v>
      </c>
      <c r="B347">
        <v>7</v>
      </c>
      <c r="C347">
        <v>1</v>
      </c>
      <c r="D347">
        <v>0</v>
      </c>
      <c r="E347">
        <v>6</v>
      </c>
      <c r="F347">
        <v>0</v>
      </c>
      <c r="G347">
        <f t="shared" si="5"/>
        <v>1</v>
      </c>
      <c r="M347">
        <v>1</v>
      </c>
    </row>
    <row r="348" spans="1:13" ht="25.5" x14ac:dyDescent="0.25">
      <c r="A348" s="102" t="s">
        <v>721</v>
      </c>
      <c r="B348">
        <v>17</v>
      </c>
      <c r="C348">
        <v>1</v>
      </c>
      <c r="D348">
        <v>0</v>
      </c>
      <c r="E348">
        <v>16</v>
      </c>
      <c r="F348">
        <v>0</v>
      </c>
      <c r="G348">
        <f t="shared" si="5"/>
        <v>1</v>
      </c>
      <c r="H348" t="s">
        <v>701</v>
      </c>
      <c r="I348">
        <f>C358/(C358+D358)*100</f>
        <v>91.666666666666657</v>
      </c>
      <c r="M348">
        <v>1</v>
      </c>
    </row>
    <row r="349" spans="1:13" x14ac:dyDescent="0.25">
      <c r="A349" s="7"/>
      <c r="G349">
        <f t="shared" si="5"/>
        <v>0</v>
      </c>
      <c r="H349" t="s">
        <v>2088</v>
      </c>
      <c r="I349">
        <f>C358/(C358+F358)*100</f>
        <v>73.333333333333329</v>
      </c>
    </row>
    <row r="350" spans="1:13" x14ac:dyDescent="0.25">
      <c r="A350" s="7" t="s">
        <v>794</v>
      </c>
      <c r="G350">
        <f t="shared" si="5"/>
        <v>0</v>
      </c>
      <c r="H350" t="s">
        <v>2087</v>
      </c>
      <c r="I350">
        <f>2*(I348*I349)/(I348+I349)</f>
        <v>81.481481481481467</v>
      </c>
    </row>
    <row r="351" spans="1:13" x14ac:dyDescent="0.25">
      <c r="A351" s="103" t="s">
        <v>795</v>
      </c>
      <c r="B351">
        <v>15</v>
      </c>
      <c r="C351">
        <v>0</v>
      </c>
      <c r="D351">
        <v>1</v>
      </c>
      <c r="E351">
        <v>13</v>
      </c>
      <c r="F351">
        <v>1</v>
      </c>
      <c r="G351">
        <f t="shared" si="5"/>
        <v>1</v>
      </c>
      <c r="H351" t="s">
        <v>42</v>
      </c>
      <c r="I351">
        <f>E358/(E358+F358)*100</f>
        <v>96.721311475409834</v>
      </c>
      <c r="M351">
        <v>1</v>
      </c>
    </row>
    <row r="352" spans="1:13" ht="25.5" x14ac:dyDescent="0.25">
      <c r="A352" s="102" t="s">
        <v>796</v>
      </c>
      <c r="B352">
        <v>18</v>
      </c>
      <c r="C352">
        <v>2</v>
      </c>
      <c r="D352">
        <v>0</v>
      </c>
      <c r="E352">
        <v>15</v>
      </c>
      <c r="F352">
        <v>1</v>
      </c>
      <c r="G352">
        <f t="shared" si="5"/>
        <v>1</v>
      </c>
      <c r="M352">
        <v>1</v>
      </c>
    </row>
    <row r="353" spans="1:13" x14ac:dyDescent="0.25">
      <c r="A353" s="141" t="s">
        <v>797</v>
      </c>
      <c r="B353">
        <v>18</v>
      </c>
      <c r="C353">
        <v>2</v>
      </c>
      <c r="D353">
        <v>0</v>
      </c>
      <c r="E353">
        <v>16</v>
      </c>
      <c r="F353">
        <v>0</v>
      </c>
      <c r="G353">
        <f t="shared" si="5"/>
        <v>1</v>
      </c>
      <c r="M353">
        <v>1</v>
      </c>
    </row>
    <row r="354" spans="1:13" x14ac:dyDescent="0.25">
      <c r="A354" s="141"/>
      <c r="G354">
        <f t="shared" si="5"/>
        <v>0</v>
      </c>
    </row>
    <row r="355" spans="1:13" x14ac:dyDescent="0.25">
      <c r="A355" s="141"/>
      <c r="G355">
        <f t="shared" si="5"/>
        <v>0</v>
      </c>
    </row>
    <row r="356" spans="1:13" x14ac:dyDescent="0.25">
      <c r="A356" s="140" t="s">
        <v>798</v>
      </c>
      <c r="B356">
        <v>15</v>
      </c>
      <c r="C356">
        <v>0</v>
      </c>
      <c r="D356">
        <v>0</v>
      </c>
      <c r="E356">
        <v>14</v>
      </c>
      <c r="F356">
        <v>1</v>
      </c>
      <c r="G356">
        <f t="shared" si="5"/>
        <v>1</v>
      </c>
      <c r="M356">
        <v>1</v>
      </c>
    </row>
    <row r="357" spans="1:13" x14ac:dyDescent="0.25">
      <c r="A357" s="140"/>
      <c r="G357">
        <f t="shared" si="5"/>
        <v>0</v>
      </c>
    </row>
    <row r="358" spans="1:13" s="133" customFormat="1" x14ac:dyDescent="0.25">
      <c r="A358" s="137" t="s">
        <v>2086</v>
      </c>
      <c r="B358" s="133">
        <f>SUM(B343:B357)</f>
        <v>134</v>
      </c>
      <c r="C358" s="133">
        <f>SUM(C343:C356)</f>
        <v>11</v>
      </c>
      <c r="D358" s="133">
        <f>SUM(D343:D357)</f>
        <v>1</v>
      </c>
      <c r="E358" s="133">
        <f>SUM(E343:E357)</f>
        <v>118</v>
      </c>
      <c r="F358" s="133">
        <f>SUM(F343:F357)</f>
        <v>4</v>
      </c>
    </row>
    <row r="359" spans="1:13" x14ac:dyDescent="0.25">
      <c r="A359" s="121"/>
    </row>
    <row r="360" spans="1:13" x14ac:dyDescent="0.25">
      <c r="A360" s="141" t="s">
        <v>799</v>
      </c>
      <c r="B360">
        <v>7</v>
      </c>
      <c r="C360">
        <v>1</v>
      </c>
      <c r="D360">
        <v>1</v>
      </c>
      <c r="E360">
        <v>5</v>
      </c>
      <c r="F360">
        <v>0</v>
      </c>
      <c r="G360">
        <f t="shared" si="5"/>
        <v>1</v>
      </c>
      <c r="M360">
        <v>1</v>
      </c>
    </row>
    <row r="361" spans="1:13" x14ac:dyDescent="0.25">
      <c r="A361" s="141"/>
      <c r="G361">
        <f t="shared" si="5"/>
        <v>0</v>
      </c>
    </row>
    <row r="362" spans="1:13" x14ac:dyDescent="0.25">
      <c r="A362" s="142" t="s">
        <v>800</v>
      </c>
      <c r="B362">
        <v>19</v>
      </c>
      <c r="C362">
        <v>0</v>
      </c>
      <c r="D362">
        <v>2</v>
      </c>
      <c r="E362">
        <v>17</v>
      </c>
      <c r="F362">
        <v>0</v>
      </c>
      <c r="G362">
        <f t="shared" si="5"/>
        <v>1</v>
      </c>
      <c r="M362">
        <v>1</v>
      </c>
    </row>
    <row r="363" spans="1:13" x14ac:dyDescent="0.25">
      <c r="A363" s="143"/>
      <c r="G363">
        <f t="shared" si="5"/>
        <v>0</v>
      </c>
    </row>
    <row r="364" spans="1:13" x14ac:dyDescent="0.25">
      <c r="A364" s="141" t="s">
        <v>801</v>
      </c>
      <c r="B364">
        <v>10</v>
      </c>
      <c r="C364">
        <v>0</v>
      </c>
      <c r="D364">
        <v>0</v>
      </c>
      <c r="E364">
        <v>9</v>
      </c>
      <c r="F364">
        <v>1</v>
      </c>
      <c r="G364">
        <f t="shared" si="5"/>
        <v>1</v>
      </c>
      <c r="M364">
        <v>1</v>
      </c>
    </row>
    <row r="365" spans="1:13" x14ac:dyDescent="0.25">
      <c r="A365" s="141"/>
      <c r="G365">
        <f t="shared" si="5"/>
        <v>0</v>
      </c>
    </row>
    <row r="366" spans="1:13" x14ac:dyDescent="0.25">
      <c r="A366" s="140" t="s">
        <v>802</v>
      </c>
      <c r="B366">
        <v>32</v>
      </c>
      <c r="C366">
        <v>0</v>
      </c>
      <c r="D366">
        <v>3</v>
      </c>
      <c r="E366">
        <v>29</v>
      </c>
      <c r="F366">
        <v>0</v>
      </c>
      <c r="G366">
        <f t="shared" si="5"/>
        <v>1</v>
      </c>
      <c r="M366">
        <v>1</v>
      </c>
    </row>
    <row r="367" spans="1:13" x14ac:dyDescent="0.25">
      <c r="A367" s="140"/>
      <c r="G367">
        <f t="shared" si="5"/>
        <v>0</v>
      </c>
    </row>
    <row r="368" spans="1:13" x14ac:dyDescent="0.25">
      <c r="A368" s="140"/>
      <c r="G368">
        <f t="shared" si="5"/>
        <v>0</v>
      </c>
    </row>
    <row r="369" spans="1:13" x14ac:dyDescent="0.25">
      <c r="A369" s="140" t="s">
        <v>803</v>
      </c>
      <c r="B369">
        <v>23</v>
      </c>
      <c r="C369">
        <v>1</v>
      </c>
      <c r="D369">
        <v>2</v>
      </c>
      <c r="E369">
        <v>20</v>
      </c>
      <c r="F369">
        <v>0</v>
      </c>
      <c r="G369">
        <f t="shared" si="5"/>
        <v>1</v>
      </c>
      <c r="M369">
        <v>1</v>
      </c>
    </row>
    <row r="370" spans="1:13" x14ac:dyDescent="0.25">
      <c r="A370" s="140"/>
      <c r="G370">
        <f t="shared" si="5"/>
        <v>0</v>
      </c>
    </row>
    <row r="371" spans="1:13" x14ac:dyDescent="0.25">
      <c r="A371" s="141" t="s">
        <v>804</v>
      </c>
      <c r="B371">
        <v>10</v>
      </c>
      <c r="C371">
        <v>0</v>
      </c>
      <c r="D371">
        <v>1</v>
      </c>
      <c r="E371">
        <v>9</v>
      </c>
      <c r="F371">
        <v>0</v>
      </c>
      <c r="G371">
        <f t="shared" ref="G371:G440" si="6">IF(B371&gt;1,1,0)</f>
        <v>1</v>
      </c>
      <c r="M371">
        <v>1</v>
      </c>
    </row>
    <row r="372" spans="1:13" x14ac:dyDescent="0.25">
      <c r="A372" s="141"/>
      <c r="G372">
        <f t="shared" si="6"/>
        <v>0</v>
      </c>
      <c r="H372" t="s">
        <v>701</v>
      </c>
      <c r="I372">
        <f>C386/(C386+D386)*100</f>
        <v>40</v>
      </c>
    </row>
    <row r="373" spans="1:13" x14ac:dyDescent="0.25">
      <c r="A373" s="141" t="s">
        <v>807</v>
      </c>
      <c r="B373">
        <v>5</v>
      </c>
      <c r="C373">
        <v>2</v>
      </c>
      <c r="D373">
        <v>0</v>
      </c>
      <c r="E373">
        <v>3</v>
      </c>
      <c r="F373">
        <v>0</v>
      </c>
      <c r="G373">
        <f t="shared" si="6"/>
        <v>1</v>
      </c>
      <c r="H373" t="s">
        <v>702</v>
      </c>
      <c r="I373">
        <f>C386/(C386+F386)*100</f>
        <v>60</v>
      </c>
      <c r="M373">
        <v>1</v>
      </c>
    </row>
    <row r="374" spans="1:13" x14ac:dyDescent="0.25">
      <c r="A374" s="141"/>
      <c r="G374">
        <f t="shared" si="6"/>
        <v>0</v>
      </c>
      <c r="H374" t="s">
        <v>2087</v>
      </c>
      <c r="I374">
        <f>2*(I372*I373)/(I372+I373)</f>
        <v>48</v>
      </c>
    </row>
    <row r="375" spans="1:13" x14ac:dyDescent="0.25">
      <c r="A375" s="140" t="s">
        <v>808</v>
      </c>
      <c r="B375">
        <v>20</v>
      </c>
      <c r="C375">
        <v>0</v>
      </c>
      <c r="D375">
        <v>0</v>
      </c>
      <c r="E375">
        <v>20</v>
      </c>
      <c r="F375">
        <v>0</v>
      </c>
      <c r="G375">
        <f t="shared" si="6"/>
        <v>1</v>
      </c>
      <c r="H375" t="s">
        <v>42</v>
      </c>
      <c r="I375">
        <f>E386/(E386+F386)*100</f>
        <v>97.948717948717942</v>
      </c>
      <c r="M375">
        <v>1</v>
      </c>
    </row>
    <row r="376" spans="1:13" x14ac:dyDescent="0.25">
      <c r="A376" s="140"/>
      <c r="G376">
        <f t="shared" si="6"/>
        <v>0</v>
      </c>
    </row>
    <row r="377" spans="1:13" x14ac:dyDescent="0.25">
      <c r="A377" s="140"/>
      <c r="G377">
        <f t="shared" si="6"/>
        <v>0</v>
      </c>
    </row>
    <row r="378" spans="1:13" x14ac:dyDescent="0.25">
      <c r="A378" s="140" t="s">
        <v>809</v>
      </c>
      <c r="B378">
        <v>41</v>
      </c>
      <c r="C378">
        <v>1</v>
      </c>
      <c r="D378">
        <v>0</v>
      </c>
      <c r="E378">
        <v>38</v>
      </c>
      <c r="F378">
        <v>3</v>
      </c>
      <c r="G378">
        <f t="shared" si="6"/>
        <v>1</v>
      </c>
      <c r="M378">
        <v>1</v>
      </c>
    </row>
    <row r="379" spans="1:13" x14ac:dyDescent="0.25">
      <c r="A379" s="140"/>
      <c r="G379">
        <f t="shared" si="6"/>
        <v>0</v>
      </c>
    </row>
    <row r="380" spans="1:13" x14ac:dyDescent="0.25">
      <c r="A380" s="140"/>
      <c r="G380">
        <f t="shared" si="6"/>
        <v>0</v>
      </c>
    </row>
    <row r="381" spans="1:13" x14ac:dyDescent="0.25">
      <c r="A381" s="140"/>
      <c r="G381">
        <f t="shared" si="6"/>
        <v>0</v>
      </c>
    </row>
    <row r="382" spans="1:13" x14ac:dyDescent="0.25">
      <c r="A382" s="140"/>
      <c r="G382">
        <f t="shared" si="6"/>
        <v>0</v>
      </c>
    </row>
    <row r="383" spans="1:13" x14ac:dyDescent="0.25">
      <c r="A383" s="140" t="s">
        <v>810</v>
      </c>
      <c r="B383">
        <v>42</v>
      </c>
      <c r="C383">
        <v>1</v>
      </c>
      <c r="D383">
        <v>0</v>
      </c>
      <c r="E383">
        <v>41</v>
      </c>
      <c r="F383">
        <v>0</v>
      </c>
      <c r="G383">
        <f t="shared" si="6"/>
        <v>1</v>
      </c>
      <c r="M383">
        <v>1</v>
      </c>
    </row>
    <row r="384" spans="1:13" x14ac:dyDescent="0.25">
      <c r="A384" s="140"/>
      <c r="G384">
        <f t="shared" si="6"/>
        <v>0</v>
      </c>
    </row>
    <row r="385" spans="1:13" x14ac:dyDescent="0.25">
      <c r="A385" s="140"/>
      <c r="G385">
        <f t="shared" si="6"/>
        <v>0</v>
      </c>
    </row>
    <row r="386" spans="1:13" s="133" customFormat="1" x14ac:dyDescent="0.25">
      <c r="A386" s="137" t="s">
        <v>2086</v>
      </c>
      <c r="B386" s="133">
        <f>SUM(B360:B385)</f>
        <v>209</v>
      </c>
      <c r="C386" s="133">
        <f>SUM(C360:C385)</f>
        <v>6</v>
      </c>
      <c r="D386" s="133">
        <f>SUM(D360:D385)</f>
        <v>9</v>
      </c>
      <c r="E386" s="133">
        <f>SUM(E360:E385)</f>
        <v>191</v>
      </c>
      <c r="F386" s="133">
        <f>SUM(F360:F385)</f>
        <v>4</v>
      </c>
    </row>
    <row r="387" spans="1:13" x14ac:dyDescent="0.25">
      <c r="A387" s="121"/>
    </row>
    <row r="388" spans="1:13" x14ac:dyDescent="0.25">
      <c r="A388" s="141" t="s">
        <v>811</v>
      </c>
      <c r="B388">
        <v>12</v>
      </c>
      <c r="C388">
        <v>0</v>
      </c>
      <c r="D388">
        <v>0</v>
      </c>
      <c r="E388">
        <v>11</v>
      </c>
      <c r="F388">
        <v>1</v>
      </c>
      <c r="G388">
        <f t="shared" si="6"/>
        <v>1</v>
      </c>
      <c r="M388">
        <v>1</v>
      </c>
    </row>
    <row r="389" spans="1:13" x14ac:dyDescent="0.25">
      <c r="A389" s="141"/>
      <c r="G389">
        <f t="shared" si="6"/>
        <v>0</v>
      </c>
    </row>
    <row r="390" spans="1:13" x14ac:dyDescent="0.25">
      <c r="A390" s="141" t="s">
        <v>812</v>
      </c>
      <c r="B390">
        <v>6</v>
      </c>
      <c r="C390">
        <v>0</v>
      </c>
      <c r="D390">
        <v>0</v>
      </c>
      <c r="E390">
        <v>6</v>
      </c>
      <c r="F390">
        <v>0</v>
      </c>
      <c r="G390">
        <f t="shared" si="6"/>
        <v>1</v>
      </c>
      <c r="M390">
        <v>1</v>
      </c>
    </row>
    <row r="391" spans="1:13" x14ac:dyDescent="0.25">
      <c r="A391" s="141"/>
      <c r="G391">
        <f t="shared" si="6"/>
        <v>0</v>
      </c>
    </row>
    <row r="392" spans="1:13" x14ac:dyDescent="0.25">
      <c r="A392" s="140" t="s">
        <v>813</v>
      </c>
      <c r="B392">
        <v>17</v>
      </c>
      <c r="C392">
        <v>0</v>
      </c>
      <c r="D392">
        <v>1</v>
      </c>
      <c r="E392">
        <v>16</v>
      </c>
      <c r="F392">
        <v>0</v>
      </c>
      <c r="G392">
        <f t="shared" si="6"/>
        <v>1</v>
      </c>
      <c r="M392">
        <v>1</v>
      </c>
    </row>
    <row r="393" spans="1:13" x14ac:dyDescent="0.25">
      <c r="A393" s="140"/>
      <c r="G393">
        <f t="shared" si="6"/>
        <v>0</v>
      </c>
    </row>
    <row r="394" spans="1:13" x14ac:dyDescent="0.25">
      <c r="A394" s="140"/>
      <c r="G394">
        <f t="shared" si="6"/>
        <v>0</v>
      </c>
    </row>
    <row r="395" spans="1:13" x14ac:dyDescent="0.25">
      <c r="A395" s="141" t="s">
        <v>814</v>
      </c>
      <c r="B395">
        <v>12</v>
      </c>
      <c r="C395">
        <v>0</v>
      </c>
      <c r="D395">
        <v>1</v>
      </c>
      <c r="E395">
        <v>11</v>
      </c>
      <c r="F395">
        <v>0</v>
      </c>
      <c r="G395">
        <f t="shared" si="6"/>
        <v>1</v>
      </c>
      <c r="M395">
        <v>1</v>
      </c>
    </row>
    <row r="396" spans="1:13" x14ac:dyDescent="0.25">
      <c r="A396" s="141"/>
      <c r="G396">
        <f t="shared" si="6"/>
        <v>0</v>
      </c>
    </row>
    <row r="397" spans="1:13" x14ac:dyDescent="0.25">
      <c r="A397" s="141"/>
      <c r="G397">
        <f t="shared" si="6"/>
        <v>0</v>
      </c>
    </row>
    <row r="398" spans="1:13" s="118" customFormat="1" x14ac:dyDescent="0.25">
      <c r="A398" s="180" t="s">
        <v>815</v>
      </c>
      <c r="B398" s="118">
        <v>23</v>
      </c>
      <c r="C398" s="118">
        <v>0</v>
      </c>
      <c r="D398" s="118">
        <v>1</v>
      </c>
      <c r="E398" s="118">
        <v>22</v>
      </c>
      <c r="F398" s="118">
        <v>0</v>
      </c>
      <c r="G398" s="118">
        <f t="shared" si="6"/>
        <v>1</v>
      </c>
      <c r="H398" s="118" t="s">
        <v>701</v>
      </c>
      <c r="I398" s="118">
        <f>C412/(C412+D412)*100</f>
        <v>14.285714285714285</v>
      </c>
      <c r="M398" s="118">
        <v>1</v>
      </c>
    </row>
    <row r="399" spans="1:13" s="118" customFormat="1" x14ac:dyDescent="0.25">
      <c r="A399" s="180"/>
      <c r="G399" s="118">
        <f t="shared" si="6"/>
        <v>0</v>
      </c>
      <c r="H399" s="118" t="s">
        <v>702</v>
      </c>
      <c r="I399" s="118">
        <f>C412/(C412+F412)*100</f>
        <v>33.333333333333329</v>
      </c>
    </row>
    <row r="400" spans="1:13" s="118" customFormat="1" x14ac:dyDescent="0.25">
      <c r="A400" s="180"/>
      <c r="G400" s="118">
        <f t="shared" si="6"/>
        <v>0</v>
      </c>
      <c r="H400" s="118" t="s">
        <v>2087</v>
      </c>
      <c r="I400" s="118">
        <f>2*(I398*I399)/(I398+I399)</f>
        <v>19.999999999999996</v>
      </c>
    </row>
    <row r="401" spans="1:13" x14ac:dyDescent="0.25">
      <c r="A401" s="140" t="s">
        <v>816</v>
      </c>
      <c r="B401">
        <v>22</v>
      </c>
      <c r="C401">
        <v>1</v>
      </c>
      <c r="D401">
        <v>1</v>
      </c>
      <c r="E401">
        <v>20</v>
      </c>
      <c r="F401">
        <v>0</v>
      </c>
      <c r="G401">
        <f t="shared" si="6"/>
        <v>1</v>
      </c>
      <c r="H401" s="118" t="s">
        <v>42</v>
      </c>
      <c r="I401">
        <f>E412/(E412+F412)*100</f>
        <v>98.319327731092429</v>
      </c>
      <c r="M401">
        <v>1</v>
      </c>
    </row>
    <row r="402" spans="1:13" x14ac:dyDescent="0.25">
      <c r="A402" s="140"/>
      <c r="G402">
        <f t="shared" si="6"/>
        <v>0</v>
      </c>
    </row>
    <row r="403" spans="1:13" x14ac:dyDescent="0.25">
      <c r="A403" s="141" t="s">
        <v>817</v>
      </c>
      <c r="B403">
        <v>15</v>
      </c>
      <c r="C403">
        <v>0</v>
      </c>
      <c r="D403">
        <v>0</v>
      </c>
      <c r="E403">
        <v>15</v>
      </c>
      <c r="F403">
        <v>0</v>
      </c>
      <c r="G403">
        <f t="shared" si="6"/>
        <v>1</v>
      </c>
      <c r="M403">
        <v>1</v>
      </c>
    </row>
    <row r="404" spans="1:13" x14ac:dyDescent="0.25">
      <c r="A404" s="141"/>
      <c r="G404">
        <f t="shared" si="6"/>
        <v>0</v>
      </c>
    </row>
    <row r="405" spans="1:13" x14ac:dyDescent="0.25">
      <c r="A405" s="141" t="s">
        <v>818</v>
      </c>
      <c r="B405">
        <v>6</v>
      </c>
      <c r="C405">
        <v>0</v>
      </c>
      <c r="D405">
        <v>1</v>
      </c>
      <c r="E405">
        <v>5</v>
      </c>
      <c r="F405">
        <v>0</v>
      </c>
      <c r="G405">
        <f t="shared" si="6"/>
        <v>1</v>
      </c>
      <c r="M405">
        <v>1</v>
      </c>
    </row>
    <row r="406" spans="1:13" x14ac:dyDescent="0.25">
      <c r="A406" s="141"/>
      <c r="G406">
        <f t="shared" si="6"/>
        <v>0</v>
      </c>
    </row>
    <row r="407" spans="1:13" x14ac:dyDescent="0.25">
      <c r="A407" s="144" t="s">
        <v>819</v>
      </c>
      <c r="B407">
        <v>7</v>
      </c>
      <c r="C407">
        <v>0</v>
      </c>
      <c r="D407">
        <v>0</v>
      </c>
      <c r="E407">
        <v>6</v>
      </c>
      <c r="F407">
        <v>1</v>
      </c>
      <c r="G407">
        <f t="shared" si="6"/>
        <v>1</v>
      </c>
      <c r="M407">
        <v>1</v>
      </c>
    </row>
    <row r="408" spans="1:13" x14ac:dyDescent="0.25">
      <c r="A408" s="144"/>
      <c r="G408">
        <f t="shared" si="6"/>
        <v>0</v>
      </c>
    </row>
    <row r="409" spans="1:13" x14ac:dyDescent="0.25">
      <c r="A409" s="144"/>
      <c r="G409">
        <f t="shared" si="6"/>
        <v>0</v>
      </c>
    </row>
    <row r="410" spans="1:13" x14ac:dyDescent="0.25">
      <c r="A410" s="141" t="s">
        <v>820</v>
      </c>
      <c r="B410">
        <v>6</v>
      </c>
      <c r="C410">
        <v>0</v>
      </c>
      <c r="D410">
        <v>1</v>
      </c>
      <c r="E410">
        <v>5</v>
      </c>
      <c r="F410">
        <v>0</v>
      </c>
      <c r="G410">
        <f t="shared" si="6"/>
        <v>1</v>
      </c>
      <c r="M410">
        <v>1</v>
      </c>
    </row>
    <row r="411" spans="1:13" x14ac:dyDescent="0.25">
      <c r="A411" s="141"/>
      <c r="G411">
        <f t="shared" si="6"/>
        <v>0</v>
      </c>
    </row>
    <row r="412" spans="1:13" s="133" customFormat="1" x14ac:dyDescent="0.25">
      <c r="A412" s="136" t="s">
        <v>2086</v>
      </c>
      <c r="B412" s="133">
        <f>SUM(B388:B411)</f>
        <v>126</v>
      </c>
      <c r="C412" s="133">
        <f>SUM(C388:C411)</f>
        <v>1</v>
      </c>
      <c r="D412" s="133">
        <f>SUM(D388:D411)</f>
        <v>6</v>
      </c>
      <c r="E412" s="133">
        <f>SUM(E388:E411)</f>
        <v>117</v>
      </c>
      <c r="F412" s="133">
        <f>SUM(F388:F411)</f>
        <v>2</v>
      </c>
    </row>
    <row r="413" spans="1:13" x14ac:dyDescent="0.25">
      <c r="A413" s="122"/>
    </row>
    <row r="414" spans="1:13" x14ac:dyDescent="0.25">
      <c r="A414" s="141" t="s">
        <v>821</v>
      </c>
      <c r="B414">
        <v>15</v>
      </c>
      <c r="C414">
        <v>2</v>
      </c>
      <c r="D414">
        <v>0</v>
      </c>
      <c r="E414">
        <v>13</v>
      </c>
      <c r="F414">
        <v>0</v>
      </c>
      <c r="G414">
        <f t="shared" si="6"/>
        <v>1</v>
      </c>
      <c r="M414">
        <v>1</v>
      </c>
    </row>
    <row r="415" spans="1:13" x14ac:dyDescent="0.25">
      <c r="A415" s="141"/>
      <c r="G415">
        <f t="shared" si="6"/>
        <v>0</v>
      </c>
    </row>
    <row r="416" spans="1:13" x14ac:dyDescent="0.25">
      <c r="A416" s="141"/>
      <c r="G416">
        <f t="shared" si="6"/>
        <v>0</v>
      </c>
    </row>
    <row r="417" spans="1:13" x14ac:dyDescent="0.25">
      <c r="A417" s="141" t="s">
        <v>822</v>
      </c>
      <c r="B417">
        <v>8</v>
      </c>
      <c r="C417">
        <v>0</v>
      </c>
      <c r="D417">
        <v>0</v>
      </c>
      <c r="E417">
        <v>8</v>
      </c>
      <c r="F417">
        <v>0</v>
      </c>
      <c r="G417">
        <f t="shared" si="6"/>
        <v>1</v>
      </c>
      <c r="M417">
        <v>1</v>
      </c>
    </row>
    <row r="418" spans="1:13" x14ac:dyDescent="0.25">
      <c r="A418" s="141"/>
      <c r="G418">
        <f t="shared" si="6"/>
        <v>0</v>
      </c>
    </row>
    <row r="419" spans="1:13" x14ac:dyDescent="0.25">
      <c r="A419" s="141" t="s">
        <v>823</v>
      </c>
      <c r="B419">
        <v>14</v>
      </c>
      <c r="C419">
        <v>0</v>
      </c>
      <c r="D419">
        <v>1</v>
      </c>
      <c r="E419">
        <v>13</v>
      </c>
      <c r="F419">
        <v>0</v>
      </c>
      <c r="G419">
        <f t="shared" si="6"/>
        <v>1</v>
      </c>
      <c r="M419">
        <v>1</v>
      </c>
    </row>
    <row r="420" spans="1:13" x14ac:dyDescent="0.25">
      <c r="A420" s="141"/>
      <c r="G420">
        <f t="shared" si="6"/>
        <v>0</v>
      </c>
    </row>
    <row r="421" spans="1:13" x14ac:dyDescent="0.25">
      <c r="A421" s="141"/>
      <c r="G421">
        <f t="shared" si="6"/>
        <v>0</v>
      </c>
    </row>
    <row r="422" spans="1:13" x14ac:dyDescent="0.25">
      <c r="A422" s="140" t="s">
        <v>824</v>
      </c>
      <c r="B422">
        <v>7</v>
      </c>
      <c r="C422">
        <v>1</v>
      </c>
      <c r="D422">
        <v>0</v>
      </c>
      <c r="E422">
        <v>6</v>
      </c>
      <c r="F422">
        <v>0</v>
      </c>
      <c r="G422">
        <f t="shared" si="6"/>
        <v>1</v>
      </c>
      <c r="M422">
        <v>1</v>
      </c>
    </row>
    <row r="423" spans="1:13" x14ac:dyDescent="0.25">
      <c r="A423" s="140"/>
      <c r="G423">
        <f t="shared" si="6"/>
        <v>0</v>
      </c>
      <c r="H423" t="s">
        <v>701</v>
      </c>
      <c r="I423">
        <f>C436/(C436+D436)*100</f>
        <v>70</v>
      </c>
    </row>
    <row r="424" spans="1:13" x14ac:dyDescent="0.25">
      <c r="A424" s="141" t="s">
        <v>825</v>
      </c>
      <c r="B424">
        <v>14</v>
      </c>
      <c r="C424">
        <v>0</v>
      </c>
      <c r="D424">
        <v>0</v>
      </c>
      <c r="E424">
        <v>14</v>
      </c>
      <c r="F424">
        <v>0</v>
      </c>
      <c r="G424">
        <f t="shared" si="6"/>
        <v>1</v>
      </c>
      <c r="H424" t="s">
        <v>702</v>
      </c>
      <c r="I424">
        <f>C436/(C436+F436)*100</f>
        <v>87.5</v>
      </c>
      <c r="M424">
        <v>1</v>
      </c>
    </row>
    <row r="425" spans="1:13" x14ac:dyDescent="0.25">
      <c r="A425" s="141"/>
      <c r="G425">
        <f t="shared" si="6"/>
        <v>0</v>
      </c>
      <c r="H425" t="s">
        <v>2087</v>
      </c>
      <c r="I425">
        <f>2*(I423*I424)/(I423+I424)</f>
        <v>77.777777777777771</v>
      </c>
    </row>
    <row r="426" spans="1:13" x14ac:dyDescent="0.25">
      <c r="A426" s="141"/>
      <c r="G426">
        <f t="shared" si="6"/>
        <v>0</v>
      </c>
      <c r="H426" t="s">
        <v>42</v>
      </c>
      <c r="I426">
        <f>E436/(E436+F436)*100</f>
        <v>98.94736842105263</v>
      </c>
    </row>
    <row r="427" spans="1:13" x14ac:dyDescent="0.25">
      <c r="A427" s="141" t="s">
        <v>826</v>
      </c>
      <c r="B427">
        <v>9</v>
      </c>
      <c r="C427">
        <v>1</v>
      </c>
      <c r="D427">
        <v>1</v>
      </c>
      <c r="E427">
        <v>7</v>
      </c>
      <c r="F427">
        <v>0</v>
      </c>
      <c r="G427">
        <f t="shared" si="6"/>
        <v>1</v>
      </c>
      <c r="M427">
        <v>1</v>
      </c>
    </row>
    <row r="428" spans="1:13" x14ac:dyDescent="0.25">
      <c r="A428" s="141"/>
      <c r="G428">
        <f t="shared" si="6"/>
        <v>0</v>
      </c>
    </row>
    <row r="429" spans="1:13" x14ac:dyDescent="0.25">
      <c r="A429" s="141" t="s">
        <v>827</v>
      </c>
      <c r="B429">
        <v>11</v>
      </c>
      <c r="C429">
        <v>1</v>
      </c>
      <c r="D429">
        <v>0</v>
      </c>
      <c r="E429">
        <v>10</v>
      </c>
      <c r="F429">
        <v>0</v>
      </c>
      <c r="G429">
        <f t="shared" si="6"/>
        <v>1</v>
      </c>
      <c r="M429">
        <v>1</v>
      </c>
    </row>
    <row r="430" spans="1:13" x14ac:dyDescent="0.25">
      <c r="A430" s="141"/>
      <c r="G430">
        <f t="shared" si="6"/>
        <v>0</v>
      </c>
    </row>
    <row r="431" spans="1:13" x14ac:dyDescent="0.25">
      <c r="A431" s="141" t="s">
        <v>828</v>
      </c>
      <c r="B431">
        <v>11</v>
      </c>
      <c r="C431">
        <v>0</v>
      </c>
      <c r="D431">
        <v>0</v>
      </c>
      <c r="E431">
        <v>10</v>
      </c>
      <c r="F431">
        <v>1</v>
      </c>
      <c r="G431">
        <f t="shared" si="6"/>
        <v>1</v>
      </c>
      <c r="M431">
        <v>1</v>
      </c>
    </row>
    <row r="432" spans="1:13" x14ac:dyDescent="0.25">
      <c r="A432" s="141"/>
      <c r="G432">
        <f t="shared" si="6"/>
        <v>0</v>
      </c>
    </row>
    <row r="433" spans="1:13" s="24" customFormat="1" x14ac:dyDescent="0.25">
      <c r="A433" s="120" t="s">
        <v>829</v>
      </c>
      <c r="B433" s="24">
        <v>5</v>
      </c>
      <c r="C433" s="24">
        <v>1</v>
      </c>
      <c r="D433" s="24">
        <v>1</v>
      </c>
      <c r="E433" s="24">
        <v>3</v>
      </c>
      <c r="F433" s="24">
        <v>0</v>
      </c>
      <c r="G433" s="24">
        <f t="shared" si="6"/>
        <v>1</v>
      </c>
      <c r="M433" s="24">
        <v>1</v>
      </c>
    </row>
    <row r="434" spans="1:13" x14ac:dyDescent="0.25">
      <c r="A434" s="145" t="s">
        <v>830</v>
      </c>
      <c r="B434">
        <v>11</v>
      </c>
      <c r="C434">
        <v>1</v>
      </c>
      <c r="D434">
        <v>0</v>
      </c>
      <c r="E434">
        <v>10</v>
      </c>
      <c r="F434">
        <v>0</v>
      </c>
      <c r="G434">
        <f t="shared" si="6"/>
        <v>1</v>
      </c>
      <c r="M434">
        <v>1</v>
      </c>
    </row>
    <row r="435" spans="1:13" x14ac:dyDescent="0.25">
      <c r="A435" s="145"/>
      <c r="G435">
        <f t="shared" si="6"/>
        <v>0</v>
      </c>
    </row>
    <row r="436" spans="1:13" s="133" customFormat="1" x14ac:dyDescent="0.25">
      <c r="A436" s="138" t="s">
        <v>2086</v>
      </c>
      <c r="B436" s="133">
        <f>SUM(B414:B435)</f>
        <v>105</v>
      </c>
      <c r="C436" s="133">
        <f>SUM(C414:C435)</f>
        <v>7</v>
      </c>
      <c r="D436" s="133">
        <f>SUM(D414:D435)</f>
        <v>3</v>
      </c>
      <c r="E436" s="133">
        <f>SUM(E414:E435)</f>
        <v>94</v>
      </c>
      <c r="F436" s="133">
        <f>SUM(F414:F435)</f>
        <v>1</v>
      </c>
    </row>
    <row r="437" spans="1:13" x14ac:dyDescent="0.25">
      <c r="A437" s="124"/>
    </row>
    <row r="438" spans="1:13" x14ac:dyDescent="0.25">
      <c r="A438" s="141" t="s">
        <v>831</v>
      </c>
      <c r="B438">
        <v>8</v>
      </c>
      <c r="C438">
        <v>0</v>
      </c>
      <c r="D438">
        <v>2</v>
      </c>
      <c r="E438">
        <v>6</v>
      </c>
      <c r="F438">
        <v>0</v>
      </c>
      <c r="G438">
        <f t="shared" si="6"/>
        <v>1</v>
      </c>
      <c r="M438">
        <v>1</v>
      </c>
    </row>
    <row r="439" spans="1:13" x14ac:dyDescent="0.25">
      <c r="A439" s="141"/>
      <c r="G439">
        <f t="shared" si="6"/>
        <v>0</v>
      </c>
    </row>
    <row r="440" spans="1:13" x14ac:dyDescent="0.25">
      <c r="A440" s="140" t="s">
        <v>832</v>
      </c>
      <c r="B440">
        <v>21</v>
      </c>
      <c r="C440">
        <v>0</v>
      </c>
      <c r="D440">
        <v>1</v>
      </c>
      <c r="E440">
        <v>20</v>
      </c>
      <c r="F440">
        <v>0</v>
      </c>
      <c r="G440">
        <f t="shared" si="6"/>
        <v>1</v>
      </c>
      <c r="M440">
        <v>1</v>
      </c>
    </row>
    <row r="441" spans="1:13" x14ac:dyDescent="0.25">
      <c r="A441" s="140"/>
      <c r="G441">
        <f t="shared" ref="G441:G508" si="7">IF(B441&gt;1,1,0)</f>
        <v>0</v>
      </c>
    </row>
    <row r="442" spans="1:13" x14ac:dyDescent="0.25">
      <c r="A442" s="140"/>
      <c r="G442">
        <f t="shared" si="7"/>
        <v>0</v>
      </c>
    </row>
    <row r="443" spans="1:13" x14ac:dyDescent="0.25">
      <c r="A443" s="140" t="s">
        <v>833</v>
      </c>
      <c r="B443">
        <v>3</v>
      </c>
      <c r="C443">
        <v>0</v>
      </c>
      <c r="D443">
        <v>0</v>
      </c>
      <c r="E443">
        <v>3</v>
      </c>
      <c r="F443">
        <v>0</v>
      </c>
      <c r="G443">
        <f t="shared" si="7"/>
        <v>1</v>
      </c>
      <c r="M443">
        <v>1</v>
      </c>
    </row>
    <row r="444" spans="1:13" x14ac:dyDescent="0.25">
      <c r="A444" s="140"/>
      <c r="G444">
        <f t="shared" si="7"/>
        <v>0</v>
      </c>
    </row>
    <row r="445" spans="1:13" x14ac:dyDescent="0.25">
      <c r="A445" s="141" t="s">
        <v>834</v>
      </c>
      <c r="B445">
        <v>9</v>
      </c>
      <c r="C445">
        <v>0</v>
      </c>
      <c r="D445">
        <v>0</v>
      </c>
      <c r="E445">
        <v>9</v>
      </c>
      <c r="F445">
        <v>0</v>
      </c>
      <c r="G445">
        <f t="shared" si="7"/>
        <v>1</v>
      </c>
      <c r="M445">
        <v>1</v>
      </c>
    </row>
    <row r="446" spans="1:13" x14ac:dyDescent="0.25">
      <c r="A446" s="141"/>
      <c r="G446">
        <f t="shared" si="7"/>
        <v>0</v>
      </c>
      <c r="H446" t="s">
        <v>701</v>
      </c>
      <c r="I446">
        <f>C462/(C462+D462)*100</f>
        <v>60</v>
      </c>
    </row>
    <row r="447" spans="1:13" x14ac:dyDescent="0.25">
      <c r="A447" s="141" t="s">
        <v>835</v>
      </c>
      <c r="B447">
        <v>10</v>
      </c>
      <c r="C447">
        <v>1</v>
      </c>
      <c r="D447">
        <v>0</v>
      </c>
      <c r="E447">
        <v>9</v>
      </c>
      <c r="F447">
        <v>0</v>
      </c>
      <c r="G447">
        <f t="shared" si="7"/>
        <v>1</v>
      </c>
      <c r="H447" t="s">
        <v>2088</v>
      </c>
      <c r="I447">
        <f>C462/(C462+F462)*100</f>
        <v>60</v>
      </c>
      <c r="M447">
        <v>1</v>
      </c>
    </row>
    <row r="448" spans="1:13" x14ac:dyDescent="0.25">
      <c r="A448" s="141"/>
      <c r="G448">
        <f t="shared" si="7"/>
        <v>0</v>
      </c>
      <c r="H448" t="s">
        <v>2087</v>
      </c>
      <c r="I448">
        <f>2*(I446*I447)/(I446+I447)</f>
        <v>60</v>
      </c>
    </row>
    <row r="449" spans="1:13" x14ac:dyDescent="0.25">
      <c r="A449" s="141" t="s">
        <v>837</v>
      </c>
      <c r="B449">
        <v>8</v>
      </c>
      <c r="C449">
        <v>1</v>
      </c>
      <c r="D449">
        <v>0</v>
      </c>
      <c r="E449">
        <v>6</v>
      </c>
      <c r="F449">
        <v>1</v>
      </c>
      <c r="G449">
        <f t="shared" si="7"/>
        <v>1</v>
      </c>
      <c r="H449" t="s">
        <v>42</v>
      </c>
      <c r="I449">
        <f>E462/(E462+F462)*100</f>
        <v>96.428571428571431</v>
      </c>
      <c r="M449">
        <v>1</v>
      </c>
    </row>
    <row r="450" spans="1:13" x14ac:dyDescent="0.25">
      <c r="A450" s="141"/>
      <c r="G450">
        <f t="shared" si="7"/>
        <v>0</v>
      </c>
    </row>
    <row r="451" spans="1:13" x14ac:dyDescent="0.25">
      <c r="A451" s="141" t="s">
        <v>838</v>
      </c>
      <c r="B451">
        <v>14</v>
      </c>
      <c r="C451">
        <v>1</v>
      </c>
      <c r="D451">
        <v>0</v>
      </c>
      <c r="E451">
        <v>11</v>
      </c>
      <c r="F451">
        <v>2</v>
      </c>
      <c r="G451">
        <f t="shared" si="7"/>
        <v>1</v>
      </c>
      <c r="M451">
        <v>1</v>
      </c>
    </row>
    <row r="452" spans="1:13" x14ac:dyDescent="0.25">
      <c r="A452" s="141"/>
      <c r="G452">
        <f t="shared" si="7"/>
        <v>0</v>
      </c>
    </row>
    <row r="453" spans="1:13" x14ac:dyDescent="0.25">
      <c r="A453" s="141"/>
      <c r="G453">
        <f t="shared" si="7"/>
        <v>0</v>
      </c>
    </row>
    <row r="454" spans="1:13" x14ac:dyDescent="0.25">
      <c r="A454" s="140" t="s">
        <v>839</v>
      </c>
      <c r="B454">
        <v>16</v>
      </c>
      <c r="C454">
        <v>3</v>
      </c>
      <c r="D454">
        <v>0</v>
      </c>
      <c r="E454">
        <v>13</v>
      </c>
      <c r="F454">
        <v>0</v>
      </c>
      <c r="G454">
        <f t="shared" si="7"/>
        <v>1</v>
      </c>
      <c r="M454">
        <v>1</v>
      </c>
    </row>
    <row r="455" spans="1:13" x14ac:dyDescent="0.25">
      <c r="A455" s="140"/>
      <c r="G455">
        <f t="shared" si="7"/>
        <v>0</v>
      </c>
    </row>
    <row r="456" spans="1:13" x14ac:dyDescent="0.25">
      <c r="A456" s="140"/>
      <c r="G456">
        <f t="shared" si="7"/>
        <v>0</v>
      </c>
    </row>
    <row r="457" spans="1:13" x14ac:dyDescent="0.25">
      <c r="A457" s="140" t="s">
        <v>840</v>
      </c>
      <c r="B457">
        <v>16</v>
      </c>
      <c r="C457">
        <v>0</v>
      </c>
      <c r="D457">
        <v>1</v>
      </c>
      <c r="E457">
        <v>15</v>
      </c>
      <c r="F457">
        <v>0</v>
      </c>
      <c r="G457">
        <f t="shared" si="7"/>
        <v>1</v>
      </c>
      <c r="M457">
        <v>1</v>
      </c>
    </row>
    <row r="458" spans="1:13" x14ac:dyDescent="0.25">
      <c r="A458" s="140"/>
      <c r="G458">
        <f t="shared" si="7"/>
        <v>0</v>
      </c>
    </row>
    <row r="459" spans="1:13" x14ac:dyDescent="0.25">
      <c r="A459" s="140" t="s">
        <v>841</v>
      </c>
      <c r="B459">
        <v>17</v>
      </c>
      <c r="C459">
        <v>0</v>
      </c>
      <c r="D459">
        <v>0</v>
      </c>
      <c r="E459">
        <v>16</v>
      </c>
      <c r="F459">
        <v>1</v>
      </c>
      <c r="G459">
        <f t="shared" si="7"/>
        <v>1</v>
      </c>
      <c r="M459">
        <v>1</v>
      </c>
    </row>
    <row r="460" spans="1:13" x14ac:dyDescent="0.25">
      <c r="A460" s="140"/>
      <c r="G460">
        <f t="shared" si="7"/>
        <v>0</v>
      </c>
    </row>
    <row r="461" spans="1:13" x14ac:dyDescent="0.25">
      <c r="A461" s="140"/>
      <c r="G461">
        <f t="shared" si="7"/>
        <v>0</v>
      </c>
    </row>
    <row r="462" spans="1:13" s="133" customFormat="1" x14ac:dyDescent="0.25">
      <c r="A462" s="137" t="s">
        <v>2086</v>
      </c>
      <c r="B462" s="133">
        <f>SUM(B438:B461)</f>
        <v>122</v>
      </c>
      <c r="C462" s="133">
        <f>SUM(C438:C461)</f>
        <v>6</v>
      </c>
      <c r="D462" s="133">
        <f>SUM(D438:D461)</f>
        <v>4</v>
      </c>
      <c r="E462" s="133">
        <f>SUM(E438:E461)</f>
        <v>108</v>
      </c>
      <c r="F462" s="133">
        <f>SUM(F438:F461)</f>
        <v>4</v>
      </c>
    </row>
    <row r="463" spans="1:13" x14ac:dyDescent="0.25">
      <c r="A463" s="121"/>
    </row>
    <row r="464" spans="1:13" x14ac:dyDescent="0.25">
      <c r="A464" s="141" t="s">
        <v>842</v>
      </c>
      <c r="B464">
        <v>18</v>
      </c>
      <c r="C464">
        <v>0</v>
      </c>
      <c r="D464">
        <v>2</v>
      </c>
      <c r="E464">
        <v>16</v>
      </c>
      <c r="F464">
        <v>0</v>
      </c>
      <c r="G464">
        <f t="shared" si="7"/>
        <v>1</v>
      </c>
      <c r="M464">
        <v>1</v>
      </c>
    </row>
    <row r="465" spans="1:13" x14ac:dyDescent="0.25">
      <c r="A465" s="141"/>
      <c r="G465">
        <f t="shared" si="7"/>
        <v>0</v>
      </c>
    </row>
    <row r="466" spans="1:13" x14ac:dyDescent="0.25">
      <c r="A466" s="140" t="s">
        <v>843</v>
      </c>
      <c r="B466">
        <v>18</v>
      </c>
      <c r="C466">
        <v>0</v>
      </c>
      <c r="D466">
        <v>1</v>
      </c>
      <c r="E466">
        <v>17</v>
      </c>
      <c r="F466">
        <v>0</v>
      </c>
      <c r="G466">
        <f t="shared" si="7"/>
        <v>1</v>
      </c>
      <c r="M466">
        <v>1</v>
      </c>
    </row>
    <row r="467" spans="1:13" x14ac:dyDescent="0.25">
      <c r="A467" s="140"/>
      <c r="G467">
        <f t="shared" si="7"/>
        <v>0</v>
      </c>
    </row>
    <row r="468" spans="1:13" x14ac:dyDescent="0.25">
      <c r="A468" s="140"/>
      <c r="G468">
        <f t="shared" si="7"/>
        <v>0</v>
      </c>
    </row>
    <row r="469" spans="1:13" x14ac:dyDescent="0.25">
      <c r="A469" s="141" t="s">
        <v>844</v>
      </c>
      <c r="B469">
        <v>7</v>
      </c>
      <c r="C469">
        <v>0</v>
      </c>
      <c r="D469">
        <v>0</v>
      </c>
      <c r="E469">
        <v>7</v>
      </c>
      <c r="F469">
        <v>0</v>
      </c>
      <c r="G469">
        <f t="shared" si="7"/>
        <v>1</v>
      </c>
      <c r="M469">
        <v>1</v>
      </c>
    </row>
    <row r="470" spans="1:13" x14ac:dyDescent="0.25">
      <c r="A470" s="141"/>
      <c r="G470">
        <f t="shared" si="7"/>
        <v>0</v>
      </c>
    </row>
    <row r="471" spans="1:13" x14ac:dyDescent="0.25">
      <c r="A471" s="140" t="s">
        <v>845</v>
      </c>
      <c r="B471">
        <v>25</v>
      </c>
      <c r="C471">
        <v>1</v>
      </c>
      <c r="D471">
        <v>0</v>
      </c>
      <c r="E471">
        <v>24</v>
      </c>
      <c r="F471">
        <v>0</v>
      </c>
      <c r="G471">
        <f t="shared" si="7"/>
        <v>1</v>
      </c>
      <c r="M471">
        <v>1</v>
      </c>
    </row>
    <row r="472" spans="1:13" x14ac:dyDescent="0.25">
      <c r="A472" s="140"/>
      <c r="G472">
        <f t="shared" si="7"/>
        <v>0</v>
      </c>
    </row>
    <row r="473" spans="1:13" x14ac:dyDescent="0.25">
      <c r="A473" s="140"/>
      <c r="G473">
        <f t="shared" si="7"/>
        <v>0</v>
      </c>
    </row>
    <row r="474" spans="1:13" x14ac:dyDescent="0.25">
      <c r="A474" s="140"/>
      <c r="G474">
        <f t="shared" si="7"/>
        <v>0</v>
      </c>
    </row>
    <row r="475" spans="1:13" x14ac:dyDescent="0.25">
      <c r="A475" s="141" t="s">
        <v>846</v>
      </c>
      <c r="B475">
        <v>7</v>
      </c>
      <c r="C475">
        <v>0</v>
      </c>
      <c r="D475">
        <v>1</v>
      </c>
      <c r="E475">
        <v>6</v>
      </c>
      <c r="F475">
        <v>0</v>
      </c>
      <c r="G475">
        <f t="shared" si="7"/>
        <v>1</v>
      </c>
      <c r="M475">
        <v>1</v>
      </c>
    </row>
    <row r="476" spans="1:13" x14ac:dyDescent="0.25">
      <c r="A476" s="141"/>
      <c r="G476">
        <f t="shared" si="7"/>
        <v>0</v>
      </c>
    </row>
    <row r="477" spans="1:13" x14ac:dyDescent="0.25">
      <c r="A477" s="141" t="s">
        <v>847</v>
      </c>
      <c r="B477">
        <v>3</v>
      </c>
      <c r="C477">
        <v>0</v>
      </c>
      <c r="D477">
        <v>0</v>
      </c>
      <c r="E477">
        <v>2</v>
      </c>
      <c r="F477">
        <v>1</v>
      </c>
      <c r="G477">
        <f t="shared" si="7"/>
        <v>1</v>
      </c>
      <c r="M477">
        <v>1</v>
      </c>
    </row>
    <row r="478" spans="1:13" x14ac:dyDescent="0.25">
      <c r="A478" s="141"/>
      <c r="G478">
        <f t="shared" si="7"/>
        <v>0</v>
      </c>
      <c r="H478" t="s">
        <v>701</v>
      </c>
      <c r="I478">
        <f>C490/(C490+D490)*100</f>
        <v>30</v>
      </c>
    </row>
    <row r="479" spans="1:13" x14ac:dyDescent="0.25">
      <c r="A479" s="141" t="s">
        <v>848</v>
      </c>
      <c r="B479">
        <v>4</v>
      </c>
      <c r="C479">
        <v>0</v>
      </c>
      <c r="D479">
        <v>1</v>
      </c>
      <c r="E479">
        <v>3</v>
      </c>
      <c r="F479">
        <v>0</v>
      </c>
      <c r="G479">
        <f t="shared" si="7"/>
        <v>1</v>
      </c>
      <c r="H479" t="s">
        <v>702</v>
      </c>
      <c r="I479">
        <f>C490/(C490+F490)*100</f>
        <v>60</v>
      </c>
      <c r="M479">
        <v>1</v>
      </c>
    </row>
    <row r="480" spans="1:13" x14ac:dyDescent="0.25">
      <c r="A480" s="141"/>
      <c r="G480">
        <f t="shared" si="7"/>
        <v>0</v>
      </c>
      <c r="H480" t="s">
        <v>2087</v>
      </c>
      <c r="I480">
        <f>2*(I478*I479)/(I478+I479)</f>
        <v>40</v>
      </c>
    </row>
    <row r="481" spans="1:13" x14ac:dyDescent="0.25">
      <c r="A481" s="141" t="s">
        <v>849</v>
      </c>
      <c r="B481">
        <v>11</v>
      </c>
      <c r="C481">
        <v>1</v>
      </c>
      <c r="D481">
        <v>2</v>
      </c>
      <c r="E481">
        <v>8</v>
      </c>
      <c r="F481">
        <v>0</v>
      </c>
      <c r="G481">
        <f t="shared" si="7"/>
        <v>1</v>
      </c>
      <c r="H481" t="s">
        <v>42</v>
      </c>
      <c r="I481">
        <f>E490/(E490+F490)*100</f>
        <v>98.319327731092429</v>
      </c>
      <c r="M481">
        <v>1</v>
      </c>
    </row>
    <row r="482" spans="1:13" x14ac:dyDescent="0.25">
      <c r="A482" s="141"/>
      <c r="G482">
        <f t="shared" si="7"/>
        <v>0</v>
      </c>
    </row>
    <row r="483" spans="1:13" x14ac:dyDescent="0.25">
      <c r="A483" s="141" t="s">
        <v>850</v>
      </c>
      <c r="B483">
        <v>12</v>
      </c>
      <c r="C483">
        <v>0</v>
      </c>
      <c r="D483">
        <v>0</v>
      </c>
      <c r="E483">
        <v>12</v>
      </c>
      <c r="F483">
        <v>0</v>
      </c>
      <c r="G483">
        <f t="shared" si="7"/>
        <v>1</v>
      </c>
      <c r="M483">
        <v>1</v>
      </c>
    </row>
    <row r="484" spans="1:13" x14ac:dyDescent="0.25">
      <c r="A484" s="141"/>
      <c r="G484">
        <f t="shared" si="7"/>
        <v>0</v>
      </c>
    </row>
    <row r="485" spans="1:13" x14ac:dyDescent="0.25">
      <c r="A485" s="141"/>
      <c r="G485">
        <f t="shared" si="7"/>
        <v>0</v>
      </c>
    </row>
    <row r="486" spans="1:13" x14ac:dyDescent="0.25">
      <c r="A486" s="140" t="s">
        <v>851</v>
      </c>
      <c r="B486">
        <v>24</v>
      </c>
      <c r="C486">
        <v>1</v>
      </c>
      <c r="D486">
        <v>0</v>
      </c>
      <c r="E486">
        <v>22</v>
      </c>
      <c r="F486">
        <v>1</v>
      </c>
      <c r="G486">
        <f t="shared" si="7"/>
        <v>1</v>
      </c>
      <c r="M486">
        <v>1</v>
      </c>
    </row>
    <row r="487" spans="1:13" x14ac:dyDescent="0.25">
      <c r="A487" s="140"/>
      <c r="G487">
        <f t="shared" si="7"/>
        <v>0</v>
      </c>
    </row>
    <row r="488" spans="1:13" x14ac:dyDescent="0.25">
      <c r="A488" s="140"/>
      <c r="G488">
        <f t="shared" si="7"/>
        <v>0</v>
      </c>
    </row>
    <row r="489" spans="1:13" x14ac:dyDescent="0.25">
      <c r="A489" s="140"/>
      <c r="G489">
        <f t="shared" si="7"/>
        <v>0</v>
      </c>
    </row>
    <row r="490" spans="1:13" s="133" customFormat="1" x14ac:dyDescent="0.25">
      <c r="A490" s="137" t="s">
        <v>2089</v>
      </c>
      <c r="B490" s="133">
        <f>SUM(B464:B489)</f>
        <v>129</v>
      </c>
      <c r="C490" s="133">
        <f>SUM(C464:C489)</f>
        <v>3</v>
      </c>
      <c r="D490" s="133">
        <f>SUM(D464:D489)</f>
        <v>7</v>
      </c>
      <c r="E490" s="133">
        <f>SUM(E464:E489)</f>
        <v>117</v>
      </c>
      <c r="F490" s="133">
        <f>SUM(F464:F489)</f>
        <v>2</v>
      </c>
    </row>
    <row r="491" spans="1:13" x14ac:dyDescent="0.25">
      <c r="A491" s="121"/>
    </row>
    <row r="492" spans="1:13" x14ac:dyDescent="0.25">
      <c r="A492" s="141" t="s">
        <v>852</v>
      </c>
      <c r="B492">
        <v>13</v>
      </c>
      <c r="C492">
        <v>0</v>
      </c>
      <c r="D492">
        <v>1</v>
      </c>
      <c r="E492">
        <v>12</v>
      </c>
      <c r="F492">
        <v>0</v>
      </c>
      <c r="G492">
        <f t="shared" si="7"/>
        <v>1</v>
      </c>
      <c r="M492">
        <v>1</v>
      </c>
    </row>
    <row r="493" spans="1:13" x14ac:dyDescent="0.25">
      <c r="A493" s="141"/>
      <c r="G493">
        <f t="shared" si="7"/>
        <v>0</v>
      </c>
    </row>
    <row r="494" spans="1:13" x14ac:dyDescent="0.25">
      <c r="A494" s="141" t="s">
        <v>853</v>
      </c>
      <c r="B494">
        <v>9</v>
      </c>
      <c r="C494">
        <v>0</v>
      </c>
      <c r="D494">
        <v>2</v>
      </c>
      <c r="E494">
        <v>7</v>
      </c>
      <c r="F494">
        <v>0</v>
      </c>
      <c r="G494">
        <f t="shared" si="7"/>
        <v>1</v>
      </c>
      <c r="M494">
        <v>1</v>
      </c>
    </row>
    <row r="495" spans="1:13" x14ac:dyDescent="0.25">
      <c r="A495" s="141"/>
      <c r="G495">
        <f t="shared" si="7"/>
        <v>0</v>
      </c>
    </row>
    <row r="496" spans="1:13" x14ac:dyDescent="0.25">
      <c r="A496" s="141" t="s">
        <v>854</v>
      </c>
      <c r="B496">
        <v>13</v>
      </c>
      <c r="C496">
        <v>1</v>
      </c>
      <c r="D496">
        <v>0</v>
      </c>
      <c r="E496">
        <v>12</v>
      </c>
      <c r="F496">
        <v>0</v>
      </c>
      <c r="G496">
        <f t="shared" si="7"/>
        <v>1</v>
      </c>
      <c r="M496">
        <v>1</v>
      </c>
    </row>
    <row r="497" spans="1:13" x14ac:dyDescent="0.25">
      <c r="A497" s="141"/>
      <c r="G497">
        <f t="shared" si="7"/>
        <v>0</v>
      </c>
    </row>
    <row r="498" spans="1:13" x14ac:dyDescent="0.25">
      <c r="A498" s="141"/>
      <c r="G498">
        <f t="shared" si="7"/>
        <v>0</v>
      </c>
    </row>
    <row r="499" spans="1:13" x14ac:dyDescent="0.25">
      <c r="A499" s="141" t="s">
        <v>855</v>
      </c>
      <c r="B499">
        <v>14</v>
      </c>
      <c r="C499">
        <v>0</v>
      </c>
      <c r="D499">
        <v>0</v>
      </c>
      <c r="E499">
        <v>13</v>
      </c>
      <c r="F499">
        <v>1</v>
      </c>
      <c r="G499">
        <f t="shared" si="7"/>
        <v>1</v>
      </c>
      <c r="M499">
        <v>1</v>
      </c>
    </row>
    <row r="500" spans="1:13" x14ac:dyDescent="0.25">
      <c r="A500" s="141"/>
      <c r="G500">
        <f t="shared" si="7"/>
        <v>0</v>
      </c>
    </row>
    <row r="501" spans="1:13" x14ac:dyDescent="0.25">
      <c r="A501" s="141" t="s">
        <v>856</v>
      </c>
      <c r="B501">
        <v>7</v>
      </c>
      <c r="C501">
        <v>0</v>
      </c>
      <c r="D501">
        <v>0</v>
      </c>
      <c r="E501">
        <v>7</v>
      </c>
      <c r="F501">
        <v>0</v>
      </c>
      <c r="G501">
        <f t="shared" si="7"/>
        <v>1</v>
      </c>
      <c r="M501">
        <v>1</v>
      </c>
    </row>
    <row r="502" spans="1:13" x14ac:dyDescent="0.25">
      <c r="A502" s="141"/>
      <c r="G502">
        <f t="shared" si="7"/>
        <v>0</v>
      </c>
      <c r="H502" t="s">
        <v>701</v>
      </c>
      <c r="I502">
        <f>C516/(C516+D516)*100</f>
        <v>28.571428571428569</v>
      </c>
    </row>
    <row r="503" spans="1:13" x14ac:dyDescent="0.25">
      <c r="A503" s="141"/>
      <c r="G503">
        <f t="shared" si="7"/>
        <v>0</v>
      </c>
      <c r="H503" t="s">
        <v>702</v>
      </c>
      <c r="I503">
        <f>C516/(C516+F516)*100</f>
        <v>33.333333333333329</v>
      </c>
    </row>
    <row r="504" spans="1:13" x14ac:dyDescent="0.25">
      <c r="A504" s="141" t="s">
        <v>857</v>
      </c>
      <c r="B504">
        <v>11</v>
      </c>
      <c r="C504">
        <v>0</v>
      </c>
      <c r="D504">
        <v>2</v>
      </c>
      <c r="E504">
        <v>9</v>
      </c>
      <c r="F504">
        <v>0</v>
      </c>
      <c r="G504">
        <f t="shared" si="7"/>
        <v>1</v>
      </c>
      <c r="H504" t="s">
        <v>2087</v>
      </c>
      <c r="I504">
        <f>2*(I502*I503)/(I502+I503)</f>
        <v>30.769230769230766</v>
      </c>
      <c r="M504">
        <v>1</v>
      </c>
    </row>
    <row r="505" spans="1:13" x14ac:dyDescent="0.25">
      <c r="A505" s="141"/>
      <c r="G505">
        <f t="shared" si="7"/>
        <v>0</v>
      </c>
      <c r="H505" t="s">
        <v>42</v>
      </c>
      <c r="I505">
        <f>E516/(E516+F516)*100</f>
        <v>95.833333333333343</v>
      </c>
    </row>
    <row r="506" spans="1:13" x14ac:dyDescent="0.25">
      <c r="A506" s="141" t="s">
        <v>858</v>
      </c>
      <c r="B506">
        <v>7</v>
      </c>
      <c r="C506">
        <v>0</v>
      </c>
      <c r="D506">
        <v>0</v>
      </c>
      <c r="E506">
        <v>5</v>
      </c>
      <c r="F506">
        <v>2</v>
      </c>
      <c r="G506">
        <f t="shared" si="7"/>
        <v>1</v>
      </c>
      <c r="M506">
        <v>1</v>
      </c>
    </row>
    <row r="507" spans="1:13" x14ac:dyDescent="0.25">
      <c r="A507" s="141"/>
      <c r="G507">
        <f t="shared" si="7"/>
        <v>0</v>
      </c>
    </row>
    <row r="508" spans="1:13" x14ac:dyDescent="0.25">
      <c r="A508" s="141" t="s">
        <v>859</v>
      </c>
      <c r="B508">
        <v>9</v>
      </c>
      <c r="C508">
        <v>0</v>
      </c>
      <c r="D508">
        <v>0</v>
      </c>
      <c r="E508">
        <v>7</v>
      </c>
      <c r="F508">
        <v>1</v>
      </c>
      <c r="G508">
        <f t="shared" si="7"/>
        <v>1</v>
      </c>
      <c r="M508">
        <v>1</v>
      </c>
    </row>
    <row r="509" spans="1:13" x14ac:dyDescent="0.25">
      <c r="A509" s="141"/>
      <c r="G509">
        <f t="shared" ref="G509:G578" si="8">IF(B509&gt;1,1,0)</f>
        <v>0</v>
      </c>
    </row>
    <row r="510" spans="1:13" x14ac:dyDescent="0.25">
      <c r="A510" s="141" t="s">
        <v>860</v>
      </c>
      <c r="B510">
        <v>4</v>
      </c>
      <c r="C510">
        <v>0</v>
      </c>
      <c r="D510">
        <v>0</v>
      </c>
      <c r="E510">
        <v>4</v>
      </c>
      <c r="F510">
        <v>0</v>
      </c>
      <c r="G510">
        <f t="shared" si="8"/>
        <v>1</v>
      </c>
      <c r="M510">
        <v>1</v>
      </c>
    </row>
    <row r="511" spans="1:13" x14ac:dyDescent="0.25">
      <c r="A511" s="141"/>
      <c r="G511">
        <f t="shared" si="8"/>
        <v>0</v>
      </c>
    </row>
    <row r="512" spans="1:13" x14ac:dyDescent="0.25">
      <c r="A512" s="141" t="s">
        <v>861</v>
      </c>
      <c r="B512">
        <v>17</v>
      </c>
      <c r="C512">
        <v>1</v>
      </c>
      <c r="D512">
        <v>0</v>
      </c>
      <c r="E512">
        <v>16</v>
      </c>
      <c r="F512">
        <v>0</v>
      </c>
      <c r="G512">
        <f t="shared" si="8"/>
        <v>1</v>
      </c>
      <c r="M512">
        <v>1</v>
      </c>
    </row>
    <row r="513" spans="1:13" x14ac:dyDescent="0.25">
      <c r="A513" s="141"/>
      <c r="G513">
        <f t="shared" si="8"/>
        <v>0</v>
      </c>
    </row>
    <row r="514" spans="1:13" x14ac:dyDescent="0.25">
      <c r="A514" s="141"/>
      <c r="G514">
        <f t="shared" si="8"/>
        <v>0</v>
      </c>
    </row>
    <row r="515" spans="1:13" x14ac:dyDescent="0.25">
      <c r="A515" s="141"/>
      <c r="G515">
        <f t="shared" si="8"/>
        <v>0</v>
      </c>
    </row>
    <row r="516" spans="1:13" s="133" customFormat="1" x14ac:dyDescent="0.25">
      <c r="A516" s="136" t="s">
        <v>2086</v>
      </c>
      <c r="B516" s="133">
        <f>SUM(B492:B515)</f>
        <v>104</v>
      </c>
      <c r="C516" s="133">
        <f>SUM(C492:C515)</f>
        <v>2</v>
      </c>
      <c r="D516" s="133">
        <f>SUM(D492:D515)</f>
        <v>5</v>
      </c>
      <c r="E516" s="133">
        <f>SUM(E492:E515)</f>
        <v>92</v>
      </c>
      <c r="F516" s="133">
        <f>SUM(F492:F515)</f>
        <v>4</v>
      </c>
    </row>
    <row r="517" spans="1:13" x14ac:dyDescent="0.25">
      <c r="A517" s="122"/>
    </row>
    <row r="518" spans="1:13" x14ac:dyDescent="0.25">
      <c r="A518" s="141" t="s">
        <v>862</v>
      </c>
      <c r="B518">
        <v>13</v>
      </c>
      <c r="C518">
        <v>0</v>
      </c>
      <c r="D518">
        <v>0</v>
      </c>
      <c r="E518">
        <v>13</v>
      </c>
      <c r="F518">
        <v>0</v>
      </c>
      <c r="G518">
        <f t="shared" si="8"/>
        <v>1</v>
      </c>
      <c r="M518">
        <v>1</v>
      </c>
    </row>
    <row r="519" spans="1:13" x14ac:dyDescent="0.25">
      <c r="A519" s="141"/>
      <c r="G519">
        <f t="shared" si="8"/>
        <v>0</v>
      </c>
    </row>
    <row r="520" spans="1:13" x14ac:dyDescent="0.25">
      <c r="A520" s="141" t="s">
        <v>863</v>
      </c>
      <c r="B520">
        <v>3</v>
      </c>
      <c r="C520">
        <v>1</v>
      </c>
      <c r="D520">
        <v>0</v>
      </c>
      <c r="E520">
        <v>2</v>
      </c>
      <c r="F520">
        <v>0</v>
      </c>
      <c r="G520">
        <f t="shared" si="8"/>
        <v>1</v>
      </c>
      <c r="M520">
        <v>1</v>
      </c>
    </row>
    <row r="521" spans="1:13" x14ac:dyDescent="0.25">
      <c r="A521" s="141"/>
      <c r="G521">
        <f t="shared" si="8"/>
        <v>0</v>
      </c>
    </row>
    <row r="522" spans="1:13" x14ac:dyDescent="0.25">
      <c r="A522" s="141" t="s">
        <v>864</v>
      </c>
      <c r="B522">
        <v>11</v>
      </c>
      <c r="C522">
        <v>0</v>
      </c>
      <c r="D522">
        <v>0</v>
      </c>
      <c r="E522">
        <v>11</v>
      </c>
      <c r="F522">
        <v>0</v>
      </c>
      <c r="G522">
        <f t="shared" si="8"/>
        <v>1</v>
      </c>
      <c r="M522">
        <v>1</v>
      </c>
    </row>
    <row r="523" spans="1:13" x14ac:dyDescent="0.25">
      <c r="A523" s="141"/>
      <c r="G523">
        <f t="shared" si="8"/>
        <v>0</v>
      </c>
    </row>
    <row r="524" spans="1:13" x14ac:dyDescent="0.25">
      <c r="A524" s="141" t="s">
        <v>865</v>
      </c>
      <c r="B524">
        <v>13</v>
      </c>
      <c r="C524">
        <v>2</v>
      </c>
      <c r="D524">
        <v>1</v>
      </c>
      <c r="E524">
        <v>10</v>
      </c>
      <c r="F524">
        <v>0</v>
      </c>
      <c r="G524">
        <f t="shared" si="8"/>
        <v>1</v>
      </c>
      <c r="M524">
        <v>1</v>
      </c>
    </row>
    <row r="525" spans="1:13" x14ac:dyDescent="0.25">
      <c r="A525" s="141"/>
      <c r="G525">
        <f t="shared" si="8"/>
        <v>0</v>
      </c>
    </row>
    <row r="526" spans="1:13" x14ac:dyDescent="0.25">
      <c r="A526" s="141" t="s">
        <v>867</v>
      </c>
      <c r="B526">
        <v>9</v>
      </c>
      <c r="C526">
        <v>0</v>
      </c>
      <c r="D526">
        <v>0</v>
      </c>
      <c r="E526">
        <v>9</v>
      </c>
      <c r="F526">
        <v>0</v>
      </c>
      <c r="G526">
        <f t="shared" si="8"/>
        <v>1</v>
      </c>
      <c r="M526">
        <v>1</v>
      </c>
    </row>
    <row r="527" spans="1:13" x14ac:dyDescent="0.25">
      <c r="A527" s="141"/>
      <c r="G527">
        <f t="shared" si="8"/>
        <v>0</v>
      </c>
    </row>
    <row r="528" spans="1:13" x14ac:dyDescent="0.25">
      <c r="A528" s="141"/>
      <c r="G528">
        <f t="shared" si="8"/>
        <v>0</v>
      </c>
      <c r="H528" t="s">
        <v>701</v>
      </c>
      <c r="I528">
        <f>C542/(C542+D542)*100</f>
        <v>61.53846153846154</v>
      </c>
    </row>
    <row r="529" spans="1:13" x14ac:dyDescent="0.25">
      <c r="A529" s="141" t="s">
        <v>868</v>
      </c>
      <c r="B529">
        <v>15</v>
      </c>
      <c r="C529">
        <v>0</v>
      </c>
      <c r="D529">
        <v>1</v>
      </c>
      <c r="E529">
        <v>14</v>
      </c>
      <c r="F529">
        <v>0</v>
      </c>
      <c r="G529">
        <f t="shared" si="8"/>
        <v>1</v>
      </c>
      <c r="H529" t="s">
        <v>702</v>
      </c>
      <c r="I529">
        <f>C542/(C542+F542)*100</f>
        <v>100</v>
      </c>
      <c r="M529">
        <v>1</v>
      </c>
    </row>
    <row r="530" spans="1:13" x14ac:dyDescent="0.25">
      <c r="A530" s="141"/>
      <c r="G530">
        <f t="shared" si="8"/>
        <v>0</v>
      </c>
      <c r="H530" t="s">
        <v>2087</v>
      </c>
      <c r="I530">
        <f>2*(I528*I529)/(I528+I529)</f>
        <v>76.19047619047619</v>
      </c>
    </row>
    <row r="531" spans="1:13" x14ac:dyDescent="0.25">
      <c r="A531" s="141"/>
      <c r="G531">
        <f t="shared" si="8"/>
        <v>0</v>
      </c>
      <c r="H531" t="s">
        <v>42</v>
      </c>
      <c r="I531">
        <f>E542/(E542+F542)*100</f>
        <v>100</v>
      </c>
    </row>
    <row r="532" spans="1:13" x14ac:dyDescent="0.25">
      <c r="A532" s="141" t="s">
        <v>869</v>
      </c>
      <c r="B532">
        <v>13</v>
      </c>
      <c r="C532">
        <v>1</v>
      </c>
      <c r="D532">
        <v>1</v>
      </c>
      <c r="E532">
        <v>11</v>
      </c>
      <c r="F532">
        <v>0</v>
      </c>
      <c r="G532">
        <f t="shared" si="8"/>
        <v>1</v>
      </c>
      <c r="M532">
        <v>1</v>
      </c>
    </row>
    <row r="533" spans="1:13" x14ac:dyDescent="0.25">
      <c r="A533" s="141"/>
      <c r="G533">
        <f t="shared" si="8"/>
        <v>0</v>
      </c>
    </row>
    <row r="534" spans="1:13" x14ac:dyDescent="0.25">
      <c r="A534" s="140" t="s">
        <v>870</v>
      </c>
      <c r="B534">
        <v>28</v>
      </c>
      <c r="C534">
        <v>3</v>
      </c>
      <c r="D534">
        <v>1</v>
      </c>
      <c r="E534">
        <v>24</v>
      </c>
      <c r="F534">
        <v>0</v>
      </c>
      <c r="G534">
        <f t="shared" si="8"/>
        <v>1</v>
      </c>
      <c r="M534">
        <v>1</v>
      </c>
    </row>
    <row r="535" spans="1:13" x14ac:dyDescent="0.25">
      <c r="A535" s="140"/>
      <c r="G535">
        <f t="shared" si="8"/>
        <v>0</v>
      </c>
    </row>
    <row r="536" spans="1:13" x14ac:dyDescent="0.25">
      <c r="A536" s="140"/>
      <c r="G536">
        <f t="shared" si="8"/>
        <v>0</v>
      </c>
    </row>
    <row r="537" spans="1:13" x14ac:dyDescent="0.25">
      <c r="A537" s="140"/>
      <c r="G537">
        <f t="shared" si="8"/>
        <v>0</v>
      </c>
    </row>
    <row r="538" spans="1:13" x14ac:dyDescent="0.25">
      <c r="A538" s="141" t="s">
        <v>871</v>
      </c>
      <c r="B538">
        <v>7</v>
      </c>
      <c r="C538">
        <v>1</v>
      </c>
      <c r="D538">
        <v>1</v>
      </c>
      <c r="E538">
        <v>5</v>
      </c>
      <c r="F538">
        <v>0</v>
      </c>
      <c r="G538">
        <f t="shared" si="8"/>
        <v>1</v>
      </c>
      <c r="M538">
        <v>1</v>
      </c>
    </row>
    <row r="539" spans="1:13" x14ac:dyDescent="0.25">
      <c r="A539" s="141"/>
      <c r="G539">
        <f t="shared" si="8"/>
        <v>0</v>
      </c>
    </row>
    <row r="540" spans="1:13" x14ac:dyDescent="0.25">
      <c r="A540" s="141" t="s">
        <v>872</v>
      </c>
      <c r="B540">
        <v>3</v>
      </c>
      <c r="C540">
        <v>0</v>
      </c>
      <c r="D540">
        <v>0</v>
      </c>
      <c r="E540">
        <v>3</v>
      </c>
      <c r="F540">
        <v>0</v>
      </c>
      <c r="G540">
        <f t="shared" si="8"/>
        <v>1</v>
      </c>
      <c r="M540">
        <v>1</v>
      </c>
    </row>
    <row r="541" spans="1:13" x14ac:dyDescent="0.25">
      <c r="A541" s="141"/>
      <c r="G541">
        <f t="shared" si="8"/>
        <v>0</v>
      </c>
    </row>
    <row r="542" spans="1:13" s="133" customFormat="1" x14ac:dyDescent="0.25">
      <c r="A542" s="136" t="s">
        <v>2086</v>
      </c>
      <c r="B542" s="133">
        <f>SUM(B518:B541)</f>
        <v>115</v>
      </c>
      <c r="C542" s="133">
        <f>SUM(C518:C541)</f>
        <v>8</v>
      </c>
      <c r="D542" s="133">
        <f>SUM(D518:D541)</f>
        <v>5</v>
      </c>
      <c r="E542" s="133">
        <f>SUM(E518:E541)</f>
        <v>102</v>
      </c>
      <c r="F542" s="133">
        <f>SUM(F518:F541)</f>
        <v>0</v>
      </c>
    </row>
    <row r="543" spans="1:13" x14ac:dyDescent="0.25">
      <c r="A543" s="122"/>
    </row>
    <row r="544" spans="1:13" x14ac:dyDescent="0.25">
      <c r="A544" s="141" t="s">
        <v>873</v>
      </c>
      <c r="B544">
        <v>13</v>
      </c>
      <c r="C544">
        <v>0</v>
      </c>
      <c r="D544">
        <v>0</v>
      </c>
      <c r="E544">
        <v>13</v>
      </c>
      <c r="F544">
        <v>0</v>
      </c>
      <c r="G544">
        <f t="shared" si="8"/>
        <v>1</v>
      </c>
      <c r="M544">
        <v>1</v>
      </c>
    </row>
    <row r="545" spans="1:13" x14ac:dyDescent="0.25">
      <c r="A545" s="141"/>
      <c r="G545">
        <f t="shared" si="8"/>
        <v>0</v>
      </c>
    </row>
    <row r="546" spans="1:13" x14ac:dyDescent="0.25">
      <c r="A546" s="141"/>
      <c r="G546">
        <f t="shared" si="8"/>
        <v>0</v>
      </c>
    </row>
    <row r="547" spans="1:13" x14ac:dyDescent="0.25">
      <c r="A547" s="141" t="s">
        <v>874</v>
      </c>
      <c r="B547">
        <v>16</v>
      </c>
      <c r="C547">
        <v>0</v>
      </c>
      <c r="D547">
        <v>2</v>
      </c>
      <c r="E547">
        <v>14</v>
      </c>
      <c r="F547">
        <v>0</v>
      </c>
      <c r="G547">
        <f t="shared" si="8"/>
        <v>1</v>
      </c>
      <c r="M547">
        <v>1</v>
      </c>
    </row>
    <row r="548" spans="1:13" x14ac:dyDescent="0.25">
      <c r="A548" s="141"/>
      <c r="G548">
        <f t="shared" si="8"/>
        <v>0</v>
      </c>
    </row>
    <row r="549" spans="1:13" x14ac:dyDescent="0.25">
      <c r="A549" s="141"/>
      <c r="G549">
        <f t="shared" si="8"/>
        <v>0</v>
      </c>
    </row>
    <row r="550" spans="1:13" x14ac:dyDescent="0.25">
      <c r="A550" s="141" t="s">
        <v>875</v>
      </c>
      <c r="B550">
        <v>11</v>
      </c>
      <c r="C550">
        <v>0</v>
      </c>
      <c r="D550">
        <v>3</v>
      </c>
      <c r="E550">
        <v>8</v>
      </c>
      <c r="F550">
        <v>0</v>
      </c>
      <c r="G550">
        <f t="shared" si="8"/>
        <v>1</v>
      </c>
      <c r="M550">
        <v>1</v>
      </c>
    </row>
    <row r="551" spans="1:13" x14ac:dyDescent="0.25">
      <c r="A551" s="141"/>
      <c r="G551">
        <f t="shared" si="8"/>
        <v>0</v>
      </c>
    </row>
    <row r="552" spans="1:13" x14ac:dyDescent="0.25">
      <c r="A552" s="141" t="s">
        <v>876</v>
      </c>
      <c r="B552">
        <v>17</v>
      </c>
      <c r="C552">
        <v>1</v>
      </c>
      <c r="D552">
        <v>2</v>
      </c>
      <c r="E552">
        <v>14</v>
      </c>
      <c r="F552">
        <v>0</v>
      </c>
      <c r="G552">
        <f t="shared" si="8"/>
        <v>1</v>
      </c>
      <c r="M552">
        <v>1</v>
      </c>
    </row>
    <row r="553" spans="1:13" x14ac:dyDescent="0.25">
      <c r="A553" s="141"/>
      <c r="G553">
        <f t="shared" si="8"/>
        <v>0</v>
      </c>
    </row>
    <row r="554" spans="1:13" x14ac:dyDescent="0.25">
      <c r="A554" s="141"/>
      <c r="G554">
        <f t="shared" si="8"/>
        <v>0</v>
      </c>
    </row>
    <row r="555" spans="1:13" x14ac:dyDescent="0.25">
      <c r="A555" s="141" t="s">
        <v>877</v>
      </c>
      <c r="B555">
        <v>9</v>
      </c>
      <c r="C555">
        <v>1</v>
      </c>
      <c r="D555">
        <v>1</v>
      </c>
      <c r="E555">
        <v>7</v>
      </c>
      <c r="F555">
        <v>0</v>
      </c>
      <c r="G555">
        <f t="shared" si="8"/>
        <v>1</v>
      </c>
      <c r="M555">
        <v>1</v>
      </c>
    </row>
    <row r="556" spans="1:13" x14ac:dyDescent="0.25">
      <c r="A556" s="141"/>
      <c r="G556">
        <f t="shared" si="8"/>
        <v>0</v>
      </c>
      <c r="H556" t="s">
        <v>701</v>
      </c>
      <c r="I556">
        <f>C570/(C570+D570)*100</f>
        <v>23.076923076923077</v>
      </c>
    </row>
    <row r="557" spans="1:13" x14ac:dyDescent="0.25">
      <c r="A557" s="141" t="s">
        <v>878</v>
      </c>
      <c r="B557">
        <v>6</v>
      </c>
      <c r="C557">
        <v>0</v>
      </c>
      <c r="D557">
        <v>0</v>
      </c>
      <c r="E557">
        <v>4</v>
      </c>
      <c r="F557">
        <v>2</v>
      </c>
      <c r="G557">
        <f t="shared" si="8"/>
        <v>1</v>
      </c>
      <c r="H557" t="s">
        <v>702</v>
      </c>
      <c r="I557">
        <f>C570/(C570+D570)*100</f>
        <v>23.076923076923077</v>
      </c>
      <c r="M557">
        <v>1</v>
      </c>
    </row>
    <row r="558" spans="1:13" x14ac:dyDescent="0.25">
      <c r="A558" s="141"/>
      <c r="G558">
        <f t="shared" si="8"/>
        <v>0</v>
      </c>
      <c r="H558" t="s">
        <v>2087</v>
      </c>
      <c r="I558">
        <f>2*(I556*I557)/(I556+I557)</f>
        <v>23.076923076923077</v>
      </c>
    </row>
    <row r="559" spans="1:13" x14ac:dyDescent="0.25">
      <c r="A559" s="141"/>
      <c r="G559">
        <f t="shared" si="8"/>
        <v>0</v>
      </c>
      <c r="H559" t="s">
        <v>42</v>
      </c>
      <c r="I559">
        <f>E570/(E570+F570)*100</f>
        <v>94.791666666666657</v>
      </c>
    </row>
    <row r="560" spans="1:13" x14ac:dyDescent="0.25">
      <c r="A560" s="141" t="s">
        <v>879</v>
      </c>
      <c r="B560">
        <v>6</v>
      </c>
      <c r="C560">
        <v>1</v>
      </c>
      <c r="D560">
        <v>1</v>
      </c>
      <c r="E560">
        <v>4</v>
      </c>
      <c r="F560">
        <v>0</v>
      </c>
      <c r="G560">
        <f t="shared" si="8"/>
        <v>1</v>
      </c>
      <c r="M560">
        <v>1</v>
      </c>
    </row>
    <row r="561" spans="1:13" x14ac:dyDescent="0.25">
      <c r="A561" s="141"/>
      <c r="G561">
        <f t="shared" si="8"/>
        <v>0</v>
      </c>
    </row>
    <row r="562" spans="1:13" x14ac:dyDescent="0.25">
      <c r="A562" s="141" t="s">
        <v>880</v>
      </c>
      <c r="B562">
        <v>9</v>
      </c>
      <c r="C562">
        <v>0</v>
      </c>
      <c r="D562">
        <v>0</v>
      </c>
      <c r="E562">
        <v>8</v>
      </c>
      <c r="F562">
        <v>1</v>
      </c>
      <c r="G562">
        <f t="shared" si="8"/>
        <v>1</v>
      </c>
      <c r="M562">
        <v>1</v>
      </c>
    </row>
    <row r="563" spans="1:13" x14ac:dyDescent="0.25">
      <c r="A563" s="141"/>
      <c r="G563">
        <f t="shared" si="8"/>
        <v>0</v>
      </c>
    </row>
    <row r="564" spans="1:13" x14ac:dyDescent="0.25">
      <c r="A564" s="141" t="s">
        <v>881</v>
      </c>
      <c r="B564">
        <v>1</v>
      </c>
      <c r="C564">
        <v>0</v>
      </c>
      <c r="D564">
        <v>0</v>
      </c>
      <c r="E564">
        <v>1</v>
      </c>
      <c r="F564">
        <v>0</v>
      </c>
      <c r="G564">
        <f t="shared" si="8"/>
        <v>0</v>
      </c>
      <c r="M564">
        <v>1</v>
      </c>
    </row>
    <row r="565" spans="1:13" x14ac:dyDescent="0.25">
      <c r="A565" s="141"/>
      <c r="G565">
        <f t="shared" si="8"/>
        <v>0</v>
      </c>
    </row>
    <row r="566" spans="1:13" x14ac:dyDescent="0.25">
      <c r="A566" s="142" t="s">
        <v>882</v>
      </c>
      <c r="B566">
        <v>21</v>
      </c>
      <c r="C566">
        <v>0</v>
      </c>
      <c r="D566">
        <v>1</v>
      </c>
      <c r="E566">
        <v>18</v>
      </c>
      <c r="F566">
        <v>2</v>
      </c>
      <c r="G566">
        <f t="shared" si="8"/>
        <v>1</v>
      </c>
      <c r="M566">
        <v>1</v>
      </c>
    </row>
    <row r="567" spans="1:13" x14ac:dyDescent="0.25">
      <c r="A567" s="147"/>
      <c r="G567">
        <f t="shared" si="8"/>
        <v>0</v>
      </c>
    </row>
    <row r="568" spans="1:13" x14ac:dyDescent="0.25">
      <c r="A568" s="147"/>
      <c r="G568">
        <f t="shared" si="8"/>
        <v>0</v>
      </c>
    </row>
    <row r="569" spans="1:13" x14ac:dyDescent="0.25">
      <c r="A569" s="143"/>
      <c r="G569">
        <f t="shared" si="8"/>
        <v>0</v>
      </c>
    </row>
    <row r="570" spans="1:13" s="133" customFormat="1" x14ac:dyDescent="0.25">
      <c r="A570" s="139" t="s">
        <v>2086</v>
      </c>
      <c r="B570" s="133">
        <f>SUM(B544:B569)</f>
        <v>109</v>
      </c>
      <c r="C570" s="133">
        <f>SUM(C544:C569)</f>
        <v>3</v>
      </c>
      <c r="D570" s="133">
        <f>SUM(D544:D569)</f>
        <v>10</v>
      </c>
      <c r="E570" s="133">
        <f>SUM(E544:E569)</f>
        <v>91</v>
      </c>
      <c r="F570" s="133">
        <f>SUM(F544:F569)</f>
        <v>5</v>
      </c>
    </row>
    <row r="571" spans="1:13" x14ac:dyDescent="0.25">
      <c r="A571" s="123"/>
    </row>
    <row r="572" spans="1:13" x14ac:dyDescent="0.25">
      <c r="A572" s="141" t="s">
        <v>883</v>
      </c>
      <c r="B572">
        <v>13</v>
      </c>
      <c r="C572">
        <v>0</v>
      </c>
      <c r="D572">
        <v>0</v>
      </c>
      <c r="E572">
        <v>13</v>
      </c>
      <c r="F572">
        <v>0</v>
      </c>
      <c r="G572">
        <f t="shared" si="8"/>
        <v>1</v>
      </c>
      <c r="M572">
        <v>1</v>
      </c>
    </row>
    <row r="573" spans="1:13" x14ac:dyDescent="0.25">
      <c r="A573" s="141"/>
      <c r="G573">
        <f t="shared" si="8"/>
        <v>0</v>
      </c>
    </row>
    <row r="574" spans="1:13" x14ac:dyDescent="0.25">
      <c r="A574" s="141" t="s">
        <v>884</v>
      </c>
      <c r="B574">
        <v>13</v>
      </c>
      <c r="C574">
        <v>0</v>
      </c>
      <c r="D574">
        <v>0</v>
      </c>
      <c r="E574">
        <v>13</v>
      </c>
      <c r="F574">
        <v>0</v>
      </c>
      <c r="G574">
        <f t="shared" si="8"/>
        <v>1</v>
      </c>
      <c r="M574">
        <v>1</v>
      </c>
    </row>
    <row r="575" spans="1:13" x14ac:dyDescent="0.25">
      <c r="A575" s="141"/>
      <c r="G575">
        <f t="shared" si="8"/>
        <v>0</v>
      </c>
    </row>
    <row r="576" spans="1:13" x14ac:dyDescent="0.25">
      <c r="A576" s="141"/>
      <c r="G576">
        <f t="shared" si="8"/>
        <v>0</v>
      </c>
    </row>
    <row r="577" spans="1:13" x14ac:dyDescent="0.25">
      <c r="A577" s="141" t="s">
        <v>885</v>
      </c>
      <c r="B577">
        <v>6</v>
      </c>
      <c r="C577">
        <v>0</v>
      </c>
      <c r="D577">
        <v>0</v>
      </c>
      <c r="E577">
        <v>6</v>
      </c>
      <c r="F577">
        <v>0</v>
      </c>
      <c r="G577">
        <f t="shared" si="8"/>
        <v>1</v>
      </c>
      <c r="M577">
        <v>1</v>
      </c>
    </row>
    <row r="578" spans="1:13" x14ac:dyDescent="0.25">
      <c r="A578" s="141"/>
      <c r="G578">
        <f t="shared" si="8"/>
        <v>0</v>
      </c>
    </row>
    <row r="579" spans="1:13" x14ac:dyDescent="0.25">
      <c r="A579" s="141"/>
      <c r="G579">
        <f t="shared" ref="G579:G646" si="9">IF(B579&gt;1,1,0)</f>
        <v>0</v>
      </c>
    </row>
    <row r="580" spans="1:13" x14ac:dyDescent="0.25">
      <c r="A580" s="141" t="s">
        <v>886</v>
      </c>
      <c r="B580">
        <v>21</v>
      </c>
      <c r="C580">
        <v>0</v>
      </c>
      <c r="D580">
        <v>1</v>
      </c>
      <c r="E580">
        <v>16</v>
      </c>
      <c r="F580">
        <v>4</v>
      </c>
      <c r="G580">
        <f t="shared" si="9"/>
        <v>1</v>
      </c>
      <c r="M580">
        <v>1</v>
      </c>
    </row>
    <row r="581" spans="1:13" x14ac:dyDescent="0.25">
      <c r="A581" s="141"/>
      <c r="G581">
        <f t="shared" si="9"/>
        <v>0</v>
      </c>
    </row>
    <row r="582" spans="1:13" x14ac:dyDescent="0.25">
      <c r="A582" s="141"/>
      <c r="G582">
        <f t="shared" si="9"/>
        <v>0</v>
      </c>
    </row>
    <row r="583" spans="1:13" x14ac:dyDescent="0.25">
      <c r="A583" s="141" t="s">
        <v>887</v>
      </c>
      <c r="B583">
        <v>12</v>
      </c>
      <c r="C583">
        <v>0</v>
      </c>
      <c r="D583">
        <v>1</v>
      </c>
      <c r="E583">
        <v>11</v>
      </c>
      <c r="F583">
        <v>0</v>
      </c>
      <c r="G583">
        <f t="shared" si="9"/>
        <v>1</v>
      </c>
      <c r="H583" t="s">
        <v>701</v>
      </c>
      <c r="I583">
        <f>C598/(C598+D598)*100</f>
        <v>33.333333333333329</v>
      </c>
      <c r="M583">
        <v>1</v>
      </c>
    </row>
    <row r="584" spans="1:13" x14ac:dyDescent="0.25">
      <c r="A584" s="141"/>
      <c r="G584">
        <f t="shared" si="9"/>
        <v>0</v>
      </c>
      <c r="H584" t="s">
        <v>702</v>
      </c>
      <c r="I584">
        <f>SUM(C598/(C598+F598)*100)</f>
        <v>50</v>
      </c>
    </row>
    <row r="585" spans="1:13" x14ac:dyDescent="0.25">
      <c r="A585" s="141" t="s">
        <v>888</v>
      </c>
      <c r="B585">
        <v>13</v>
      </c>
      <c r="C585">
        <v>1</v>
      </c>
      <c r="D585">
        <v>1</v>
      </c>
      <c r="E585">
        <v>11</v>
      </c>
      <c r="F585">
        <v>0</v>
      </c>
      <c r="G585">
        <f t="shared" si="9"/>
        <v>1</v>
      </c>
      <c r="H585" t="s">
        <v>2087</v>
      </c>
      <c r="I585">
        <f>2*(I583*I584)/(I583+I584)</f>
        <v>40</v>
      </c>
      <c r="M585">
        <v>1</v>
      </c>
    </row>
    <row r="586" spans="1:13" x14ac:dyDescent="0.25">
      <c r="A586" s="141"/>
      <c r="G586">
        <f t="shared" si="9"/>
        <v>0</v>
      </c>
      <c r="H586" t="s">
        <v>42</v>
      </c>
      <c r="I586">
        <f>E598/(E598+F598)*100</f>
        <v>97.297297297297305</v>
      </c>
    </row>
    <row r="587" spans="1:13" x14ac:dyDescent="0.25">
      <c r="A587" s="141"/>
      <c r="G587">
        <f t="shared" si="9"/>
        <v>0</v>
      </c>
    </row>
    <row r="588" spans="1:13" x14ac:dyDescent="0.25">
      <c r="A588" s="141" t="s">
        <v>891</v>
      </c>
      <c r="B588">
        <v>18</v>
      </c>
      <c r="C588">
        <v>1</v>
      </c>
      <c r="D588">
        <v>1</v>
      </c>
      <c r="E588">
        <v>16</v>
      </c>
      <c r="F588">
        <v>0</v>
      </c>
      <c r="G588">
        <f t="shared" si="9"/>
        <v>1</v>
      </c>
      <c r="M588">
        <v>1</v>
      </c>
    </row>
    <row r="589" spans="1:13" x14ac:dyDescent="0.25">
      <c r="A589" s="141"/>
      <c r="G589">
        <f t="shared" si="9"/>
        <v>0</v>
      </c>
    </row>
    <row r="590" spans="1:13" x14ac:dyDescent="0.25">
      <c r="A590" s="141" t="s">
        <v>892</v>
      </c>
      <c r="B590">
        <v>15</v>
      </c>
      <c r="C590">
        <v>0</v>
      </c>
      <c r="D590">
        <v>0</v>
      </c>
      <c r="E590">
        <v>15</v>
      </c>
      <c r="F590">
        <v>0</v>
      </c>
      <c r="G590">
        <f t="shared" si="9"/>
        <v>1</v>
      </c>
      <c r="M590">
        <v>1</v>
      </c>
    </row>
    <row r="591" spans="1:13" x14ac:dyDescent="0.25">
      <c r="A591" s="141"/>
      <c r="G591">
        <f t="shared" si="9"/>
        <v>0</v>
      </c>
    </row>
    <row r="592" spans="1:13" x14ac:dyDescent="0.25">
      <c r="A592" s="141"/>
      <c r="G592">
        <f t="shared" si="9"/>
        <v>0</v>
      </c>
    </row>
    <row r="593" spans="1:13" x14ac:dyDescent="0.25">
      <c r="A593" s="141" t="s">
        <v>893</v>
      </c>
      <c r="B593">
        <v>13</v>
      </c>
      <c r="C593">
        <v>2</v>
      </c>
      <c r="D593">
        <v>0</v>
      </c>
      <c r="E593">
        <v>11</v>
      </c>
      <c r="F593">
        <v>0</v>
      </c>
      <c r="G593">
        <f t="shared" si="9"/>
        <v>1</v>
      </c>
      <c r="M593">
        <v>1</v>
      </c>
    </row>
    <row r="594" spans="1:13" x14ac:dyDescent="0.25">
      <c r="A594" s="141"/>
      <c r="G594">
        <f t="shared" si="9"/>
        <v>0</v>
      </c>
    </row>
    <row r="595" spans="1:13" x14ac:dyDescent="0.25">
      <c r="A595" s="142" t="s">
        <v>894</v>
      </c>
      <c r="B595">
        <v>36</v>
      </c>
      <c r="C595">
        <v>0</v>
      </c>
      <c r="D595">
        <v>4</v>
      </c>
      <c r="E595">
        <v>32</v>
      </c>
      <c r="F595">
        <v>0</v>
      </c>
      <c r="G595">
        <f t="shared" si="9"/>
        <v>1</v>
      </c>
      <c r="M595">
        <v>1</v>
      </c>
    </row>
    <row r="596" spans="1:13" x14ac:dyDescent="0.25">
      <c r="A596" s="147"/>
      <c r="G596">
        <f t="shared" si="9"/>
        <v>0</v>
      </c>
    </row>
    <row r="597" spans="1:13" x14ac:dyDescent="0.25">
      <c r="A597" s="143"/>
      <c r="G597">
        <f t="shared" si="9"/>
        <v>0</v>
      </c>
    </row>
    <row r="598" spans="1:13" s="133" customFormat="1" x14ac:dyDescent="0.25">
      <c r="A598" s="139" t="s">
        <v>2086</v>
      </c>
      <c r="B598" s="133">
        <f>SUM(B572:B597)</f>
        <v>160</v>
      </c>
      <c r="C598" s="133">
        <f>SUM(C572:C597)</f>
        <v>4</v>
      </c>
      <c r="D598" s="133">
        <f>SUM(D572:D597)</f>
        <v>8</v>
      </c>
      <c r="E598" s="133">
        <f>SUM(E572:E597)</f>
        <v>144</v>
      </c>
      <c r="F598" s="133">
        <f>SUM(F572:F597)</f>
        <v>4</v>
      </c>
    </row>
    <row r="599" spans="1:13" x14ac:dyDescent="0.25">
      <c r="A599" s="123"/>
    </row>
    <row r="600" spans="1:13" x14ac:dyDescent="0.25">
      <c r="A600" s="141" t="s">
        <v>895</v>
      </c>
      <c r="B600">
        <v>8</v>
      </c>
      <c r="C600">
        <v>1</v>
      </c>
      <c r="D600">
        <v>1</v>
      </c>
      <c r="E600">
        <v>6</v>
      </c>
      <c r="F600">
        <v>0</v>
      </c>
      <c r="G600">
        <f t="shared" si="9"/>
        <v>1</v>
      </c>
      <c r="M600">
        <v>1</v>
      </c>
    </row>
    <row r="601" spans="1:13" x14ac:dyDescent="0.25">
      <c r="A601" s="141"/>
      <c r="G601">
        <f t="shared" si="9"/>
        <v>0</v>
      </c>
    </row>
    <row r="602" spans="1:13" x14ac:dyDescent="0.25">
      <c r="A602" s="141" t="s">
        <v>896</v>
      </c>
      <c r="B602">
        <v>12</v>
      </c>
      <c r="C602">
        <v>2</v>
      </c>
      <c r="D602">
        <v>1</v>
      </c>
      <c r="E602">
        <v>9</v>
      </c>
      <c r="F602">
        <v>0</v>
      </c>
      <c r="G602">
        <f t="shared" si="9"/>
        <v>1</v>
      </c>
      <c r="M602">
        <v>1</v>
      </c>
    </row>
    <row r="603" spans="1:13" x14ac:dyDescent="0.25">
      <c r="A603" s="141"/>
      <c r="G603">
        <f t="shared" si="9"/>
        <v>0</v>
      </c>
    </row>
    <row r="604" spans="1:13" x14ac:dyDescent="0.25">
      <c r="A604" s="141" t="s">
        <v>897</v>
      </c>
      <c r="B604">
        <v>13</v>
      </c>
      <c r="C604">
        <v>0</v>
      </c>
      <c r="D604">
        <v>1</v>
      </c>
      <c r="E604">
        <v>12</v>
      </c>
      <c r="F604">
        <v>0</v>
      </c>
      <c r="G604">
        <f t="shared" si="9"/>
        <v>1</v>
      </c>
      <c r="M604">
        <v>1</v>
      </c>
    </row>
    <row r="605" spans="1:13" x14ac:dyDescent="0.25">
      <c r="A605" s="141"/>
      <c r="G605">
        <f t="shared" si="9"/>
        <v>0</v>
      </c>
    </row>
    <row r="606" spans="1:13" x14ac:dyDescent="0.25">
      <c r="A606" s="141" t="s">
        <v>898</v>
      </c>
      <c r="B606">
        <v>14</v>
      </c>
      <c r="C606">
        <v>1</v>
      </c>
      <c r="D606">
        <v>0</v>
      </c>
      <c r="E606">
        <v>13</v>
      </c>
      <c r="F606">
        <v>0</v>
      </c>
      <c r="G606">
        <f t="shared" si="9"/>
        <v>1</v>
      </c>
      <c r="M606">
        <v>1</v>
      </c>
    </row>
    <row r="607" spans="1:13" x14ac:dyDescent="0.25">
      <c r="A607" s="141"/>
      <c r="G607">
        <f t="shared" si="9"/>
        <v>0</v>
      </c>
    </row>
    <row r="608" spans="1:13" x14ac:dyDescent="0.25">
      <c r="A608" s="141"/>
      <c r="G608">
        <f t="shared" si="9"/>
        <v>0</v>
      </c>
      <c r="H608" t="s">
        <v>701</v>
      </c>
      <c r="I608">
        <f>C622/(C622+D622)*100</f>
        <v>57.142857142857139</v>
      </c>
    </row>
    <row r="609" spans="1:13" x14ac:dyDescent="0.25">
      <c r="A609" s="141" t="s">
        <v>871</v>
      </c>
      <c r="B609">
        <v>7</v>
      </c>
      <c r="C609">
        <v>1</v>
      </c>
      <c r="D609">
        <v>1</v>
      </c>
      <c r="E609">
        <v>5</v>
      </c>
      <c r="F609">
        <v>0</v>
      </c>
      <c r="G609">
        <f t="shared" si="9"/>
        <v>1</v>
      </c>
      <c r="H609" t="s">
        <v>702</v>
      </c>
      <c r="I609">
        <f>(C622/(C622+F622)*100)</f>
        <v>88.888888888888886</v>
      </c>
      <c r="M609">
        <v>1</v>
      </c>
    </row>
    <row r="610" spans="1:13" x14ac:dyDescent="0.25">
      <c r="A610" s="141"/>
      <c r="G610">
        <f t="shared" si="9"/>
        <v>0</v>
      </c>
      <c r="H610" t="s">
        <v>2087</v>
      </c>
      <c r="I610">
        <f>C622/(C622+F622)*100</f>
        <v>88.888888888888886</v>
      </c>
    </row>
    <row r="611" spans="1:13" x14ac:dyDescent="0.25">
      <c r="A611" s="141" t="s">
        <v>903</v>
      </c>
      <c r="B611">
        <v>6</v>
      </c>
      <c r="C611">
        <v>1</v>
      </c>
      <c r="D611">
        <v>0</v>
      </c>
      <c r="E611">
        <v>5</v>
      </c>
      <c r="F611">
        <v>0</v>
      </c>
      <c r="G611">
        <f t="shared" si="9"/>
        <v>1</v>
      </c>
      <c r="H611" t="s">
        <v>42</v>
      </c>
      <c r="I611">
        <f>E622/(E622+F622)*100</f>
        <v>98.979591836734699</v>
      </c>
      <c r="M611">
        <v>1</v>
      </c>
    </row>
    <row r="612" spans="1:13" x14ac:dyDescent="0.25">
      <c r="A612" s="141"/>
      <c r="G612">
        <f t="shared" si="9"/>
        <v>0</v>
      </c>
    </row>
    <row r="613" spans="1:13" x14ac:dyDescent="0.25">
      <c r="A613" s="142" t="s">
        <v>904</v>
      </c>
      <c r="B613">
        <v>25</v>
      </c>
      <c r="C613">
        <v>1</v>
      </c>
      <c r="D613">
        <v>2</v>
      </c>
      <c r="E613">
        <v>22</v>
      </c>
      <c r="F613">
        <v>0</v>
      </c>
      <c r="G613">
        <f t="shared" si="9"/>
        <v>1</v>
      </c>
      <c r="M613">
        <v>1</v>
      </c>
    </row>
    <row r="614" spans="1:13" x14ac:dyDescent="0.25">
      <c r="A614" s="147"/>
      <c r="G614">
        <f t="shared" si="9"/>
        <v>0</v>
      </c>
    </row>
    <row r="615" spans="1:13" x14ac:dyDescent="0.25">
      <c r="A615" s="143"/>
      <c r="G615">
        <f t="shared" si="9"/>
        <v>0</v>
      </c>
    </row>
    <row r="616" spans="1:13" x14ac:dyDescent="0.25">
      <c r="A616" s="141" t="s">
        <v>905</v>
      </c>
      <c r="B616">
        <v>3</v>
      </c>
      <c r="C616">
        <v>0</v>
      </c>
      <c r="D616">
        <v>0</v>
      </c>
      <c r="E616">
        <v>2</v>
      </c>
      <c r="F616">
        <v>1</v>
      </c>
      <c r="G616">
        <f t="shared" si="9"/>
        <v>1</v>
      </c>
      <c r="M616">
        <v>1</v>
      </c>
    </row>
    <row r="617" spans="1:13" x14ac:dyDescent="0.25">
      <c r="A617" s="141"/>
      <c r="G617">
        <f t="shared" si="9"/>
        <v>0</v>
      </c>
    </row>
    <row r="618" spans="1:13" x14ac:dyDescent="0.25">
      <c r="A618" s="141" t="s">
        <v>906</v>
      </c>
      <c r="B618">
        <v>12</v>
      </c>
      <c r="C618">
        <v>1</v>
      </c>
      <c r="D618">
        <v>0</v>
      </c>
      <c r="E618">
        <v>11</v>
      </c>
      <c r="F618">
        <v>0</v>
      </c>
      <c r="G618">
        <f t="shared" si="9"/>
        <v>1</v>
      </c>
      <c r="M618">
        <v>1</v>
      </c>
    </row>
    <row r="619" spans="1:13" x14ac:dyDescent="0.25">
      <c r="A619" s="141"/>
      <c r="G619">
        <f t="shared" si="9"/>
        <v>0</v>
      </c>
    </row>
    <row r="620" spans="1:13" x14ac:dyDescent="0.25">
      <c r="A620" s="141" t="s">
        <v>907</v>
      </c>
      <c r="B620">
        <v>12</v>
      </c>
      <c r="C620">
        <v>0</v>
      </c>
      <c r="D620">
        <v>0</v>
      </c>
      <c r="E620">
        <v>12</v>
      </c>
      <c r="F620">
        <v>0</v>
      </c>
      <c r="G620">
        <f t="shared" si="9"/>
        <v>1</v>
      </c>
      <c r="M620">
        <v>1</v>
      </c>
    </row>
    <row r="621" spans="1:13" x14ac:dyDescent="0.25">
      <c r="A621" s="141"/>
      <c r="G621">
        <f t="shared" si="9"/>
        <v>0</v>
      </c>
    </row>
    <row r="622" spans="1:13" s="133" customFormat="1" x14ac:dyDescent="0.25">
      <c r="A622" s="136" t="s">
        <v>2086</v>
      </c>
      <c r="B622" s="133">
        <f>SUM(B600:B621)</f>
        <v>112</v>
      </c>
      <c r="C622" s="133">
        <f>SUM(C600:C621)</f>
        <v>8</v>
      </c>
      <c r="D622" s="133">
        <f>SUM(D600:D621)</f>
        <v>6</v>
      </c>
      <c r="E622" s="133">
        <f>SUM(E600:E621)</f>
        <v>97</v>
      </c>
      <c r="F622" s="133">
        <f>SUM(F600:F621)</f>
        <v>1</v>
      </c>
    </row>
    <row r="623" spans="1:13" x14ac:dyDescent="0.25">
      <c r="A623" s="122"/>
    </row>
    <row r="624" spans="1:13" x14ac:dyDescent="0.25">
      <c r="A624" s="141" t="s">
        <v>908</v>
      </c>
      <c r="B624">
        <v>10</v>
      </c>
      <c r="C624">
        <v>1</v>
      </c>
      <c r="D624">
        <v>1</v>
      </c>
      <c r="E624">
        <v>8</v>
      </c>
      <c r="F624">
        <v>0</v>
      </c>
      <c r="G624">
        <f t="shared" si="9"/>
        <v>1</v>
      </c>
      <c r="M624">
        <v>1</v>
      </c>
    </row>
    <row r="625" spans="1:13" x14ac:dyDescent="0.25">
      <c r="A625" s="141"/>
      <c r="G625">
        <f t="shared" si="9"/>
        <v>0</v>
      </c>
    </row>
    <row r="626" spans="1:13" x14ac:dyDescent="0.25">
      <c r="A626" s="141" t="s">
        <v>909</v>
      </c>
      <c r="B626">
        <v>12</v>
      </c>
      <c r="C626">
        <v>1</v>
      </c>
      <c r="D626">
        <v>0</v>
      </c>
      <c r="E626">
        <v>11</v>
      </c>
      <c r="F626">
        <v>0</v>
      </c>
      <c r="G626">
        <f t="shared" si="9"/>
        <v>1</v>
      </c>
      <c r="M626">
        <v>1</v>
      </c>
    </row>
    <row r="627" spans="1:13" x14ac:dyDescent="0.25">
      <c r="A627" s="141"/>
      <c r="G627">
        <f t="shared" si="9"/>
        <v>0</v>
      </c>
    </row>
    <row r="628" spans="1:13" x14ac:dyDescent="0.25">
      <c r="A628" s="141"/>
      <c r="G628">
        <f t="shared" si="9"/>
        <v>0</v>
      </c>
    </row>
    <row r="629" spans="1:13" x14ac:dyDescent="0.25">
      <c r="A629" s="141" t="s">
        <v>1521</v>
      </c>
      <c r="B629">
        <v>6</v>
      </c>
      <c r="C629">
        <v>1</v>
      </c>
      <c r="D629">
        <v>0</v>
      </c>
      <c r="E629">
        <v>5</v>
      </c>
      <c r="F629">
        <v>0</v>
      </c>
      <c r="G629">
        <f t="shared" si="9"/>
        <v>1</v>
      </c>
      <c r="M629">
        <v>1</v>
      </c>
    </row>
    <row r="630" spans="1:13" x14ac:dyDescent="0.25">
      <c r="A630" s="141"/>
      <c r="G630">
        <f t="shared" si="9"/>
        <v>0</v>
      </c>
    </row>
    <row r="631" spans="1:13" x14ac:dyDescent="0.25">
      <c r="A631" s="141"/>
      <c r="G631">
        <f t="shared" si="9"/>
        <v>0</v>
      </c>
    </row>
    <row r="632" spans="1:13" x14ac:dyDescent="0.25">
      <c r="A632" s="140" t="s">
        <v>910</v>
      </c>
      <c r="B632">
        <v>17</v>
      </c>
      <c r="C632">
        <v>2</v>
      </c>
      <c r="D632">
        <v>2</v>
      </c>
      <c r="E632">
        <v>13</v>
      </c>
      <c r="F632">
        <v>0</v>
      </c>
      <c r="G632">
        <f t="shared" si="9"/>
        <v>1</v>
      </c>
      <c r="M632">
        <v>1</v>
      </c>
    </row>
    <row r="633" spans="1:13" x14ac:dyDescent="0.25">
      <c r="A633" s="140"/>
      <c r="G633">
        <f t="shared" si="9"/>
        <v>0</v>
      </c>
    </row>
    <row r="634" spans="1:13" x14ac:dyDescent="0.25">
      <c r="A634" s="140"/>
      <c r="G634">
        <f t="shared" si="9"/>
        <v>0</v>
      </c>
    </row>
    <row r="635" spans="1:13" x14ac:dyDescent="0.25">
      <c r="A635" s="141" t="s">
        <v>911</v>
      </c>
      <c r="B635">
        <v>3</v>
      </c>
      <c r="C635">
        <v>1</v>
      </c>
      <c r="D635">
        <v>0</v>
      </c>
      <c r="E635">
        <v>2</v>
      </c>
      <c r="F635">
        <v>0</v>
      </c>
      <c r="G635">
        <f t="shared" si="9"/>
        <v>1</v>
      </c>
      <c r="M635">
        <v>1</v>
      </c>
    </row>
    <row r="636" spans="1:13" x14ac:dyDescent="0.25">
      <c r="A636" s="141"/>
      <c r="G636">
        <f t="shared" si="9"/>
        <v>0</v>
      </c>
      <c r="H636" t="s">
        <v>701</v>
      </c>
      <c r="I636">
        <f>C648/(C648+D648)*100</f>
        <v>50</v>
      </c>
    </row>
    <row r="637" spans="1:13" x14ac:dyDescent="0.25">
      <c r="A637" s="141" t="s">
        <v>912</v>
      </c>
      <c r="B637">
        <v>12</v>
      </c>
      <c r="C637">
        <v>1</v>
      </c>
      <c r="D637">
        <v>2</v>
      </c>
      <c r="E637">
        <v>9</v>
      </c>
      <c r="F637">
        <v>0</v>
      </c>
      <c r="G637">
        <f t="shared" si="9"/>
        <v>1</v>
      </c>
      <c r="H637" t="s">
        <v>702</v>
      </c>
      <c r="I637">
        <f>C648/(C648+F648)*100</f>
        <v>100</v>
      </c>
      <c r="M637">
        <v>1</v>
      </c>
    </row>
    <row r="638" spans="1:13" x14ac:dyDescent="0.25">
      <c r="A638" s="141"/>
      <c r="G638">
        <f t="shared" si="9"/>
        <v>0</v>
      </c>
      <c r="H638" t="s">
        <v>2087</v>
      </c>
      <c r="I638">
        <f>2*(I636*I637)/(I636+I637)</f>
        <v>66.666666666666671</v>
      </c>
    </row>
    <row r="639" spans="1:13" x14ac:dyDescent="0.25">
      <c r="A639" s="141" t="s">
        <v>913</v>
      </c>
      <c r="B639">
        <v>6</v>
      </c>
      <c r="C639">
        <v>1</v>
      </c>
      <c r="D639">
        <v>0</v>
      </c>
      <c r="E639">
        <v>5</v>
      </c>
      <c r="F639">
        <v>0</v>
      </c>
      <c r="G639">
        <f t="shared" si="9"/>
        <v>1</v>
      </c>
      <c r="H639" t="s">
        <v>42</v>
      </c>
      <c r="I639">
        <f>E648/(E648+F648)*100</f>
        <v>100</v>
      </c>
      <c r="M639">
        <v>1</v>
      </c>
    </row>
    <row r="640" spans="1:13" x14ac:dyDescent="0.25">
      <c r="A640" s="141"/>
      <c r="G640">
        <f t="shared" si="9"/>
        <v>0</v>
      </c>
    </row>
    <row r="641" spans="1:13" x14ac:dyDescent="0.25">
      <c r="A641" s="142" t="s">
        <v>914</v>
      </c>
      <c r="B641">
        <v>21</v>
      </c>
      <c r="C641">
        <v>0</v>
      </c>
      <c r="D641">
        <v>4</v>
      </c>
      <c r="E641">
        <v>17</v>
      </c>
      <c r="F641">
        <v>0</v>
      </c>
      <c r="G641">
        <f t="shared" si="9"/>
        <v>1</v>
      </c>
      <c r="M641">
        <v>1</v>
      </c>
    </row>
    <row r="642" spans="1:13" x14ac:dyDescent="0.25">
      <c r="A642" s="147"/>
      <c r="G642">
        <f t="shared" si="9"/>
        <v>0</v>
      </c>
    </row>
    <row r="643" spans="1:13" x14ac:dyDescent="0.25">
      <c r="A643" s="143"/>
      <c r="G643">
        <f t="shared" si="9"/>
        <v>0</v>
      </c>
    </row>
    <row r="644" spans="1:13" x14ac:dyDescent="0.25">
      <c r="A644" s="141" t="s">
        <v>915</v>
      </c>
      <c r="B644">
        <v>9</v>
      </c>
      <c r="C644">
        <v>1</v>
      </c>
      <c r="D644">
        <v>1</v>
      </c>
      <c r="E644">
        <v>7</v>
      </c>
      <c r="F644">
        <v>0</v>
      </c>
      <c r="G644">
        <f t="shared" si="9"/>
        <v>1</v>
      </c>
      <c r="M644">
        <v>1</v>
      </c>
    </row>
    <row r="645" spans="1:13" x14ac:dyDescent="0.25">
      <c r="A645" s="141"/>
      <c r="G645">
        <f t="shared" si="9"/>
        <v>0</v>
      </c>
    </row>
    <row r="646" spans="1:13" x14ac:dyDescent="0.25">
      <c r="A646" s="141" t="s">
        <v>916</v>
      </c>
      <c r="B646">
        <v>4</v>
      </c>
      <c r="C646">
        <v>1</v>
      </c>
      <c r="D646">
        <v>0</v>
      </c>
      <c r="E646">
        <v>3</v>
      </c>
      <c r="F646">
        <v>0</v>
      </c>
      <c r="G646">
        <f t="shared" si="9"/>
        <v>1</v>
      </c>
      <c r="M646">
        <v>1</v>
      </c>
    </row>
    <row r="647" spans="1:13" x14ac:dyDescent="0.25">
      <c r="A647" s="141"/>
      <c r="G647">
        <f t="shared" ref="G647:G716" si="10">IF(B647&gt;1,1,0)</f>
        <v>0</v>
      </c>
    </row>
    <row r="648" spans="1:13" s="133" customFormat="1" x14ac:dyDescent="0.25">
      <c r="A648" s="181" t="s">
        <v>2086</v>
      </c>
      <c r="B648" s="133">
        <f>SUM(B624:B647)</f>
        <v>100</v>
      </c>
      <c r="C648" s="133">
        <f>SUM(C624:C647)</f>
        <v>10</v>
      </c>
      <c r="D648" s="133">
        <f>SUM(D624:D647)</f>
        <v>10</v>
      </c>
      <c r="E648" s="133">
        <f>SUM(E624:E647)</f>
        <v>80</v>
      </c>
      <c r="F648" s="133">
        <f>SUM(F624:F647)</f>
        <v>0</v>
      </c>
    </row>
    <row r="649" spans="1:13" x14ac:dyDescent="0.25">
      <c r="A649" s="134"/>
    </row>
    <row r="650" spans="1:13" x14ac:dyDescent="0.25">
      <c r="A650" s="142" t="s">
        <v>917</v>
      </c>
      <c r="B650">
        <v>18</v>
      </c>
      <c r="C650">
        <v>0</v>
      </c>
      <c r="D650">
        <v>0</v>
      </c>
      <c r="E650">
        <v>17</v>
      </c>
      <c r="F650">
        <v>1</v>
      </c>
      <c r="G650">
        <f t="shared" si="10"/>
        <v>1</v>
      </c>
      <c r="M650">
        <v>1</v>
      </c>
    </row>
    <row r="651" spans="1:13" x14ac:dyDescent="0.25">
      <c r="A651" s="147"/>
      <c r="G651">
        <f t="shared" si="10"/>
        <v>0</v>
      </c>
    </row>
    <row r="652" spans="1:13" x14ac:dyDescent="0.25">
      <c r="A652" s="143"/>
      <c r="G652">
        <f t="shared" si="10"/>
        <v>0</v>
      </c>
    </row>
    <row r="653" spans="1:13" x14ac:dyDescent="0.25">
      <c r="A653" s="141" t="s">
        <v>918</v>
      </c>
      <c r="B653">
        <v>10</v>
      </c>
      <c r="C653">
        <v>0</v>
      </c>
      <c r="D653">
        <v>0</v>
      </c>
      <c r="E653">
        <v>10</v>
      </c>
      <c r="F653">
        <v>0</v>
      </c>
      <c r="G653">
        <f t="shared" si="10"/>
        <v>1</v>
      </c>
      <c r="M653">
        <v>1</v>
      </c>
    </row>
    <row r="654" spans="1:13" x14ac:dyDescent="0.25">
      <c r="A654" s="141"/>
      <c r="G654">
        <f t="shared" si="10"/>
        <v>0</v>
      </c>
    </row>
    <row r="655" spans="1:13" x14ac:dyDescent="0.25">
      <c r="A655" s="141" t="s">
        <v>919</v>
      </c>
      <c r="B655">
        <v>14</v>
      </c>
      <c r="C655">
        <v>1</v>
      </c>
      <c r="D655">
        <v>1</v>
      </c>
      <c r="E655">
        <v>12</v>
      </c>
      <c r="F655">
        <v>0</v>
      </c>
      <c r="G655">
        <f t="shared" si="10"/>
        <v>1</v>
      </c>
      <c r="M655">
        <v>1</v>
      </c>
    </row>
    <row r="656" spans="1:13" x14ac:dyDescent="0.25">
      <c r="A656" s="141"/>
      <c r="G656">
        <f t="shared" si="10"/>
        <v>0</v>
      </c>
    </row>
    <row r="657" spans="1:13" x14ac:dyDescent="0.25">
      <c r="A657" s="141"/>
      <c r="G657">
        <f t="shared" si="10"/>
        <v>0</v>
      </c>
    </row>
    <row r="658" spans="1:13" x14ac:dyDescent="0.25">
      <c r="A658" s="142" t="s">
        <v>921</v>
      </c>
      <c r="B658">
        <v>14</v>
      </c>
      <c r="C658">
        <v>0</v>
      </c>
      <c r="D658">
        <v>0</v>
      </c>
      <c r="E658">
        <v>12</v>
      </c>
      <c r="F658">
        <v>2</v>
      </c>
      <c r="G658">
        <f t="shared" si="10"/>
        <v>1</v>
      </c>
      <c r="M658">
        <v>1</v>
      </c>
    </row>
    <row r="659" spans="1:13" x14ac:dyDescent="0.25">
      <c r="A659" s="147"/>
      <c r="G659">
        <f t="shared" si="10"/>
        <v>0</v>
      </c>
    </row>
    <row r="660" spans="1:13" x14ac:dyDescent="0.25">
      <c r="A660" s="143"/>
      <c r="G660">
        <f t="shared" si="10"/>
        <v>0</v>
      </c>
    </row>
    <row r="661" spans="1:13" x14ac:dyDescent="0.25">
      <c r="A661" s="141" t="s">
        <v>922</v>
      </c>
      <c r="B661">
        <v>10</v>
      </c>
      <c r="C661">
        <v>0</v>
      </c>
      <c r="D661">
        <v>2</v>
      </c>
      <c r="E661">
        <v>8</v>
      </c>
      <c r="F661">
        <v>0</v>
      </c>
      <c r="G661">
        <f t="shared" si="10"/>
        <v>1</v>
      </c>
      <c r="H661" t="s">
        <v>701</v>
      </c>
      <c r="I661">
        <f>C674/(C674+D674)*100</f>
        <v>37.5</v>
      </c>
      <c r="M661">
        <v>1</v>
      </c>
    </row>
    <row r="662" spans="1:13" x14ac:dyDescent="0.25">
      <c r="A662" s="141"/>
      <c r="G662">
        <f t="shared" si="10"/>
        <v>0</v>
      </c>
      <c r="H662" t="s">
        <v>702</v>
      </c>
      <c r="I662">
        <f>C674/(C674+F674)*100</f>
        <v>42.857142857142854</v>
      </c>
    </row>
    <row r="663" spans="1:13" x14ac:dyDescent="0.25">
      <c r="A663" s="141" t="s">
        <v>923</v>
      </c>
      <c r="B663">
        <v>12</v>
      </c>
      <c r="C663">
        <v>1</v>
      </c>
      <c r="D663">
        <v>0</v>
      </c>
      <c r="E663">
        <v>11</v>
      </c>
      <c r="F663">
        <v>0</v>
      </c>
      <c r="G663">
        <f t="shared" si="10"/>
        <v>1</v>
      </c>
      <c r="H663" t="s">
        <v>2087</v>
      </c>
      <c r="I663">
        <f>2*(I661*I662)/(I661+I662)</f>
        <v>40</v>
      </c>
      <c r="M663">
        <v>1</v>
      </c>
    </row>
    <row r="664" spans="1:13" x14ac:dyDescent="0.25">
      <c r="A664" s="141"/>
      <c r="G664">
        <f t="shared" si="10"/>
        <v>0</v>
      </c>
      <c r="H664" t="s">
        <v>42</v>
      </c>
      <c r="I664">
        <f>E674/(E674+F674)*100</f>
        <v>96.261682242990659</v>
      </c>
    </row>
    <row r="665" spans="1:13" x14ac:dyDescent="0.25">
      <c r="A665" s="141" t="s">
        <v>924</v>
      </c>
      <c r="B665">
        <v>12</v>
      </c>
      <c r="C665">
        <v>0</v>
      </c>
      <c r="D665">
        <v>0</v>
      </c>
      <c r="E665">
        <v>11</v>
      </c>
      <c r="F665">
        <v>1</v>
      </c>
      <c r="G665">
        <f t="shared" si="10"/>
        <v>1</v>
      </c>
      <c r="M665">
        <v>1</v>
      </c>
    </row>
    <row r="666" spans="1:13" x14ac:dyDescent="0.25">
      <c r="A666" s="141"/>
      <c r="G666">
        <f t="shared" si="10"/>
        <v>0</v>
      </c>
    </row>
    <row r="667" spans="1:13" x14ac:dyDescent="0.25">
      <c r="A667" s="141" t="s">
        <v>925</v>
      </c>
      <c r="B667">
        <v>8</v>
      </c>
      <c r="C667">
        <v>1</v>
      </c>
      <c r="D667">
        <v>1</v>
      </c>
      <c r="E667">
        <v>6</v>
      </c>
      <c r="F667">
        <v>0</v>
      </c>
      <c r="G667">
        <f t="shared" si="10"/>
        <v>1</v>
      </c>
      <c r="M667">
        <v>1</v>
      </c>
    </row>
    <row r="668" spans="1:13" x14ac:dyDescent="0.25">
      <c r="A668" s="141"/>
      <c r="G668">
        <f t="shared" si="10"/>
        <v>0</v>
      </c>
    </row>
    <row r="669" spans="1:13" x14ac:dyDescent="0.25">
      <c r="A669" s="141"/>
      <c r="G669">
        <f t="shared" si="10"/>
        <v>0</v>
      </c>
    </row>
    <row r="670" spans="1:13" x14ac:dyDescent="0.25">
      <c r="A670" s="141" t="s">
        <v>926</v>
      </c>
      <c r="B670">
        <v>12</v>
      </c>
      <c r="C670">
        <v>0</v>
      </c>
      <c r="D670">
        <v>1</v>
      </c>
      <c r="E670">
        <v>11</v>
      </c>
      <c r="F670">
        <v>0</v>
      </c>
      <c r="G670">
        <f t="shared" si="10"/>
        <v>1</v>
      </c>
      <c r="M670">
        <v>1</v>
      </c>
    </row>
    <row r="671" spans="1:13" x14ac:dyDescent="0.25">
      <c r="A671" s="141"/>
      <c r="G671">
        <f t="shared" si="10"/>
        <v>0</v>
      </c>
    </row>
    <row r="672" spans="1:13" x14ac:dyDescent="0.25">
      <c r="A672" s="141" t="s">
        <v>927</v>
      </c>
      <c r="B672">
        <v>5</v>
      </c>
      <c r="C672">
        <v>0</v>
      </c>
      <c r="D672">
        <v>0</v>
      </c>
      <c r="E672">
        <v>5</v>
      </c>
      <c r="F672">
        <v>0</v>
      </c>
      <c r="G672">
        <f t="shared" si="10"/>
        <v>1</v>
      </c>
      <c r="M672">
        <v>1</v>
      </c>
    </row>
    <row r="673" spans="1:13" x14ac:dyDescent="0.25">
      <c r="A673" s="141"/>
      <c r="G673">
        <f t="shared" si="10"/>
        <v>0</v>
      </c>
    </row>
    <row r="674" spans="1:13" s="133" customFormat="1" x14ac:dyDescent="0.25">
      <c r="A674" s="136" t="s">
        <v>2086</v>
      </c>
      <c r="B674" s="133">
        <f>SUM(B650:B673)</f>
        <v>115</v>
      </c>
      <c r="C674" s="133">
        <f>SUM(C650:C673)</f>
        <v>3</v>
      </c>
      <c r="D674" s="133">
        <f>SUM(D650:D673)</f>
        <v>5</v>
      </c>
      <c r="E674" s="133">
        <f>SUM(E650:E673)</f>
        <v>103</v>
      </c>
      <c r="F674" s="133">
        <f>SUM(F650:F673)</f>
        <v>4</v>
      </c>
    </row>
    <row r="675" spans="1:13" x14ac:dyDescent="0.25">
      <c r="A675" s="135"/>
    </row>
    <row r="676" spans="1:13" x14ac:dyDescent="0.25">
      <c r="A676" s="141" t="s">
        <v>929</v>
      </c>
      <c r="B676">
        <v>3</v>
      </c>
      <c r="C676">
        <v>0</v>
      </c>
      <c r="D676">
        <v>0</v>
      </c>
      <c r="E676">
        <v>2</v>
      </c>
      <c r="F676">
        <v>1</v>
      </c>
      <c r="G676">
        <f t="shared" si="10"/>
        <v>1</v>
      </c>
      <c r="M676">
        <v>1</v>
      </c>
    </row>
    <row r="677" spans="1:13" x14ac:dyDescent="0.25">
      <c r="A677" s="141"/>
      <c r="G677">
        <f t="shared" si="10"/>
        <v>0</v>
      </c>
    </row>
    <row r="678" spans="1:13" x14ac:dyDescent="0.25">
      <c r="A678" s="141" t="s">
        <v>930</v>
      </c>
      <c r="B678">
        <v>7</v>
      </c>
      <c r="C678">
        <v>0</v>
      </c>
      <c r="D678">
        <v>0</v>
      </c>
      <c r="E678">
        <v>7</v>
      </c>
      <c r="F678">
        <v>0</v>
      </c>
      <c r="G678">
        <f t="shared" si="10"/>
        <v>1</v>
      </c>
      <c r="M678">
        <v>1</v>
      </c>
    </row>
    <row r="679" spans="1:13" x14ac:dyDescent="0.25">
      <c r="A679" s="141"/>
      <c r="G679">
        <f t="shared" si="10"/>
        <v>0</v>
      </c>
    </row>
    <row r="680" spans="1:13" x14ac:dyDescent="0.25">
      <c r="A680" s="140" t="s">
        <v>931</v>
      </c>
      <c r="B680">
        <v>21</v>
      </c>
      <c r="C680">
        <v>0</v>
      </c>
      <c r="D680">
        <v>1</v>
      </c>
      <c r="E680">
        <v>20</v>
      </c>
      <c r="F680">
        <v>0</v>
      </c>
      <c r="G680">
        <f t="shared" si="10"/>
        <v>1</v>
      </c>
      <c r="M680">
        <v>1</v>
      </c>
    </row>
    <row r="681" spans="1:13" x14ac:dyDescent="0.25">
      <c r="A681" s="140"/>
      <c r="G681">
        <f t="shared" si="10"/>
        <v>0</v>
      </c>
    </row>
    <row r="682" spans="1:13" x14ac:dyDescent="0.25">
      <c r="A682" s="140"/>
      <c r="G682">
        <f t="shared" si="10"/>
        <v>0</v>
      </c>
    </row>
    <row r="683" spans="1:13" x14ac:dyDescent="0.25">
      <c r="A683" s="141" t="s">
        <v>932</v>
      </c>
      <c r="B683">
        <v>3</v>
      </c>
      <c r="C683">
        <v>1</v>
      </c>
      <c r="D683">
        <v>1</v>
      </c>
      <c r="E683">
        <v>1</v>
      </c>
      <c r="F683">
        <v>0</v>
      </c>
      <c r="G683">
        <f t="shared" si="10"/>
        <v>1</v>
      </c>
      <c r="M683">
        <v>1</v>
      </c>
    </row>
    <row r="684" spans="1:13" x14ac:dyDescent="0.25">
      <c r="A684" s="141"/>
      <c r="G684">
        <f t="shared" si="10"/>
        <v>0</v>
      </c>
    </row>
    <row r="685" spans="1:13" x14ac:dyDescent="0.25">
      <c r="A685" s="141" t="s">
        <v>933</v>
      </c>
      <c r="B685">
        <v>3</v>
      </c>
      <c r="C685">
        <v>0</v>
      </c>
      <c r="D685">
        <v>0</v>
      </c>
      <c r="E685">
        <v>2</v>
      </c>
      <c r="F685">
        <v>1</v>
      </c>
      <c r="G685">
        <f t="shared" si="10"/>
        <v>1</v>
      </c>
      <c r="M685">
        <v>1</v>
      </c>
    </row>
    <row r="686" spans="1:13" x14ac:dyDescent="0.25">
      <c r="A686" s="141"/>
      <c r="G686">
        <f t="shared" si="10"/>
        <v>0</v>
      </c>
    </row>
    <row r="687" spans="1:13" x14ac:dyDescent="0.25">
      <c r="A687" s="141" t="s">
        <v>934</v>
      </c>
      <c r="B687">
        <v>4</v>
      </c>
      <c r="C687">
        <v>1</v>
      </c>
      <c r="D687">
        <v>1</v>
      </c>
      <c r="E687">
        <v>2</v>
      </c>
      <c r="F687">
        <v>0</v>
      </c>
      <c r="G687">
        <f t="shared" si="10"/>
        <v>1</v>
      </c>
      <c r="H687" t="s">
        <v>701</v>
      </c>
      <c r="I687">
        <f>C697/(C697+D697)*100</f>
        <v>50</v>
      </c>
      <c r="M687">
        <v>1</v>
      </c>
    </row>
    <row r="688" spans="1:13" x14ac:dyDescent="0.25">
      <c r="A688" s="141"/>
      <c r="G688">
        <f t="shared" si="10"/>
        <v>0</v>
      </c>
      <c r="H688" t="s">
        <v>702</v>
      </c>
      <c r="I688">
        <f>C697/(C697+F697)*100</f>
        <v>33.333333333333329</v>
      </c>
    </row>
    <row r="689" spans="1:13" x14ac:dyDescent="0.25">
      <c r="A689" s="141" t="s">
        <v>935</v>
      </c>
      <c r="B689">
        <v>8</v>
      </c>
      <c r="C689">
        <v>0</v>
      </c>
      <c r="D689">
        <v>0</v>
      </c>
      <c r="E689">
        <v>5</v>
      </c>
      <c r="F689">
        <v>3</v>
      </c>
      <c r="G689">
        <f t="shared" si="10"/>
        <v>1</v>
      </c>
      <c r="H689" t="s">
        <v>2087</v>
      </c>
      <c r="I689">
        <f>2*(I687*I688)/(I687+I688)</f>
        <v>40</v>
      </c>
      <c r="M689">
        <v>1</v>
      </c>
    </row>
    <row r="690" spans="1:13" x14ac:dyDescent="0.25">
      <c r="A690" s="141"/>
      <c r="G690">
        <f t="shared" si="10"/>
        <v>0</v>
      </c>
      <c r="H690" t="s">
        <v>42</v>
      </c>
      <c r="I690">
        <f>E697/(E697+F697)*100</f>
        <v>91.666666666666657</v>
      </c>
    </row>
    <row r="691" spans="1:13" x14ac:dyDescent="0.25">
      <c r="A691" s="141" t="s">
        <v>936</v>
      </c>
      <c r="B691">
        <v>12</v>
      </c>
      <c r="C691">
        <v>0</v>
      </c>
      <c r="D691">
        <v>0</v>
      </c>
      <c r="E691">
        <v>12</v>
      </c>
      <c r="F691">
        <v>0</v>
      </c>
      <c r="G691">
        <f t="shared" si="10"/>
        <v>1</v>
      </c>
      <c r="M691">
        <v>1</v>
      </c>
    </row>
    <row r="692" spans="1:13" x14ac:dyDescent="0.25">
      <c r="A692" s="141"/>
      <c r="G692">
        <f t="shared" si="10"/>
        <v>0</v>
      </c>
    </row>
    <row r="693" spans="1:13" x14ac:dyDescent="0.25">
      <c r="A693" s="141" t="s">
        <v>937</v>
      </c>
      <c r="B693">
        <v>8</v>
      </c>
      <c r="C693">
        <v>1</v>
      </c>
      <c r="D693">
        <v>0</v>
      </c>
      <c r="E693">
        <v>6</v>
      </c>
      <c r="F693">
        <v>1</v>
      </c>
      <c r="G693">
        <f t="shared" si="10"/>
        <v>1</v>
      </c>
      <c r="M693">
        <v>1</v>
      </c>
    </row>
    <row r="694" spans="1:13" x14ac:dyDescent="0.25">
      <c r="A694" s="141"/>
      <c r="G694">
        <f t="shared" si="10"/>
        <v>0</v>
      </c>
    </row>
    <row r="695" spans="1:13" x14ac:dyDescent="0.25">
      <c r="A695" s="141" t="s">
        <v>938</v>
      </c>
      <c r="B695">
        <v>9</v>
      </c>
      <c r="C695">
        <v>0</v>
      </c>
      <c r="D695">
        <v>0</v>
      </c>
      <c r="E695">
        <v>9</v>
      </c>
      <c r="F695">
        <v>0</v>
      </c>
      <c r="G695">
        <f t="shared" si="10"/>
        <v>1</v>
      </c>
      <c r="M695">
        <v>1</v>
      </c>
    </row>
    <row r="696" spans="1:13" x14ac:dyDescent="0.25">
      <c r="A696" s="141"/>
      <c r="G696">
        <f t="shared" si="10"/>
        <v>0</v>
      </c>
    </row>
    <row r="697" spans="1:13" s="133" customFormat="1" x14ac:dyDescent="0.25">
      <c r="A697" s="136" t="s">
        <v>2086</v>
      </c>
      <c r="B697" s="133">
        <f>SUM(B676:B696)</f>
        <v>78</v>
      </c>
      <c r="C697" s="133">
        <f>SUM(C676:C696)</f>
        <v>3</v>
      </c>
      <c r="D697" s="133">
        <f>SUM(D676:D696)</f>
        <v>3</v>
      </c>
      <c r="E697" s="133">
        <f>SUM(E676:E696)</f>
        <v>66</v>
      </c>
      <c r="F697" s="133">
        <f>SUM(F676:F696)</f>
        <v>6</v>
      </c>
    </row>
    <row r="698" spans="1:13" x14ac:dyDescent="0.25">
      <c r="A698" s="135"/>
    </row>
    <row r="699" spans="1:13" x14ac:dyDescent="0.25">
      <c r="A699" s="140" t="s">
        <v>939</v>
      </c>
      <c r="B699">
        <v>21</v>
      </c>
      <c r="C699">
        <v>1</v>
      </c>
      <c r="D699">
        <v>1</v>
      </c>
      <c r="E699">
        <v>18</v>
      </c>
      <c r="F699">
        <v>1</v>
      </c>
      <c r="G699">
        <f t="shared" si="10"/>
        <v>1</v>
      </c>
      <c r="M699">
        <v>1</v>
      </c>
    </row>
    <row r="700" spans="1:13" x14ac:dyDescent="0.25">
      <c r="A700" s="140"/>
      <c r="G700">
        <f t="shared" si="10"/>
        <v>0</v>
      </c>
    </row>
    <row r="701" spans="1:13" x14ac:dyDescent="0.25">
      <c r="A701" s="140"/>
      <c r="G701">
        <f t="shared" si="10"/>
        <v>0</v>
      </c>
    </row>
    <row r="702" spans="1:13" x14ac:dyDescent="0.25">
      <c r="A702" s="140"/>
      <c r="G702">
        <f t="shared" si="10"/>
        <v>0</v>
      </c>
    </row>
    <row r="703" spans="1:13" x14ac:dyDescent="0.25">
      <c r="A703" s="141" t="s">
        <v>940</v>
      </c>
      <c r="B703">
        <v>12</v>
      </c>
      <c r="C703">
        <v>0</v>
      </c>
      <c r="D703">
        <v>2</v>
      </c>
      <c r="E703">
        <v>10</v>
      </c>
      <c r="F703">
        <v>0</v>
      </c>
      <c r="G703">
        <f t="shared" si="10"/>
        <v>1</v>
      </c>
      <c r="M703">
        <v>1</v>
      </c>
    </row>
    <row r="704" spans="1:13" x14ac:dyDescent="0.25">
      <c r="A704" s="141"/>
      <c r="G704">
        <f t="shared" si="10"/>
        <v>0</v>
      </c>
    </row>
    <row r="705" spans="1:13" x14ac:dyDescent="0.25">
      <c r="A705" s="141" t="s">
        <v>941</v>
      </c>
      <c r="B705">
        <v>10</v>
      </c>
      <c r="C705">
        <v>1</v>
      </c>
      <c r="D705">
        <v>0</v>
      </c>
      <c r="E705">
        <v>9</v>
      </c>
      <c r="F705">
        <v>0</v>
      </c>
      <c r="G705">
        <f t="shared" si="10"/>
        <v>1</v>
      </c>
      <c r="M705">
        <v>1</v>
      </c>
    </row>
    <row r="706" spans="1:13" x14ac:dyDescent="0.25">
      <c r="A706" s="141"/>
      <c r="G706">
        <f t="shared" si="10"/>
        <v>0</v>
      </c>
    </row>
    <row r="707" spans="1:13" x14ac:dyDescent="0.25">
      <c r="A707" s="141" t="s">
        <v>942</v>
      </c>
      <c r="B707">
        <v>7</v>
      </c>
      <c r="C707">
        <v>1</v>
      </c>
      <c r="D707">
        <v>0</v>
      </c>
      <c r="E707">
        <v>6</v>
      </c>
      <c r="F707">
        <v>0</v>
      </c>
      <c r="G707">
        <f t="shared" si="10"/>
        <v>1</v>
      </c>
      <c r="H707" t="s">
        <v>701</v>
      </c>
      <c r="I707">
        <f>C721/(C721+D721)*100</f>
        <v>40</v>
      </c>
      <c r="M707">
        <v>1</v>
      </c>
    </row>
    <row r="708" spans="1:13" x14ac:dyDescent="0.25">
      <c r="A708" s="141"/>
      <c r="G708">
        <f t="shared" si="10"/>
        <v>0</v>
      </c>
      <c r="H708" t="s">
        <v>702</v>
      </c>
      <c r="I708">
        <f>C721/(C721+F721)*100</f>
        <v>85.714285714285708</v>
      </c>
    </row>
    <row r="709" spans="1:13" x14ac:dyDescent="0.25">
      <c r="A709" s="141" t="s">
        <v>943</v>
      </c>
      <c r="B709">
        <v>8</v>
      </c>
      <c r="C709">
        <v>1</v>
      </c>
      <c r="D709">
        <v>0</v>
      </c>
      <c r="E709">
        <v>7</v>
      </c>
      <c r="F709">
        <v>0</v>
      </c>
      <c r="G709">
        <f t="shared" si="10"/>
        <v>1</v>
      </c>
      <c r="H709" t="s">
        <v>2087</v>
      </c>
      <c r="I709">
        <f>2*(I707*I708)/(I707+I708)</f>
        <v>54.545454545454547</v>
      </c>
      <c r="M709">
        <v>1</v>
      </c>
    </row>
    <row r="710" spans="1:13" x14ac:dyDescent="0.25">
      <c r="A710" s="141"/>
      <c r="G710">
        <f t="shared" si="10"/>
        <v>0</v>
      </c>
      <c r="H710" t="s">
        <v>42</v>
      </c>
      <c r="I710">
        <f>E721/(E721+F721)*100</f>
        <v>99.107142857142861</v>
      </c>
    </row>
    <row r="711" spans="1:13" x14ac:dyDescent="0.25">
      <c r="A711" s="148" t="s">
        <v>944</v>
      </c>
      <c r="B711">
        <v>13</v>
      </c>
      <c r="C711">
        <v>0</v>
      </c>
      <c r="D711">
        <v>2</v>
      </c>
      <c r="E711">
        <v>11</v>
      </c>
      <c r="F711">
        <v>0</v>
      </c>
      <c r="G711">
        <f t="shared" si="10"/>
        <v>1</v>
      </c>
      <c r="M711">
        <v>1</v>
      </c>
    </row>
    <row r="712" spans="1:13" x14ac:dyDescent="0.25">
      <c r="A712" s="148"/>
      <c r="G712">
        <f t="shared" si="10"/>
        <v>0</v>
      </c>
    </row>
    <row r="713" spans="1:13" x14ac:dyDescent="0.25">
      <c r="A713" s="141" t="s">
        <v>945</v>
      </c>
      <c r="B713">
        <v>15</v>
      </c>
      <c r="C713">
        <v>0</v>
      </c>
      <c r="D713">
        <v>0</v>
      </c>
      <c r="E713">
        <v>15</v>
      </c>
      <c r="F713">
        <v>0</v>
      </c>
      <c r="G713">
        <f t="shared" si="10"/>
        <v>1</v>
      </c>
      <c r="M713">
        <v>1</v>
      </c>
    </row>
    <row r="714" spans="1:13" x14ac:dyDescent="0.25">
      <c r="A714" s="141"/>
      <c r="G714">
        <f t="shared" si="10"/>
        <v>0</v>
      </c>
    </row>
    <row r="715" spans="1:13" x14ac:dyDescent="0.25">
      <c r="A715" s="141" t="s">
        <v>946</v>
      </c>
      <c r="B715">
        <v>8</v>
      </c>
      <c r="C715">
        <v>0</v>
      </c>
      <c r="D715">
        <v>1</v>
      </c>
      <c r="E715">
        <v>7</v>
      </c>
      <c r="F715">
        <v>0</v>
      </c>
      <c r="G715">
        <f t="shared" si="10"/>
        <v>1</v>
      </c>
      <c r="M715">
        <v>1</v>
      </c>
    </row>
    <row r="716" spans="1:13" x14ac:dyDescent="0.25">
      <c r="A716" s="141"/>
      <c r="G716">
        <f t="shared" si="10"/>
        <v>0</v>
      </c>
    </row>
    <row r="717" spans="1:13" x14ac:dyDescent="0.25">
      <c r="A717" s="140" t="s">
        <v>947</v>
      </c>
      <c r="B717">
        <v>22</v>
      </c>
      <c r="C717">
        <v>1</v>
      </c>
      <c r="D717">
        <v>2</v>
      </c>
      <c r="E717">
        <v>19</v>
      </c>
      <c r="F717">
        <v>0</v>
      </c>
      <c r="G717">
        <f t="shared" ref="G717:G788" si="11">IF(B717&gt;1,1,0)</f>
        <v>1</v>
      </c>
      <c r="M717">
        <v>1</v>
      </c>
    </row>
    <row r="718" spans="1:13" x14ac:dyDescent="0.25">
      <c r="A718" s="140"/>
      <c r="G718">
        <f t="shared" si="11"/>
        <v>0</v>
      </c>
    </row>
    <row r="719" spans="1:13" x14ac:dyDescent="0.25">
      <c r="A719" s="141" t="s">
        <v>948</v>
      </c>
      <c r="B719">
        <v>11</v>
      </c>
      <c r="C719">
        <v>1</v>
      </c>
      <c r="D719">
        <v>1</v>
      </c>
      <c r="E719">
        <v>9</v>
      </c>
      <c r="F719">
        <v>0</v>
      </c>
      <c r="G719">
        <f t="shared" si="11"/>
        <v>1</v>
      </c>
      <c r="M719">
        <v>1</v>
      </c>
    </row>
    <row r="720" spans="1:13" x14ac:dyDescent="0.25">
      <c r="A720" s="141"/>
      <c r="G720">
        <f t="shared" si="11"/>
        <v>0</v>
      </c>
    </row>
    <row r="721" spans="1:13" s="133" customFormat="1" x14ac:dyDescent="0.25">
      <c r="A721" s="136" t="s">
        <v>2086</v>
      </c>
      <c r="B721" s="133">
        <f>SUM(B699:B720)</f>
        <v>127</v>
      </c>
      <c r="C721" s="133">
        <f>SUM(C699:C720)</f>
        <v>6</v>
      </c>
      <c r="D721" s="133">
        <f>SUM(D699:D720)</f>
        <v>9</v>
      </c>
      <c r="E721" s="133">
        <f>SUM(E699:E720)</f>
        <v>111</v>
      </c>
      <c r="F721" s="133">
        <f>SUM(F699:F720)</f>
        <v>1</v>
      </c>
    </row>
    <row r="722" spans="1:13" x14ac:dyDescent="0.25">
      <c r="A722" s="135"/>
    </row>
    <row r="723" spans="1:13" x14ac:dyDescent="0.25">
      <c r="A723" s="140" t="s">
        <v>949</v>
      </c>
      <c r="B723">
        <v>17</v>
      </c>
      <c r="C723">
        <v>0</v>
      </c>
      <c r="D723">
        <v>1</v>
      </c>
      <c r="E723">
        <v>16</v>
      </c>
      <c r="F723">
        <v>0</v>
      </c>
      <c r="G723">
        <f t="shared" si="11"/>
        <v>1</v>
      </c>
      <c r="M723">
        <v>1</v>
      </c>
    </row>
    <row r="724" spans="1:13" x14ac:dyDescent="0.25">
      <c r="A724" s="140"/>
      <c r="G724">
        <f t="shared" si="11"/>
        <v>0</v>
      </c>
    </row>
    <row r="725" spans="1:13" x14ac:dyDescent="0.25">
      <c r="A725" s="140"/>
      <c r="G725">
        <f t="shared" si="11"/>
        <v>0</v>
      </c>
    </row>
    <row r="726" spans="1:13" x14ac:dyDescent="0.25">
      <c r="A726" s="141" t="s">
        <v>952</v>
      </c>
      <c r="B726">
        <v>3</v>
      </c>
      <c r="C726">
        <v>1</v>
      </c>
      <c r="D726">
        <v>0</v>
      </c>
      <c r="E726">
        <v>2</v>
      </c>
      <c r="F726">
        <v>0</v>
      </c>
      <c r="G726">
        <f t="shared" si="11"/>
        <v>1</v>
      </c>
      <c r="M726">
        <v>1</v>
      </c>
    </row>
    <row r="727" spans="1:13" x14ac:dyDescent="0.25">
      <c r="A727" s="141"/>
      <c r="G727">
        <f t="shared" si="11"/>
        <v>0</v>
      </c>
    </row>
    <row r="728" spans="1:13" x14ac:dyDescent="0.25">
      <c r="A728" s="141" t="s">
        <v>953</v>
      </c>
      <c r="B728">
        <v>18</v>
      </c>
      <c r="C728">
        <v>0</v>
      </c>
      <c r="D728">
        <v>0</v>
      </c>
      <c r="E728">
        <v>18</v>
      </c>
      <c r="F728">
        <v>0</v>
      </c>
      <c r="G728">
        <f t="shared" si="11"/>
        <v>1</v>
      </c>
      <c r="M728">
        <v>1</v>
      </c>
    </row>
    <row r="729" spans="1:13" x14ac:dyDescent="0.25">
      <c r="A729" s="141"/>
      <c r="G729">
        <f t="shared" si="11"/>
        <v>0</v>
      </c>
    </row>
    <row r="730" spans="1:13" x14ac:dyDescent="0.25">
      <c r="A730" s="141" t="s">
        <v>954</v>
      </c>
      <c r="B730">
        <v>4</v>
      </c>
      <c r="C730">
        <v>1</v>
      </c>
      <c r="D730">
        <v>0</v>
      </c>
      <c r="E730">
        <v>3</v>
      </c>
      <c r="F730">
        <v>0</v>
      </c>
      <c r="G730">
        <f t="shared" si="11"/>
        <v>1</v>
      </c>
      <c r="M730">
        <v>1</v>
      </c>
    </row>
    <row r="731" spans="1:13" x14ac:dyDescent="0.25">
      <c r="A731" s="141"/>
      <c r="G731">
        <f t="shared" si="11"/>
        <v>0</v>
      </c>
    </row>
    <row r="732" spans="1:13" x14ac:dyDescent="0.25">
      <c r="A732" s="141" t="s">
        <v>955</v>
      </c>
      <c r="B732">
        <v>6</v>
      </c>
      <c r="C732">
        <v>0</v>
      </c>
      <c r="D732">
        <v>0</v>
      </c>
      <c r="E732">
        <v>6</v>
      </c>
      <c r="F732">
        <v>0</v>
      </c>
      <c r="G732">
        <f t="shared" si="11"/>
        <v>1</v>
      </c>
      <c r="M732">
        <v>1</v>
      </c>
    </row>
    <row r="733" spans="1:13" x14ac:dyDescent="0.25">
      <c r="A733" s="141"/>
      <c r="G733">
        <f t="shared" si="11"/>
        <v>0</v>
      </c>
    </row>
    <row r="734" spans="1:13" x14ac:dyDescent="0.25">
      <c r="A734" s="141" t="s">
        <v>956</v>
      </c>
      <c r="B734">
        <v>17</v>
      </c>
      <c r="C734">
        <v>0</v>
      </c>
      <c r="D734">
        <v>2</v>
      </c>
      <c r="E734">
        <v>15</v>
      </c>
      <c r="F734">
        <v>0</v>
      </c>
      <c r="G734">
        <f t="shared" si="11"/>
        <v>1</v>
      </c>
      <c r="M734">
        <v>1</v>
      </c>
    </row>
    <row r="735" spans="1:13" x14ac:dyDescent="0.25">
      <c r="A735" s="141"/>
      <c r="G735">
        <f t="shared" si="11"/>
        <v>0</v>
      </c>
    </row>
    <row r="736" spans="1:13" x14ac:dyDescent="0.25">
      <c r="A736" s="141" t="s">
        <v>957</v>
      </c>
      <c r="B736">
        <v>12</v>
      </c>
      <c r="C736">
        <v>0</v>
      </c>
      <c r="D736">
        <v>1</v>
      </c>
      <c r="E736">
        <v>11</v>
      </c>
      <c r="F736">
        <v>0</v>
      </c>
      <c r="G736">
        <f t="shared" si="11"/>
        <v>1</v>
      </c>
      <c r="H736" t="s">
        <v>701</v>
      </c>
      <c r="I736">
        <f>C747/(C747+D747)*100</f>
        <v>22.222222222222221</v>
      </c>
      <c r="M736">
        <v>1</v>
      </c>
    </row>
    <row r="737" spans="1:13" x14ac:dyDescent="0.25">
      <c r="A737" s="141"/>
      <c r="G737">
        <f t="shared" si="11"/>
        <v>0</v>
      </c>
      <c r="H737" t="s">
        <v>702</v>
      </c>
      <c r="I737">
        <f>C747/(C747+F747)*100</f>
        <v>66.666666666666657</v>
      </c>
    </row>
    <row r="738" spans="1:13" x14ac:dyDescent="0.25">
      <c r="A738" s="141"/>
      <c r="G738">
        <f t="shared" si="11"/>
        <v>0</v>
      </c>
      <c r="H738" t="s">
        <v>2087</v>
      </c>
      <c r="I738">
        <f>2*(I736*I737)/(I736+I737)</f>
        <v>33.333333333333329</v>
      </c>
    </row>
    <row r="739" spans="1:13" x14ac:dyDescent="0.25">
      <c r="A739" s="140" t="s">
        <v>958</v>
      </c>
      <c r="B739">
        <v>18</v>
      </c>
      <c r="C739">
        <v>0</v>
      </c>
      <c r="D739">
        <v>1</v>
      </c>
      <c r="E739">
        <v>17</v>
      </c>
      <c r="F739">
        <v>0</v>
      </c>
      <c r="G739">
        <f t="shared" si="11"/>
        <v>1</v>
      </c>
      <c r="H739" t="s">
        <v>42</v>
      </c>
      <c r="I739">
        <f>E747/(E747+F747)*100</f>
        <v>99.1869918699187</v>
      </c>
      <c r="M739">
        <v>1</v>
      </c>
    </row>
    <row r="740" spans="1:13" x14ac:dyDescent="0.25">
      <c r="A740" s="140"/>
      <c r="G740">
        <f t="shared" si="11"/>
        <v>0</v>
      </c>
    </row>
    <row r="741" spans="1:13" x14ac:dyDescent="0.25">
      <c r="A741" s="140"/>
      <c r="G741">
        <f t="shared" si="11"/>
        <v>0</v>
      </c>
    </row>
    <row r="742" spans="1:13" x14ac:dyDescent="0.25">
      <c r="A742" s="140" t="s">
        <v>959</v>
      </c>
      <c r="B742">
        <v>27</v>
      </c>
      <c r="C742">
        <v>0</v>
      </c>
      <c r="D742">
        <v>1</v>
      </c>
      <c r="E742">
        <v>25</v>
      </c>
      <c r="F742">
        <v>1</v>
      </c>
      <c r="G742">
        <f t="shared" si="11"/>
        <v>1</v>
      </c>
      <c r="M742">
        <v>1</v>
      </c>
    </row>
    <row r="743" spans="1:13" x14ac:dyDescent="0.25">
      <c r="A743" s="140"/>
      <c r="G743">
        <f t="shared" si="11"/>
        <v>0</v>
      </c>
    </row>
    <row r="744" spans="1:13" x14ac:dyDescent="0.25">
      <c r="A744" s="140"/>
      <c r="G744">
        <f t="shared" si="11"/>
        <v>0</v>
      </c>
    </row>
    <row r="745" spans="1:13" x14ac:dyDescent="0.25">
      <c r="A745" s="141" t="s">
        <v>960</v>
      </c>
      <c r="B745">
        <v>10</v>
      </c>
      <c r="C745">
        <v>0</v>
      </c>
      <c r="D745">
        <v>1</v>
      </c>
      <c r="E745">
        <v>9</v>
      </c>
      <c r="F745">
        <v>0</v>
      </c>
      <c r="G745">
        <f t="shared" si="11"/>
        <v>1</v>
      </c>
      <c r="M745">
        <v>1</v>
      </c>
    </row>
    <row r="746" spans="1:13" x14ac:dyDescent="0.25">
      <c r="A746" s="141"/>
      <c r="G746">
        <f t="shared" si="11"/>
        <v>0</v>
      </c>
    </row>
    <row r="747" spans="1:13" s="133" customFormat="1" x14ac:dyDescent="0.25">
      <c r="A747" s="136" t="s">
        <v>2086</v>
      </c>
      <c r="B747" s="133">
        <f>SUM(B723:B746)</f>
        <v>132</v>
      </c>
      <c r="C747" s="133">
        <f>SUM(C723:C746)</f>
        <v>2</v>
      </c>
      <c r="D747" s="133">
        <f>SUM(D723:D746)</f>
        <v>7</v>
      </c>
      <c r="E747" s="133">
        <f>SUM(E723:E746)</f>
        <v>122</v>
      </c>
      <c r="F747" s="133">
        <f>SUM(F723:F746)</f>
        <v>1</v>
      </c>
    </row>
    <row r="748" spans="1:13" x14ac:dyDescent="0.25">
      <c r="A748" s="135"/>
    </row>
    <row r="749" spans="1:13" x14ac:dyDescent="0.25">
      <c r="A749" s="140" t="s">
        <v>961</v>
      </c>
      <c r="B749">
        <v>22</v>
      </c>
      <c r="C749">
        <v>2</v>
      </c>
      <c r="D749">
        <v>1</v>
      </c>
      <c r="E749">
        <v>19</v>
      </c>
      <c r="F749">
        <v>0</v>
      </c>
      <c r="G749">
        <f t="shared" si="11"/>
        <v>1</v>
      </c>
      <c r="M749">
        <v>1</v>
      </c>
    </row>
    <row r="750" spans="1:13" x14ac:dyDescent="0.25">
      <c r="A750" s="140"/>
      <c r="G750">
        <f t="shared" si="11"/>
        <v>0</v>
      </c>
    </row>
    <row r="751" spans="1:13" x14ac:dyDescent="0.25">
      <c r="A751" s="140"/>
      <c r="G751">
        <f t="shared" si="11"/>
        <v>0</v>
      </c>
    </row>
    <row r="752" spans="1:13" x14ac:dyDescent="0.25">
      <c r="A752" s="141" t="s">
        <v>962</v>
      </c>
      <c r="B752">
        <v>15</v>
      </c>
      <c r="C752">
        <v>0</v>
      </c>
      <c r="D752">
        <v>0</v>
      </c>
      <c r="E752">
        <v>15</v>
      </c>
      <c r="F752">
        <v>0</v>
      </c>
      <c r="G752">
        <f t="shared" si="11"/>
        <v>1</v>
      </c>
      <c r="M752">
        <v>1</v>
      </c>
    </row>
    <row r="753" spans="1:13" x14ac:dyDescent="0.25">
      <c r="A753" s="141"/>
      <c r="G753">
        <f t="shared" si="11"/>
        <v>0</v>
      </c>
    </row>
    <row r="754" spans="1:13" x14ac:dyDescent="0.25">
      <c r="A754" s="141" t="s">
        <v>963</v>
      </c>
      <c r="B754">
        <v>3</v>
      </c>
      <c r="C754">
        <v>1</v>
      </c>
      <c r="D754">
        <v>1</v>
      </c>
      <c r="E754">
        <v>1</v>
      </c>
      <c r="F754">
        <v>0</v>
      </c>
      <c r="G754">
        <f t="shared" si="11"/>
        <v>1</v>
      </c>
      <c r="M754">
        <v>1</v>
      </c>
    </row>
    <row r="755" spans="1:13" x14ac:dyDescent="0.25">
      <c r="A755" s="141"/>
      <c r="G755">
        <f t="shared" si="11"/>
        <v>0</v>
      </c>
      <c r="H755" t="s">
        <v>701</v>
      </c>
      <c r="I755">
        <f>C767/(C767+D767)*100</f>
        <v>72.727272727272734</v>
      </c>
    </row>
    <row r="756" spans="1:13" x14ac:dyDescent="0.25">
      <c r="A756" s="141" t="s">
        <v>964</v>
      </c>
      <c r="B756">
        <v>8</v>
      </c>
      <c r="C756">
        <v>0</v>
      </c>
      <c r="D756">
        <v>0</v>
      </c>
      <c r="E756">
        <v>7</v>
      </c>
      <c r="F756">
        <v>1</v>
      </c>
      <c r="G756">
        <f t="shared" si="11"/>
        <v>1</v>
      </c>
      <c r="H756" t="s">
        <v>702</v>
      </c>
      <c r="I756">
        <f>C767/(C767+F767)*100</f>
        <v>66.666666666666657</v>
      </c>
      <c r="M756">
        <v>1</v>
      </c>
    </row>
    <row r="757" spans="1:13" x14ac:dyDescent="0.25">
      <c r="A757" s="141"/>
      <c r="G757">
        <f t="shared" si="11"/>
        <v>0</v>
      </c>
      <c r="H757" t="s">
        <v>2087</v>
      </c>
      <c r="I757">
        <f>2*(I755*I756)/(I755+I756)</f>
        <v>69.565217391304344</v>
      </c>
    </row>
    <row r="758" spans="1:13" x14ac:dyDescent="0.25">
      <c r="A758" s="141" t="s">
        <v>965</v>
      </c>
      <c r="B758">
        <v>12</v>
      </c>
      <c r="C758">
        <v>3</v>
      </c>
      <c r="D758">
        <v>0</v>
      </c>
      <c r="E758">
        <v>9</v>
      </c>
      <c r="F758">
        <v>0</v>
      </c>
      <c r="G758">
        <f t="shared" si="11"/>
        <v>1</v>
      </c>
      <c r="H758" t="s">
        <v>42</v>
      </c>
      <c r="I758">
        <f>E767/(E767+F767)*100</f>
        <v>96.850393700787393</v>
      </c>
      <c r="M758">
        <v>1</v>
      </c>
    </row>
    <row r="759" spans="1:13" x14ac:dyDescent="0.25">
      <c r="A759" s="141"/>
      <c r="G759">
        <f t="shared" si="11"/>
        <v>0</v>
      </c>
    </row>
    <row r="760" spans="1:13" x14ac:dyDescent="0.25">
      <c r="A760" s="100" t="s">
        <v>966</v>
      </c>
      <c r="B760">
        <v>9</v>
      </c>
      <c r="C760">
        <v>2</v>
      </c>
      <c r="D760">
        <v>0</v>
      </c>
      <c r="E760">
        <v>7</v>
      </c>
      <c r="F760">
        <v>0</v>
      </c>
      <c r="G760">
        <f t="shared" si="11"/>
        <v>1</v>
      </c>
      <c r="M760">
        <v>1</v>
      </c>
    </row>
    <row r="761" spans="1:13" x14ac:dyDescent="0.25">
      <c r="A761" s="103" t="s">
        <v>967</v>
      </c>
      <c r="B761">
        <v>11</v>
      </c>
      <c r="C761">
        <v>0</v>
      </c>
      <c r="D761">
        <v>0</v>
      </c>
      <c r="E761">
        <v>11</v>
      </c>
      <c r="F761">
        <v>0</v>
      </c>
      <c r="G761">
        <f t="shared" si="11"/>
        <v>1</v>
      </c>
      <c r="M761">
        <v>1</v>
      </c>
    </row>
    <row r="762" spans="1:13" ht="25.5" x14ac:dyDescent="0.25">
      <c r="A762" s="102" t="s">
        <v>968</v>
      </c>
      <c r="B762">
        <v>20</v>
      </c>
      <c r="C762">
        <v>0</v>
      </c>
      <c r="D762">
        <v>0</v>
      </c>
      <c r="E762">
        <v>20</v>
      </c>
      <c r="F762">
        <v>0</v>
      </c>
      <c r="G762">
        <f t="shared" si="11"/>
        <v>1</v>
      </c>
      <c r="M762">
        <v>1</v>
      </c>
    </row>
    <row r="763" spans="1:13" x14ac:dyDescent="0.25">
      <c r="A763" s="102"/>
      <c r="G763">
        <f t="shared" si="11"/>
        <v>0</v>
      </c>
    </row>
    <row r="764" spans="1:13" x14ac:dyDescent="0.25">
      <c r="A764" s="102" t="s">
        <v>1380</v>
      </c>
      <c r="G764">
        <f t="shared" si="11"/>
        <v>0</v>
      </c>
    </row>
    <row r="765" spans="1:13" ht="25.5" x14ac:dyDescent="0.25">
      <c r="A765" s="101" t="s">
        <v>1374</v>
      </c>
      <c r="B765">
        <v>24</v>
      </c>
      <c r="C765">
        <v>0</v>
      </c>
      <c r="D765">
        <v>1</v>
      </c>
      <c r="E765">
        <v>22</v>
      </c>
      <c r="F765">
        <v>1</v>
      </c>
      <c r="G765">
        <f t="shared" si="11"/>
        <v>1</v>
      </c>
      <c r="M765">
        <v>1</v>
      </c>
    </row>
    <row r="766" spans="1:13" x14ac:dyDescent="0.25">
      <c r="A766" s="103" t="s">
        <v>1375</v>
      </c>
      <c r="B766">
        <v>14</v>
      </c>
      <c r="C766">
        <v>0</v>
      </c>
      <c r="D766">
        <v>0</v>
      </c>
      <c r="E766">
        <v>12</v>
      </c>
      <c r="F766">
        <v>2</v>
      </c>
      <c r="G766">
        <f t="shared" si="11"/>
        <v>1</v>
      </c>
      <c r="M766">
        <v>1</v>
      </c>
    </row>
    <row r="767" spans="1:13" s="133" customFormat="1" x14ac:dyDescent="0.25">
      <c r="A767" s="136" t="s">
        <v>2086</v>
      </c>
      <c r="B767" s="133">
        <f>SUM(B749:B766)</f>
        <v>138</v>
      </c>
      <c r="C767" s="133">
        <f>SUM(C749:C766)</f>
        <v>8</v>
      </c>
      <c r="D767" s="133">
        <f>SUM(D749:D766)</f>
        <v>3</v>
      </c>
      <c r="E767" s="133">
        <f>SUM(E749:E766)</f>
        <v>123</v>
      </c>
      <c r="F767" s="133">
        <f>SUM(F749:F766)</f>
        <v>4</v>
      </c>
    </row>
    <row r="768" spans="1:13" x14ac:dyDescent="0.25">
      <c r="A768" s="135"/>
    </row>
    <row r="769" spans="1:13" x14ac:dyDescent="0.25">
      <c r="A769" s="103" t="s">
        <v>1376</v>
      </c>
      <c r="B769">
        <v>12</v>
      </c>
      <c r="C769">
        <v>0</v>
      </c>
      <c r="D769">
        <v>0</v>
      </c>
      <c r="E769">
        <v>10</v>
      </c>
      <c r="F769">
        <v>2</v>
      </c>
      <c r="G769">
        <f t="shared" si="11"/>
        <v>1</v>
      </c>
      <c r="M769">
        <v>1</v>
      </c>
    </row>
    <row r="770" spans="1:13" x14ac:dyDescent="0.25">
      <c r="A770" s="101" t="s">
        <v>1377</v>
      </c>
      <c r="B770">
        <v>8</v>
      </c>
      <c r="C770">
        <v>0</v>
      </c>
      <c r="D770">
        <v>0</v>
      </c>
      <c r="E770">
        <v>7</v>
      </c>
      <c r="F770">
        <v>1</v>
      </c>
      <c r="G770">
        <f t="shared" si="11"/>
        <v>1</v>
      </c>
      <c r="M770">
        <v>1</v>
      </c>
    </row>
    <row r="771" spans="1:13" ht="25.5" x14ac:dyDescent="0.25">
      <c r="A771" s="101" t="s">
        <v>1378</v>
      </c>
      <c r="B771">
        <v>24</v>
      </c>
      <c r="C771">
        <v>1</v>
      </c>
      <c r="D771">
        <v>0</v>
      </c>
      <c r="E771">
        <v>22</v>
      </c>
      <c r="F771">
        <v>1</v>
      </c>
      <c r="G771">
        <f t="shared" si="11"/>
        <v>1</v>
      </c>
      <c r="M771">
        <v>1</v>
      </c>
    </row>
    <row r="772" spans="1:13" x14ac:dyDescent="0.25">
      <c r="A772" s="104" t="s">
        <v>1379</v>
      </c>
      <c r="B772">
        <v>5</v>
      </c>
      <c r="C772">
        <v>0</v>
      </c>
      <c r="D772">
        <v>1</v>
      </c>
      <c r="E772">
        <v>3</v>
      </c>
      <c r="F772">
        <v>1</v>
      </c>
      <c r="G772">
        <f t="shared" si="11"/>
        <v>1</v>
      </c>
      <c r="H772" t="s">
        <v>701</v>
      </c>
      <c r="I772">
        <f>C779/(C779+D779)*100</f>
        <v>85.714285714285708</v>
      </c>
      <c r="M772">
        <v>1</v>
      </c>
    </row>
    <row r="773" spans="1:13" ht="25.5" x14ac:dyDescent="0.25">
      <c r="A773" s="101" t="s">
        <v>1381</v>
      </c>
      <c r="B773">
        <v>16</v>
      </c>
      <c r="C773">
        <v>0</v>
      </c>
      <c r="D773">
        <v>0</v>
      </c>
      <c r="E773">
        <v>15</v>
      </c>
      <c r="F773">
        <v>1</v>
      </c>
      <c r="G773">
        <f t="shared" si="11"/>
        <v>1</v>
      </c>
      <c r="H773" t="s">
        <v>702</v>
      </c>
      <c r="I773">
        <f>C779/(C779+F779)*100</f>
        <v>40</v>
      </c>
      <c r="M773">
        <v>1</v>
      </c>
    </row>
    <row r="774" spans="1:13" x14ac:dyDescent="0.25">
      <c r="A774" s="100" t="s">
        <v>1382</v>
      </c>
      <c r="B774">
        <v>5</v>
      </c>
      <c r="C774">
        <v>2</v>
      </c>
      <c r="D774">
        <v>0</v>
      </c>
      <c r="E774">
        <v>3</v>
      </c>
      <c r="F774">
        <v>0</v>
      </c>
      <c r="G774">
        <f t="shared" si="11"/>
        <v>1</v>
      </c>
      <c r="H774" t="s">
        <v>2087</v>
      </c>
      <c r="I774">
        <f>2*(I772*I773)/(I772+I773)</f>
        <v>54.545454545454547</v>
      </c>
      <c r="M774">
        <v>1</v>
      </c>
    </row>
    <row r="775" spans="1:13" x14ac:dyDescent="0.25">
      <c r="A775" s="100" t="s">
        <v>1383</v>
      </c>
      <c r="B775">
        <v>14</v>
      </c>
      <c r="C775">
        <v>0</v>
      </c>
      <c r="D775">
        <v>0</v>
      </c>
      <c r="E775">
        <v>13</v>
      </c>
      <c r="F775">
        <v>1</v>
      </c>
      <c r="G775">
        <f t="shared" si="11"/>
        <v>1</v>
      </c>
      <c r="H775" t="s">
        <v>42</v>
      </c>
      <c r="I775">
        <f>E779/(E779+F779)*100</f>
        <v>91.818181818181827</v>
      </c>
      <c r="M775">
        <v>1</v>
      </c>
    </row>
    <row r="776" spans="1:13" x14ac:dyDescent="0.25">
      <c r="A776" s="100" t="s">
        <v>1384</v>
      </c>
      <c r="B776">
        <v>14</v>
      </c>
      <c r="C776">
        <v>0</v>
      </c>
      <c r="D776">
        <v>0</v>
      </c>
      <c r="E776">
        <v>13</v>
      </c>
      <c r="F776">
        <v>1</v>
      </c>
      <c r="G776">
        <f t="shared" si="11"/>
        <v>1</v>
      </c>
      <c r="M776">
        <v>1</v>
      </c>
    </row>
    <row r="777" spans="1:13" x14ac:dyDescent="0.25">
      <c r="A777" s="100" t="s">
        <v>1385</v>
      </c>
      <c r="B777">
        <v>14</v>
      </c>
      <c r="C777">
        <v>2</v>
      </c>
      <c r="D777">
        <v>0</v>
      </c>
      <c r="E777">
        <v>11</v>
      </c>
      <c r="F777">
        <v>1</v>
      </c>
      <c r="G777">
        <f t="shared" si="11"/>
        <v>1</v>
      </c>
      <c r="M777">
        <v>1</v>
      </c>
    </row>
    <row r="778" spans="1:13" x14ac:dyDescent="0.25">
      <c r="A778" s="100" t="s">
        <v>1386</v>
      </c>
      <c r="B778">
        <v>5</v>
      </c>
      <c r="C778">
        <v>1</v>
      </c>
      <c r="D778">
        <v>0</v>
      </c>
      <c r="E778">
        <v>4</v>
      </c>
      <c r="F778">
        <v>0</v>
      </c>
      <c r="G778">
        <f t="shared" si="11"/>
        <v>1</v>
      </c>
      <c r="M778">
        <v>1</v>
      </c>
    </row>
    <row r="779" spans="1:13" s="133" customFormat="1" x14ac:dyDescent="0.25">
      <c r="A779" s="181" t="s">
        <v>2086</v>
      </c>
      <c r="B779" s="133">
        <f>SUM(B769:B778)</f>
        <v>117</v>
      </c>
      <c r="C779" s="133">
        <f>SUM(C769:C778)</f>
        <v>6</v>
      </c>
      <c r="D779" s="133">
        <f>SUM(D769:D778)</f>
        <v>1</v>
      </c>
      <c r="E779" s="133">
        <f>SUM(E769:E778)</f>
        <v>101</v>
      </c>
      <c r="F779" s="133">
        <f>SUM(F769:F778)</f>
        <v>9</v>
      </c>
    </row>
    <row r="780" spans="1:13" x14ac:dyDescent="0.25">
      <c r="A780" s="134"/>
    </row>
    <row r="781" spans="1:13" x14ac:dyDescent="0.25">
      <c r="A781" s="100" t="s">
        <v>1387</v>
      </c>
      <c r="B781">
        <v>10</v>
      </c>
      <c r="C781">
        <v>1</v>
      </c>
      <c r="D781">
        <v>0</v>
      </c>
      <c r="E781">
        <v>9</v>
      </c>
      <c r="F781">
        <v>0</v>
      </c>
      <c r="G781">
        <f t="shared" si="11"/>
        <v>1</v>
      </c>
      <c r="M781">
        <v>1</v>
      </c>
    </row>
    <row r="782" spans="1:13" x14ac:dyDescent="0.25">
      <c r="A782" s="100" t="s">
        <v>1388</v>
      </c>
      <c r="B782">
        <v>11</v>
      </c>
      <c r="C782">
        <v>0</v>
      </c>
      <c r="D782">
        <v>0</v>
      </c>
      <c r="E782">
        <v>10</v>
      </c>
      <c r="F782">
        <v>1</v>
      </c>
      <c r="G782">
        <f t="shared" si="11"/>
        <v>1</v>
      </c>
      <c r="M782">
        <v>1</v>
      </c>
    </row>
    <row r="783" spans="1:13" ht="25.5" x14ac:dyDescent="0.25">
      <c r="A783" s="101" t="s">
        <v>1389</v>
      </c>
      <c r="B783">
        <v>26</v>
      </c>
      <c r="C783">
        <v>1</v>
      </c>
      <c r="D783">
        <v>0</v>
      </c>
      <c r="E783">
        <v>25</v>
      </c>
      <c r="F783">
        <v>0</v>
      </c>
      <c r="G783">
        <f t="shared" si="11"/>
        <v>1</v>
      </c>
      <c r="H783" t="s">
        <v>701</v>
      </c>
      <c r="I783">
        <f>C791/(C791+D791)*100</f>
        <v>80</v>
      </c>
      <c r="M783">
        <v>1</v>
      </c>
    </row>
    <row r="784" spans="1:13" x14ac:dyDescent="0.25">
      <c r="A784" s="100" t="s">
        <v>1390</v>
      </c>
      <c r="B784">
        <v>14</v>
      </c>
      <c r="C784">
        <v>1</v>
      </c>
      <c r="D784">
        <v>1</v>
      </c>
      <c r="E784">
        <v>12</v>
      </c>
      <c r="F784">
        <v>0</v>
      </c>
      <c r="G784">
        <v>1</v>
      </c>
      <c r="H784" t="s">
        <v>702</v>
      </c>
      <c r="I784">
        <f>C791/(C791+F791)*100</f>
        <v>72.727272727272734</v>
      </c>
      <c r="M784">
        <v>1</v>
      </c>
    </row>
    <row r="785" spans="1:13" x14ac:dyDescent="0.25">
      <c r="A785" s="100" t="s">
        <v>1391</v>
      </c>
      <c r="B785">
        <v>12</v>
      </c>
      <c r="C785">
        <v>0</v>
      </c>
      <c r="D785">
        <v>1</v>
      </c>
      <c r="E785">
        <v>10</v>
      </c>
      <c r="F785">
        <v>1</v>
      </c>
      <c r="G785">
        <f t="shared" si="11"/>
        <v>1</v>
      </c>
      <c r="H785" t="s">
        <v>2087</v>
      </c>
      <c r="I785">
        <f>2*(I783*I784)/(I783+I784)</f>
        <v>76.19047619047619</v>
      </c>
      <c r="M785">
        <v>1</v>
      </c>
    </row>
    <row r="786" spans="1:13" ht="25.5" x14ac:dyDescent="0.25">
      <c r="A786" s="101" t="s">
        <v>1392</v>
      </c>
      <c r="B786">
        <v>15</v>
      </c>
      <c r="C786">
        <v>1</v>
      </c>
      <c r="D786">
        <v>0</v>
      </c>
      <c r="E786">
        <v>14</v>
      </c>
      <c r="F786">
        <v>0</v>
      </c>
      <c r="G786">
        <f t="shared" si="11"/>
        <v>1</v>
      </c>
      <c r="H786" t="s">
        <v>42</v>
      </c>
      <c r="I786">
        <f>E791/(E791+F791)*100</f>
        <v>97.435897435897431</v>
      </c>
      <c r="M786">
        <v>1</v>
      </c>
    </row>
    <row r="787" spans="1:13" x14ac:dyDescent="0.25">
      <c r="A787" s="100" t="s">
        <v>1393</v>
      </c>
      <c r="B787">
        <v>7</v>
      </c>
      <c r="C787">
        <v>0</v>
      </c>
      <c r="D787">
        <v>0</v>
      </c>
      <c r="E787">
        <v>6</v>
      </c>
      <c r="F787">
        <v>1</v>
      </c>
      <c r="G787">
        <f t="shared" si="11"/>
        <v>1</v>
      </c>
      <c r="M787">
        <v>1</v>
      </c>
    </row>
    <row r="788" spans="1:13" x14ac:dyDescent="0.25">
      <c r="A788" s="100" t="s">
        <v>1394</v>
      </c>
      <c r="B788">
        <v>10</v>
      </c>
      <c r="C788">
        <v>1</v>
      </c>
      <c r="D788">
        <v>0</v>
      </c>
      <c r="E788">
        <v>9</v>
      </c>
      <c r="F788">
        <v>0</v>
      </c>
      <c r="G788">
        <f t="shared" si="11"/>
        <v>1</v>
      </c>
      <c r="M788">
        <v>1</v>
      </c>
    </row>
    <row r="789" spans="1:13" x14ac:dyDescent="0.25">
      <c r="A789" s="100" t="s">
        <v>1395</v>
      </c>
      <c r="B789">
        <v>6</v>
      </c>
      <c r="C789">
        <v>1</v>
      </c>
      <c r="D789">
        <v>0</v>
      </c>
      <c r="E789">
        <v>5</v>
      </c>
      <c r="F789">
        <v>0</v>
      </c>
      <c r="G789">
        <f t="shared" ref="G789:G864" si="12">IF(B789&gt;1,1,0)</f>
        <v>1</v>
      </c>
      <c r="M789">
        <v>1</v>
      </c>
    </row>
    <row r="790" spans="1:13" x14ac:dyDescent="0.25">
      <c r="A790" s="100" t="s">
        <v>1396</v>
      </c>
      <c r="B790">
        <v>16</v>
      </c>
      <c r="C790">
        <v>2</v>
      </c>
      <c r="D790">
        <v>0</v>
      </c>
      <c r="E790">
        <v>14</v>
      </c>
      <c r="F790">
        <v>0</v>
      </c>
      <c r="G790">
        <f t="shared" si="12"/>
        <v>1</v>
      </c>
      <c r="M790">
        <v>1</v>
      </c>
    </row>
    <row r="791" spans="1:13" s="133" customFormat="1" x14ac:dyDescent="0.25">
      <c r="A791" s="181" t="s">
        <v>2086</v>
      </c>
      <c r="B791" s="133">
        <f>SUM(B781:B790)</f>
        <v>127</v>
      </c>
      <c r="C791" s="133">
        <f>SUM(C781:C790)</f>
        <v>8</v>
      </c>
      <c r="D791" s="133">
        <f>SUM(D781:D790)</f>
        <v>2</v>
      </c>
      <c r="E791" s="133">
        <f>SUM(E781:E790)</f>
        <v>114</v>
      </c>
      <c r="F791" s="133">
        <f>SUM(F781:F790)</f>
        <v>3</v>
      </c>
    </row>
    <row r="792" spans="1:13" x14ac:dyDescent="0.25">
      <c r="A792" s="134"/>
    </row>
    <row r="793" spans="1:13" ht="25.5" x14ac:dyDescent="0.25">
      <c r="A793" s="101" t="s">
        <v>1397</v>
      </c>
      <c r="B793">
        <v>18</v>
      </c>
      <c r="C793">
        <v>2</v>
      </c>
      <c r="D793">
        <v>0</v>
      </c>
      <c r="E793">
        <v>14</v>
      </c>
      <c r="F793">
        <v>2</v>
      </c>
      <c r="G793">
        <f t="shared" si="12"/>
        <v>1</v>
      </c>
      <c r="M793">
        <v>1</v>
      </c>
    </row>
    <row r="794" spans="1:13" x14ac:dyDescent="0.25">
      <c r="A794" s="100" t="s">
        <v>1398</v>
      </c>
      <c r="B794">
        <v>2</v>
      </c>
      <c r="C794">
        <v>0</v>
      </c>
      <c r="D794">
        <v>0</v>
      </c>
      <c r="E794">
        <v>1</v>
      </c>
      <c r="F794">
        <v>1</v>
      </c>
      <c r="G794">
        <f t="shared" si="12"/>
        <v>1</v>
      </c>
      <c r="M794">
        <v>1</v>
      </c>
    </row>
    <row r="795" spans="1:13" x14ac:dyDescent="0.25">
      <c r="A795" s="100" t="s">
        <v>1399</v>
      </c>
      <c r="B795">
        <v>14</v>
      </c>
      <c r="C795">
        <v>0</v>
      </c>
      <c r="D795">
        <v>0</v>
      </c>
      <c r="E795">
        <v>12</v>
      </c>
      <c r="F795">
        <v>2</v>
      </c>
      <c r="G795">
        <f t="shared" si="12"/>
        <v>1</v>
      </c>
      <c r="M795">
        <v>1</v>
      </c>
    </row>
    <row r="796" spans="1:13" ht="25.5" x14ac:dyDescent="0.25">
      <c r="A796" s="101" t="s">
        <v>1400</v>
      </c>
      <c r="B796">
        <v>20</v>
      </c>
      <c r="C796">
        <v>1</v>
      </c>
      <c r="D796">
        <v>0</v>
      </c>
      <c r="E796">
        <v>19</v>
      </c>
      <c r="F796">
        <v>0</v>
      </c>
      <c r="G796">
        <f t="shared" si="12"/>
        <v>1</v>
      </c>
      <c r="H796" t="s">
        <v>701</v>
      </c>
      <c r="I796">
        <f>C803/(C803+D803)*100</f>
        <v>87.5</v>
      </c>
      <c r="M796">
        <v>1</v>
      </c>
    </row>
    <row r="797" spans="1:13" x14ac:dyDescent="0.25">
      <c r="A797" s="100" t="s">
        <v>1401</v>
      </c>
      <c r="B797">
        <v>4</v>
      </c>
      <c r="C797">
        <v>0</v>
      </c>
      <c r="D797">
        <v>0</v>
      </c>
      <c r="E797">
        <v>3</v>
      </c>
      <c r="F797">
        <v>1</v>
      </c>
      <c r="G797">
        <f t="shared" si="12"/>
        <v>1</v>
      </c>
      <c r="H797" t="s">
        <v>702</v>
      </c>
      <c r="I797">
        <f>C803/(C803+F803)*100</f>
        <v>36.84210526315789</v>
      </c>
      <c r="M797">
        <v>1</v>
      </c>
    </row>
    <row r="798" spans="1:13" x14ac:dyDescent="0.25">
      <c r="A798" s="100" t="s">
        <v>1402</v>
      </c>
      <c r="B798">
        <v>10</v>
      </c>
      <c r="C798">
        <v>0</v>
      </c>
      <c r="D798">
        <v>0</v>
      </c>
      <c r="E798">
        <v>7</v>
      </c>
      <c r="F798">
        <v>3</v>
      </c>
      <c r="G798">
        <f t="shared" si="12"/>
        <v>1</v>
      </c>
      <c r="H798" t="s">
        <v>2087</v>
      </c>
      <c r="I798">
        <f>2*(I796*I797)/(I796+I797)</f>
        <v>51.851851851851848</v>
      </c>
      <c r="M798">
        <v>1</v>
      </c>
    </row>
    <row r="799" spans="1:13" x14ac:dyDescent="0.25">
      <c r="A799" s="100" t="s">
        <v>1403</v>
      </c>
      <c r="B799">
        <v>14</v>
      </c>
      <c r="C799">
        <v>1</v>
      </c>
      <c r="D799">
        <v>1</v>
      </c>
      <c r="E799">
        <v>12</v>
      </c>
      <c r="F799">
        <v>0</v>
      </c>
      <c r="G799">
        <f t="shared" si="12"/>
        <v>1</v>
      </c>
      <c r="H799" t="s">
        <v>42</v>
      </c>
      <c r="I799">
        <f>E803/(E803+F803)*100</f>
        <v>88.9908256880734</v>
      </c>
      <c r="M799">
        <v>1</v>
      </c>
    </row>
    <row r="800" spans="1:13" ht="15" customHeight="1" x14ac:dyDescent="0.25">
      <c r="A800" s="101" t="s">
        <v>1404</v>
      </c>
      <c r="B800">
        <v>14</v>
      </c>
      <c r="C800">
        <v>1</v>
      </c>
      <c r="D800">
        <v>0</v>
      </c>
      <c r="E800">
        <v>13</v>
      </c>
      <c r="F800">
        <v>0</v>
      </c>
      <c r="G800">
        <f t="shared" si="12"/>
        <v>1</v>
      </c>
      <c r="M800">
        <v>1</v>
      </c>
    </row>
    <row r="801" spans="1:13" x14ac:dyDescent="0.25">
      <c r="A801" s="101" t="s">
        <v>1405</v>
      </c>
      <c r="B801">
        <v>9</v>
      </c>
      <c r="C801">
        <v>1</v>
      </c>
      <c r="D801">
        <v>0</v>
      </c>
      <c r="E801">
        <v>5</v>
      </c>
      <c r="F801">
        <v>3</v>
      </c>
      <c r="G801">
        <v>1</v>
      </c>
      <c r="M801">
        <v>1</v>
      </c>
    </row>
    <row r="802" spans="1:13" x14ac:dyDescent="0.25">
      <c r="A802" s="100" t="s">
        <v>1406</v>
      </c>
      <c r="B802">
        <v>12</v>
      </c>
      <c r="C802">
        <v>1</v>
      </c>
      <c r="D802">
        <v>0</v>
      </c>
      <c r="E802">
        <v>11</v>
      </c>
      <c r="F802">
        <v>0</v>
      </c>
      <c r="G802">
        <f t="shared" si="12"/>
        <v>1</v>
      </c>
      <c r="M802">
        <v>1</v>
      </c>
    </row>
    <row r="803" spans="1:13" s="133" customFormat="1" x14ac:dyDescent="0.25">
      <c r="A803" s="181" t="s">
        <v>2086</v>
      </c>
      <c r="B803" s="133">
        <f>SUM(B793:B802)</f>
        <v>117</v>
      </c>
      <c r="C803" s="133">
        <f>SUM(C793:C802)</f>
        <v>7</v>
      </c>
      <c r="D803" s="133">
        <f>SUM(D793:D802)</f>
        <v>1</v>
      </c>
      <c r="E803" s="133">
        <f>SUM(E793:E802)</f>
        <v>97</v>
      </c>
      <c r="F803" s="133">
        <f>SUM(F793:F802)</f>
        <v>12</v>
      </c>
    </row>
    <row r="804" spans="1:13" x14ac:dyDescent="0.25">
      <c r="A804" s="134"/>
    </row>
    <row r="805" spans="1:13" x14ac:dyDescent="0.25">
      <c r="A805" s="100" t="s">
        <v>1407</v>
      </c>
      <c r="B805">
        <v>5</v>
      </c>
      <c r="C805">
        <v>1</v>
      </c>
      <c r="D805">
        <v>0</v>
      </c>
      <c r="E805">
        <v>4</v>
      </c>
      <c r="F805">
        <v>0</v>
      </c>
      <c r="G805">
        <f t="shared" si="12"/>
        <v>1</v>
      </c>
      <c r="M805">
        <v>1</v>
      </c>
    </row>
    <row r="806" spans="1:13" x14ac:dyDescent="0.25">
      <c r="A806" s="100" t="s">
        <v>1408</v>
      </c>
      <c r="B806">
        <v>4</v>
      </c>
      <c r="C806">
        <v>0</v>
      </c>
      <c r="D806">
        <v>0</v>
      </c>
      <c r="E806">
        <v>3</v>
      </c>
      <c r="F806">
        <v>1</v>
      </c>
      <c r="G806">
        <f t="shared" si="12"/>
        <v>1</v>
      </c>
      <c r="M806">
        <v>1</v>
      </c>
    </row>
    <row r="807" spans="1:13" x14ac:dyDescent="0.25">
      <c r="A807" s="7"/>
      <c r="G807">
        <f t="shared" si="12"/>
        <v>0</v>
      </c>
    </row>
    <row r="808" spans="1:13" x14ac:dyDescent="0.25">
      <c r="A808" s="7" t="s">
        <v>1409</v>
      </c>
      <c r="G808">
        <f t="shared" si="12"/>
        <v>0</v>
      </c>
      <c r="H808" t="s">
        <v>701</v>
      </c>
      <c r="I808">
        <f>C817/(C817+D817)*100</f>
        <v>100</v>
      </c>
    </row>
    <row r="809" spans="1:13" x14ac:dyDescent="0.25">
      <c r="A809" s="100" t="s">
        <v>1410</v>
      </c>
      <c r="B809">
        <v>14</v>
      </c>
      <c r="C809">
        <v>0</v>
      </c>
      <c r="D809">
        <v>0</v>
      </c>
      <c r="E809">
        <v>13</v>
      </c>
      <c r="F809">
        <v>1</v>
      </c>
      <c r="G809">
        <f t="shared" si="12"/>
        <v>1</v>
      </c>
      <c r="H809" t="s">
        <v>702</v>
      </c>
      <c r="I809">
        <f>C817/(C817+F817)*100</f>
        <v>50</v>
      </c>
      <c r="M809">
        <v>1</v>
      </c>
    </row>
    <row r="810" spans="1:13" x14ac:dyDescent="0.25">
      <c r="A810" s="100" t="s">
        <v>1411</v>
      </c>
      <c r="B810">
        <v>10</v>
      </c>
      <c r="C810">
        <v>0</v>
      </c>
      <c r="D810">
        <v>0</v>
      </c>
      <c r="E810">
        <v>9</v>
      </c>
      <c r="F810">
        <v>1</v>
      </c>
      <c r="G810">
        <f t="shared" si="12"/>
        <v>1</v>
      </c>
      <c r="H810" t="s">
        <v>2087</v>
      </c>
      <c r="I810">
        <f>2*(I808*I809)/(I808+I809)</f>
        <v>66.666666666666671</v>
      </c>
      <c r="M810">
        <v>1</v>
      </c>
    </row>
    <row r="811" spans="1:13" x14ac:dyDescent="0.25">
      <c r="A811" s="100" t="s">
        <v>1412</v>
      </c>
      <c r="B811">
        <v>6</v>
      </c>
      <c r="C811">
        <v>0</v>
      </c>
      <c r="D811">
        <v>0</v>
      </c>
      <c r="E811">
        <v>5</v>
      </c>
      <c r="F811">
        <v>1</v>
      </c>
      <c r="G811">
        <f t="shared" si="12"/>
        <v>1</v>
      </c>
      <c r="H811" t="s">
        <v>42</v>
      </c>
      <c r="I811">
        <f>E817/(E817+F817)*100</f>
        <v>91.428571428571431</v>
      </c>
      <c r="M811">
        <v>1</v>
      </c>
    </row>
    <row r="812" spans="1:13" x14ac:dyDescent="0.25">
      <c r="A812" s="100" t="s">
        <v>1413</v>
      </c>
      <c r="B812">
        <v>2</v>
      </c>
      <c r="C812">
        <v>2</v>
      </c>
      <c r="D812">
        <v>0</v>
      </c>
      <c r="E812">
        <v>0</v>
      </c>
      <c r="F812">
        <v>0</v>
      </c>
      <c r="G812">
        <f t="shared" si="12"/>
        <v>1</v>
      </c>
      <c r="M812">
        <v>1</v>
      </c>
    </row>
    <row r="813" spans="1:13" x14ac:dyDescent="0.25">
      <c r="A813" s="100" t="s">
        <v>1414</v>
      </c>
      <c r="B813">
        <v>11</v>
      </c>
      <c r="C813">
        <v>1</v>
      </c>
      <c r="D813">
        <v>0</v>
      </c>
      <c r="E813">
        <v>10</v>
      </c>
      <c r="F813">
        <v>0</v>
      </c>
      <c r="G813">
        <f t="shared" si="12"/>
        <v>1</v>
      </c>
      <c r="M813">
        <v>1</v>
      </c>
    </row>
    <row r="814" spans="1:13" ht="25.5" x14ac:dyDescent="0.25">
      <c r="A814" s="101" t="s">
        <v>1415</v>
      </c>
      <c r="B814">
        <v>13</v>
      </c>
      <c r="C814">
        <v>1</v>
      </c>
      <c r="D814">
        <v>0</v>
      </c>
      <c r="E814">
        <v>11</v>
      </c>
      <c r="F814">
        <v>1</v>
      </c>
      <c r="G814">
        <v>1</v>
      </c>
      <c r="M814">
        <v>1</v>
      </c>
    </row>
    <row r="815" spans="1:13" x14ac:dyDescent="0.25">
      <c r="A815" s="100" t="s">
        <v>1416</v>
      </c>
      <c r="B815">
        <v>3</v>
      </c>
      <c r="C815">
        <v>0</v>
      </c>
      <c r="D815">
        <v>0</v>
      </c>
      <c r="E815">
        <v>2</v>
      </c>
      <c r="F815">
        <v>1</v>
      </c>
      <c r="G815">
        <f t="shared" si="12"/>
        <v>1</v>
      </c>
      <c r="M815">
        <v>1</v>
      </c>
    </row>
    <row r="816" spans="1:13" x14ac:dyDescent="0.25">
      <c r="A816" s="100" t="s">
        <v>1417</v>
      </c>
      <c r="B816">
        <v>8</v>
      </c>
      <c r="C816">
        <v>1</v>
      </c>
      <c r="D816">
        <v>0</v>
      </c>
      <c r="E816">
        <v>7</v>
      </c>
      <c r="F816">
        <v>0</v>
      </c>
      <c r="G816">
        <f t="shared" si="12"/>
        <v>1</v>
      </c>
      <c r="M816">
        <v>1</v>
      </c>
    </row>
    <row r="817" spans="1:13" s="133" customFormat="1" x14ac:dyDescent="0.25">
      <c r="A817" s="181" t="s">
        <v>2086</v>
      </c>
      <c r="B817" s="133">
        <f>SUM(B805:B816)</f>
        <v>76</v>
      </c>
      <c r="C817" s="133">
        <f>SUM(C805:C816)</f>
        <v>6</v>
      </c>
      <c r="D817" s="133">
        <f>SUM(D805:D816)</f>
        <v>0</v>
      </c>
      <c r="E817" s="133">
        <f>SUM(E805:E816)</f>
        <v>64</v>
      </c>
      <c r="F817" s="133">
        <f>SUM(F805:F816)</f>
        <v>6</v>
      </c>
    </row>
    <row r="818" spans="1:13" x14ac:dyDescent="0.25">
      <c r="A818" s="134"/>
    </row>
    <row r="819" spans="1:13" x14ac:dyDescent="0.25">
      <c r="A819" s="100" t="s">
        <v>1418</v>
      </c>
      <c r="B819">
        <v>3</v>
      </c>
      <c r="C819">
        <v>0</v>
      </c>
      <c r="D819">
        <v>0</v>
      </c>
      <c r="E819">
        <v>2</v>
      </c>
      <c r="F819">
        <v>1</v>
      </c>
      <c r="G819">
        <f t="shared" si="12"/>
        <v>1</v>
      </c>
      <c r="M819">
        <v>1</v>
      </c>
    </row>
    <row r="820" spans="1:13" x14ac:dyDescent="0.25">
      <c r="A820" s="101" t="s">
        <v>1419</v>
      </c>
      <c r="B820">
        <v>13</v>
      </c>
      <c r="C820">
        <v>1</v>
      </c>
      <c r="D820">
        <v>0</v>
      </c>
      <c r="E820">
        <v>11</v>
      </c>
      <c r="F820">
        <v>1</v>
      </c>
      <c r="G820">
        <f t="shared" si="12"/>
        <v>1</v>
      </c>
      <c r="M820">
        <v>1</v>
      </c>
    </row>
    <row r="821" spans="1:13" x14ac:dyDescent="0.25">
      <c r="A821" s="100" t="s">
        <v>1420</v>
      </c>
      <c r="B821">
        <v>10</v>
      </c>
      <c r="C821">
        <v>2</v>
      </c>
      <c r="D821">
        <v>0</v>
      </c>
      <c r="E821">
        <v>8</v>
      </c>
      <c r="F821">
        <v>0</v>
      </c>
      <c r="G821">
        <f t="shared" si="12"/>
        <v>1</v>
      </c>
      <c r="M821">
        <v>1</v>
      </c>
    </row>
    <row r="822" spans="1:13" x14ac:dyDescent="0.25">
      <c r="A822" s="100" t="s">
        <v>1421</v>
      </c>
      <c r="B822">
        <v>10</v>
      </c>
      <c r="C822">
        <v>0</v>
      </c>
      <c r="D822">
        <v>0</v>
      </c>
      <c r="E822">
        <v>9</v>
      </c>
      <c r="F822">
        <v>1</v>
      </c>
      <c r="G822">
        <f t="shared" si="12"/>
        <v>1</v>
      </c>
      <c r="M822">
        <v>1</v>
      </c>
    </row>
    <row r="823" spans="1:13" x14ac:dyDescent="0.25">
      <c r="A823" s="100" t="s">
        <v>1422</v>
      </c>
      <c r="B823">
        <v>8</v>
      </c>
      <c r="C823">
        <v>1</v>
      </c>
      <c r="D823">
        <v>0</v>
      </c>
      <c r="E823">
        <v>7</v>
      </c>
      <c r="F823">
        <v>0</v>
      </c>
      <c r="G823">
        <f t="shared" si="12"/>
        <v>1</v>
      </c>
      <c r="H823" t="s">
        <v>701</v>
      </c>
      <c r="I823">
        <f>C829/(C829+D829)*100</f>
        <v>100</v>
      </c>
      <c r="M823">
        <v>1</v>
      </c>
    </row>
    <row r="824" spans="1:13" x14ac:dyDescent="0.25">
      <c r="A824" s="100" t="s">
        <v>1423</v>
      </c>
      <c r="B824">
        <v>2</v>
      </c>
      <c r="C824">
        <v>0</v>
      </c>
      <c r="D824">
        <v>0</v>
      </c>
      <c r="E824">
        <v>1</v>
      </c>
      <c r="F824">
        <v>1</v>
      </c>
      <c r="G824">
        <f t="shared" si="12"/>
        <v>1</v>
      </c>
      <c r="H824" t="s">
        <v>702</v>
      </c>
      <c r="I824">
        <f>C829/(C829+F829)*100</f>
        <v>53.333333333333336</v>
      </c>
      <c r="M824">
        <v>1</v>
      </c>
    </row>
    <row r="825" spans="1:13" x14ac:dyDescent="0.25">
      <c r="A825" s="100" t="s">
        <v>1424</v>
      </c>
      <c r="B825">
        <v>6</v>
      </c>
      <c r="C825">
        <v>3</v>
      </c>
      <c r="D825">
        <v>0</v>
      </c>
      <c r="E825">
        <v>3</v>
      </c>
      <c r="F825">
        <v>0</v>
      </c>
      <c r="G825">
        <f t="shared" si="12"/>
        <v>1</v>
      </c>
      <c r="H825" t="s">
        <v>2087</v>
      </c>
      <c r="I825">
        <f>2*(I823*I824)/(I823+I824)</f>
        <v>69.565217391304358</v>
      </c>
      <c r="M825">
        <v>1</v>
      </c>
    </row>
    <row r="826" spans="1:13" x14ac:dyDescent="0.25">
      <c r="A826" s="100" t="s">
        <v>1425</v>
      </c>
      <c r="B826">
        <v>7</v>
      </c>
      <c r="C826">
        <v>1</v>
      </c>
      <c r="D826">
        <v>0</v>
      </c>
      <c r="E826">
        <v>6</v>
      </c>
      <c r="F826">
        <v>0</v>
      </c>
      <c r="G826">
        <f t="shared" si="12"/>
        <v>1</v>
      </c>
      <c r="H826" t="s">
        <v>42</v>
      </c>
      <c r="I826">
        <f>E829/(E829+F829)*100</f>
        <v>89.230769230769241</v>
      </c>
      <c r="M826">
        <v>1</v>
      </c>
    </row>
    <row r="827" spans="1:13" x14ac:dyDescent="0.25">
      <c r="A827" s="135" t="s">
        <v>1426</v>
      </c>
      <c r="B827">
        <v>10</v>
      </c>
      <c r="C827">
        <v>0</v>
      </c>
      <c r="D827">
        <v>0</v>
      </c>
      <c r="E827">
        <v>8</v>
      </c>
      <c r="F827">
        <v>2</v>
      </c>
      <c r="G827">
        <f t="shared" si="12"/>
        <v>1</v>
      </c>
      <c r="M827">
        <v>1</v>
      </c>
    </row>
    <row r="828" spans="1:13" x14ac:dyDescent="0.25">
      <c r="A828" s="100" t="s">
        <v>1427</v>
      </c>
      <c r="B828">
        <v>4</v>
      </c>
      <c r="C828">
        <v>0</v>
      </c>
      <c r="D828">
        <v>0</v>
      </c>
      <c r="E828">
        <v>3</v>
      </c>
      <c r="F828">
        <v>1</v>
      </c>
      <c r="G828">
        <f t="shared" si="12"/>
        <v>1</v>
      </c>
      <c r="M828">
        <v>1</v>
      </c>
    </row>
    <row r="829" spans="1:13" s="133" customFormat="1" x14ac:dyDescent="0.25">
      <c r="A829" s="181" t="s">
        <v>2086</v>
      </c>
      <c r="B829" s="133">
        <f>SUM(B819:B828)</f>
        <v>73</v>
      </c>
      <c r="C829" s="133">
        <f>SUM(C819:C828)</f>
        <v>8</v>
      </c>
      <c r="D829" s="133">
        <f>SUM(D819:D828)</f>
        <v>0</v>
      </c>
      <c r="E829" s="133">
        <f>SUM(E819:E828)</f>
        <v>58</v>
      </c>
      <c r="F829" s="133">
        <f>SUM(F819:F828)</f>
        <v>7</v>
      </c>
    </row>
    <row r="830" spans="1:13" x14ac:dyDescent="0.25">
      <c r="A830" s="134"/>
    </row>
    <row r="831" spans="1:13" x14ac:dyDescent="0.25">
      <c r="A831" s="100" t="s">
        <v>1428</v>
      </c>
      <c r="B831">
        <v>7</v>
      </c>
      <c r="C831">
        <v>1</v>
      </c>
      <c r="D831">
        <v>0</v>
      </c>
      <c r="E831">
        <v>6</v>
      </c>
      <c r="F831">
        <v>0</v>
      </c>
      <c r="G831">
        <f t="shared" si="12"/>
        <v>1</v>
      </c>
      <c r="M831">
        <v>1</v>
      </c>
    </row>
    <row r="832" spans="1:13" x14ac:dyDescent="0.25">
      <c r="A832" s="100" t="s">
        <v>1429</v>
      </c>
      <c r="B832">
        <v>14</v>
      </c>
      <c r="C832">
        <v>1</v>
      </c>
      <c r="D832">
        <v>0</v>
      </c>
      <c r="E832">
        <v>13</v>
      </c>
      <c r="F832">
        <v>0</v>
      </c>
      <c r="G832">
        <f t="shared" si="12"/>
        <v>1</v>
      </c>
      <c r="M832">
        <v>1</v>
      </c>
    </row>
    <row r="833" spans="1:13" x14ac:dyDescent="0.25">
      <c r="A833" s="100" t="s">
        <v>1430</v>
      </c>
      <c r="B833">
        <v>6</v>
      </c>
      <c r="C833">
        <v>1</v>
      </c>
      <c r="D833">
        <v>0</v>
      </c>
      <c r="E833">
        <v>5</v>
      </c>
      <c r="F833">
        <v>0</v>
      </c>
      <c r="G833">
        <f t="shared" si="12"/>
        <v>1</v>
      </c>
      <c r="M833">
        <v>1</v>
      </c>
    </row>
    <row r="834" spans="1:13" x14ac:dyDescent="0.25">
      <c r="A834" s="100" t="s">
        <v>1431</v>
      </c>
      <c r="B834">
        <v>10</v>
      </c>
      <c r="C834">
        <v>4</v>
      </c>
      <c r="D834">
        <v>0</v>
      </c>
      <c r="E834">
        <v>6</v>
      </c>
      <c r="F834">
        <v>0</v>
      </c>
      <c r="G834">
        <f t="shared" si="12"/>
        <v>1</v>
      </c>
      <c r="H834" t="s">
        <v>701</v>
      </c>
      <c r="I834">
        <f>C841/(C841+D841)*100</f>
        <v>100</v>
      </c>
      <c r="M834">
        <v>1</v>
      </c>
    </row>
    <row r="835" spans="1:13" x14ac:dyDescent="0.25">
      <c r="A835" s="100" t="s">
        <v>1432</v>
      </c>
      <c r="B835">
        <v>6</v>
      </c>
      <c r="C835">
        <v>1</v>
      </c>
      <c r="D835">
        <v>0</v>
      </c>
      <c r="E835">
        <v>4</v>
      </c>
      <c r="F835">
        <v>1</v>
      </c>
      <c r="G835">
        <f t="shared" si="12"/>
        <v>1</v>
      </c>
      <c r="H835" t="s">
        <v>702</v>
      </c>
      <c r="I835">
        <f>C841/(C841+F841)*100</f>
        <v>76.923076923076934</v>
      </c>
      <c r="M835">
        <v>1</v>
      </c>
    </row>
    <row r="836" spans="1:13" x14ac:dyDescent="0.25">
      <c r="A836" s="100" t="s">
        <v>1433</v>
      </c>
      <c r="B836">
        <v>7</v>
      </c>
      <c r="C836">
        <v>1</v>
      </c>
      <c r="D836">
        <v>0</v>
      </c>
      <c r="E836">
        <v>6</v>
      </c>
      <c r="F836">
        <v>0</v>
      </c>
      <c r="G836">
        <f t="shared" si="12"/>
        <v>1</v>
      </c>
      <c r="H836" t="s">
        <v>2087</v>
      </c>
      <c r="I836">
        <f>2*(I834*I835)/(I834+I835)</f>
        <v>86.956521739130437</v>
      </c>
      <c r="M836">
        <v>1</v>
      </c>
    </row>
    <row r="837" spans="1:13" ht="25.5" x14ac:dyDescent="0.25">
      <c r="A837" s="101" t="s">
        <v>1434</v>
      </c>
      <c r="B837">
        <v>18</v>
      </c>
      <c r="C837">
        <v>1</v>
      </c>
      <c r="D837">
        <v>0</v>
      </c>
      <c r="E837">
        <v>17</v>
      </c>
      <c r="F837">
        <v>0</v>
      </c>
      <c r="G837">
        <f t="shared" si="12"/>
        <v>1</v>
      </c>
      <c r="H837" t="s">
        <v>42</v>
      </c>
      <c r="I837">
        <f>E841/(E841+F841)*100</f>
        <v>95.774647887323937</v>
      </c>
      <c r="M837">
        <v>1</v>
      </c>
    </row>
    <row r="838" spans="1:13" x14ac:dyDescent="0.25">
      <c r="A838" s="100" t="s">
        <v>1435</v>
      </c>
      <c r="B838">
        <v>3</v>
      </c>
      <c r="C838">
        <v>0</v>
      </c>
      <c r="D838">
        <v>0</v>
      </c>
      <c r="E838">
        <v>2</v>
      </c>
      <c r="F838">
        <v>1</v>
      </c>
      <c r="G838">
        <f t="shared" si="12"/>
        <v>1</v>
      </c>
      <c r="M838">
        <v>1</v>
      </c>
    </row>
    <row r="839" spans="1:13" x14ac:dyDescent="0.25">
      <c r="A839" s="100" t="s">
        <v>1436</v>
      </c>
      <c r="B839">
        <v>7</v>
      </c>
      <c r="C839">
        <v>0</v>
      </c>
      <c r="D839">
        <v>0</v>
      </c>
      <c r="E839">
        <v>7</v>
      </c>
      <c r="F839">
        <v>0</v>
      </c>
      <c r="G839">
        <f t="shared" si="12"/>
        <v>1</v>
      </c>
      <c r="M839">
        <v>1</v>
      </c>
    </row>
    <row r="840" spans="1:13" x14ac:dyDescent="0.25">
      <c r="A840" s="100" t="s">
        <v>1437</v>
      </c>
      <c r="B840">
        <v>3</v>
      </c>
      <c r="C840">
        <v>0</v>
      </c>
      <c r="D840">
        <v>0</v>
      </c>
      <c r="E840">
        <v>2</v>
      </c>
      <c r="F840">
        <v>1</v>
      </c>
      <c r="G840">
        <f t="shared" si="12"/>
        <v>1</v>
      </c>
      <c r="M840">
        <v>1</v>
      </c>
    </row>
    <row r="841" spans="1:13" s="133" customFormat="1" x14ac:dyDescent="0.25">
      <c r="A841" s="181" t="s">
        <v>2086</v>
      </c>
      <c r="B841" s="133">
        <f>SUM(B831:B840)</f>
        <v>81</v>
      </c>
      <c r="C841" s="133">
        <f>SUM(C831:C840)</f>
        <v>10</v>
      </c>
      <c r="D841" s="133">
        <f>SUM(D831:D840)</f>
        <v>0</v>
      </c>
      <c r="E841" s="133">
        <f>SUM(E831:E840)</f>
        <v>68</v>
      </c>
      <c r="F841" s="133">
        <f>SUM(F831:F840)</f>
        <v>3</v>
      </c>
    </row>
    <row r="842" spans="1:13" x14ac:dyDescent="0.25">
      <c r="A842" s="134"/>
    </row>
    <row r="843" spans="1:13" x14ac:dyDescent="0.25">
      <c r="A843" s="100" t="s">
        <v>1438</v>
      </c>
      <c r="B843">
        <v>7</v>
      </c>
      <c r="C843">
        <v>2</v>
      </c>
      <c r="D843">
        <v>0</v>
      </c>
      <c r="E843">
        <v>5</v>
      </c>
      <c r="F843">
        <v>0</v>
      </c>
      <c r="G843">
        <f t="shared" si="12"/>
        <v>1</v>
      </c>
      <c r="M843">
        <v>1</v>
      </c>
    </row>
    <row r="844" spans="1:13" x14ac:dyDescent="0.25">
      <c r="A844" s="100" t="s">
        <v>1440</v>
      </c>
      <c r="B844">
        <v>13</v>
      </c>
      <c r="C844">
        <v>0</v>
      </c>
      <c r="D844">
        <v>0</v>
      </c>
      <c r="E844">
        <v>13</v>
      </c>
      <c r="F844">
        <v>0</v>
      </c>
      <c r="G844">
        <f t="shared" si="12"/>
        <v>1</v>
      </c>
      <c r="M844">
        <v>1</v>
      </c>
    </row>
    <row r="845" spans="1:13" x14ac:dyDescent="0.25">
      <c r="A845" s="100" t="s">
        <v>1441</v>
      </c>
      <c r="B845">
        <v>3</v>
      </c>
      <c r="C845">
        <v>0</v>
      </c>
      <c r="D845">
        <v>0</v>
      </c>
      <c r="E845">
        <v>1</v>
      </c>
      <c r="F845">
        <v>2</v>
      </c>
      <c r="G845">
        <f t="shared" si="12"/>
        <v>1</v>
      </c>
      <c r="M845">
        <v>1</v>
      </c>
    </row>
    <row r="846" spans="1:13" x14ac:dyDescent="0.25">
      <c r="A846" s="100" t="s">
        <v>1442</v>
      </c>
      <c r="B846">
        <v>9</v>
      </c>
      <c r="C846">
        <v>1</v>
      </c>
      <c r="D846">
        <v>0</v>
      </c>
      <c r="E846">
        <v>8</v>
      </c>
      <c r="F846">
        <v>0</v>
      </c>
      <c r="G846">
        <f t="shared" si="12"/>
        <v>1</v>
      </c>
      <c r="M846">
        <v>1</v>
      </c>
    </row>
    <row r="847" spans="1:13" x14ac:dyDescent="0.25">
      <c r="A847" s="7"/>
      <c r="G847">
        <f t="shared" si="12"/>
        <v>0</v>
      </c>
    </row>
    <row r="848" spans="1:13" x14ac:dyDescent="0.25">
      <c r="A848" s="7" t="s">
        <v>1443</v>
      </c>
      <c r="G848">
        <f t="shared" si="12"/>
        <v>0</v>
      </c>
      <c r="H848" t="s">
        <v>701</v>
      </c>
      <c r="I848">
        <f>C856/(C856+D856)*100</f>
        <v>100</v>
      </c>
    </row>
    <row r="849" spans="1:13" x14ac:dyDescent="0.25">
      <c r="A849" s="149" t="s">
        <v>1444</v>
      </c>
      <c r="B849">
        <v>8</v>
      </c>
      <c r="C849">
        <v>0</v>
      </c>
      <c r="D849">
        <v>0</v>
      </c>
      <c r="E849">
        <v>7</v>
      </c>
      <c r="F849">
        <v>1</v>
      </c>
      <c r="G849">
        <f t="shared" si="12"/>
        <v>1</v>
      </c>
      <c r="H849" t="s">
        <v>702</v>
      </c>
      <c r="I849">
        <f>C856/(C856+F856)*100</f>
        <v>27.27272727272727</v>
      </c>
      <c r="M849">
        <v>1</v>
      </c>
    </row>
    <row r="850" spans="1:13" x14ac:dyDescent="0.25">
      <c r="A850" s="150"/>
      <c r="G850">
        <f t="shared" si="12"/>
        <v>0</v>
      </c>
      <c r="H850" t="s">
        <v>2087</v>
      </c>
      <c r="I850">
        <f>2*(I848*I849)/(I848+I849)</f>
        <v>42.857142857142854</v>
      </c>
    </row>
    <row r="851" spans="1:13" x14ac:dyDescent="0.25">
      <c r="A851" s="100" t="s">
        <v>1445</v>
      </c>
      <c r="B851">
        <v>5</v>
      </c>
      <c r="C851">
        <v>0</v>
      </c>
      <c r="D851">
        <v>0</v>
      </c>
      <c r="E851">
        <v>4</v>
      </c>
      <c r="F851">
        <v>1</v>
      </c>
      <c r="G851">
        <f t="shared" si="12"/>
        <v>1</v>
      </c>
      <c r="H851" t="s">
        <v>42</v>
      </c>
      <c r="I851">
        <f>E856/(E856+F856)*100</f>
        <v>90.243902439024396</v>
      </c>
      <c r="M851">
        <v>1</v>
      </c>
    </row>
    <row r="852" spans="1:13" x14ac:dyDescent="0.25">
      <c r="A852" s="100" t="s">
        <v>1446</v>
      </c>
      <c r="B852">
        <v>13</v>
      </c>
      <c r="C852">
        <v>0</v>
      </c>
      <c r="D852">
        <v>0</v>
      </c>
      <c r="E852">
        <v>12</v>
      </c>
      <c r="F852">
        <v>1</v>
      </c>
      <c r="G852">
        <f t="shared" si="12"/>
        <v>1</v>
      </c>
      <c r="M852">
        <v>1</v>
      </c>
    </row>
    <row r="853" spans="1:13" x14ac:dyDescent="0.25">
      <c r="A853" s="100" t="s">
        <v>1447</v>
      </c>
      <c r="B853">
        <v>15</v>
      </c>
      <c r="C853">
        <v>0</v>
      </c>
      <c r="D853">
        <v>0</v>
      </c>
      <c r="E853">
        <v>14</v>
      </c>
      <c r="F853">
        <v>1</v>
      </c>
      <c r="G853">
        <f t="shared" si="12"/>
        <v>1</v>
      </c>
      <c r="M853">
        <v>1</v>
      </c>
    </row>
    <row r="854" spans="1:13" x14ac:dyDescent="0.25">
      <c r="A854" s="100" t="s">
        <v>1448</v>
      </c>
      <c r="B854">
        <v>7</v>
      </c>
      <c r="C854">
        <v>0</v>
      </c>
      <c r="D854">
        <v>0</v>
      </c>
      <c r="E854">
        <v>6</v>
      </c>
      <c r="F854">
        <v>1</v>
      </c>
      <c r="G854">
        <f t="shared" si="12"/>
        <v>1</v>
      </c>
      <c r="M854">
        <v>1</v>
      </c>
    </row>
    <row r="855" spans="1:13" x14ac:dyDescent="0.25">
      <c r="A855" s="100" t="s">
        <v>1452</v>
      </c>
      <c r="B855">
        <v>5</v>
      </c>
      <c r="C855">
        <v>0</v>
      </c>
      <c r="D855">
        <v>0</v>
      </c>
      <c r="E855">
        <v>4</v>
      </c>
      <c r="F855">
        <v>1</v>
      </c>
      <c r="G855">
        <f t="shared" si="12"/>
        <v>1</v>
      </c>
      <c r="M855">
        <v>1</v>
      </c>
    </row>
    <row r="856" spans="1:13" s="133" customFormat="1" x14ac:dyDescent="0.25">
      <c r="A856" s="181" t="s">
        <v>2090</v>
      </c>
      <c r="B856" s="133">
        <f>SUM(B843:B855)</f>
        <v>85</v>
      </c>
      <c r="C856" s="133">
        <f>SUM(C843:C855)</f>
        <v>3</v>
      </c>
      <c r="D856" s="133">
        <f>SUM(D843:D855)</f>
        <v>0</v>
      </c>
      <c r="E856" s="133">
        <f>SUM(E843:E855)</f>
        <v>74</v>
      </c>
      <c r="F856" s="133">
        <f>SUM(F843:F855)</f>
        <v>8</v>
      </c>
    </row>
    <row r="857" spans="1:13" x14ac:dyDescent="0.25">
      <c r="A857" s="134"/>
    </row>
    <row r="858" spans="1:13" x14ac:dyDescent="0.25">
      <c r="A858" s="100" t="s">
        <v>1453</v>
      </c>
      <c r="B858">
        <v>8</v>
      </c>
      <c r="C858">
        <v>2</v>
      </c>
      <c r="D858">
        <v>0</v>
      </c>
      <c r="E858">
        <v>6</v>
      </c>
      <c r="F858">
        <v>0</v>
      </c>
      <c r="G858">
        <f t="shared" si="12"/>
        <v>1</v>
      </c>
      <c r="M858">
        <v>1</v>
      </c>
    </row>
    <row r="859" spans="1:13" x14ac:dyDescent="0.25">
      <c r="A859" s="100" t="s">
        <v>1454</v>
      </c>
      <c r="B859">
        <v>6</v>
      </c>
      <c r="C859">
        <v>0</v>
      </c>
      <c r="D859">
        <v>0</v>
      </c>
      <c r="E859">
        <v>5</v>
      </c>
      <c r="F859">
        <v>1</v>
      </c>
      <c r="G859">
        <f t="shared" si="12"/>
        <v>1</v>
      </c>
      <c r="M859">
        <v>1</v>
      </c>
    </row>
    <row r="860" spans="1:13" x14ac:dyDescent="0.25">
      <c r="A860" s="100" t="s">
        <v>1455</v>
      </c>
      <c r="B860">
        <v>14</v>
      </c>
      <c r="C860">
        <v>1</v>
      </c>
      <c r="D860">
        <v>0</v>
      </c>
      <c r="E860">
        <v>13</v>
      </c>
      <c r="F860">
        <v>0</v>
      </c>
      <c r="G860">
        <f t="shared" si="12"/>
        <v>1</v>
      </c>
      <c r="M860">
        <v>1</v>
      </c>
    </row>
    <row r="861" spans="1:13" x14ac:dyDescent="0.25">
      <c r="A861" s="100" t="s">
        <v>1456</v>
      </c>
      <c r="B861">
        <v>4</v>
      </c>
      <c r="C861">
        <v>0</v>
      </c>
      <c r="D861">
        <v>0</v>
      </c>
      <c r="E861">
        <v>3</v>
      </c>
      <c r="F861">
        <v>1</v>
      </c>
      <c r="G861">
        <f t="shared" si="12"/>
        <v>1</v>
      </c>
      <c r="H861" t="s">
        <v>701</v>
      </c>
      <c r="I861">
        <f>C868/(C868+D868)*100</f>
        <v>100</v>
      </c>
      <c r="M861">
        <v>1</v>
      </c>
    </row>
    <row r="862" spans="1:13" x14ac:dyDescent="0.25">
      <c r="A862" s="100" t="s">
        <v>1457</v>
      </c>
      <c r="B862">
        <v>14</v>
      </c>
      <c r="C862">
        <v>1</v>
      </c>
      <c r="D862">
        <v>0</v>
      </c>
      <c r="E862">
        <v>13</v>
      </c>
      <c r="F862">
        <v>0</v>
      </c>
      <c r="G862">
        <f t="shared" si="12"/>
        <v>1</v>
      </c>
      <c r="H862" t="s">
        <v>702</v>
      </c>
      <c r="I862">
        <f>C868/(C868+F868)*100</f>
        <v>72.727272727272734</v>
      </c>
      <c r="M862">
        <v>1</v>
      </c>
    </row>
    <row r="863" spans="1:13" x14ac:dyDescent="0.25">
      <c r="A863" s="100" t="s">
        <v>1458</v>
      </c>
      <c r="B863">
        <v>6</v>
      </c>
      <c r="C863">
        <v>1</v>
      </c>
      <c r="D863">
        <v>0</v>
      </c>
      <c r="E863">
        <v>5</v>
      </c>
      <c r="F863">
        <v>0</v>
      </c>
      <c r="G863">
        <f t="shared" si="12"/>
        <v>1</v>
      </c>
      <c r="H863" t="s">
        <v>2087</v>
      </c>
      <c r="I863">
        <f>2*(I861*I862)/(I861+I862)</f>
        <v>84.210526315789465</v>
      </c>
      <c r="M863">
        <v>1</v>
      </c>
    </row>
    <row r="864" spans="1:13" x14ac:dyDescent="0.25">
      <c r="A864" s="100" t="s">
        <v>1459</v>
      </c>
      <c r="B864">
        <v>3</v>
      </c>
      <c r="C864">
        <v>1</v>
      </c>
      <c r="D864">
        <v>0</v>
      </c>
      <c r="E864">
        <v>2</v>
      </c>
      <c r="F864">
        <v>0</v>
      </c>
      <c r="G864">
        <f t="shared" si="12"/>
        <v>1</v>
      </c>
      <c r="H864" t="s">
        <v>42</v>
      </c>
      <c r="I864">
        <f>E868/(E868+F868)*100</f>
        <v>96</v>
      </c>
      <c r="M864">
        <v>1</v>
      </c>
    </row>
    <row r="865" spans="1:14" x14ac:dyDescent="0.25">
      <c r="A865" s="100" t="s">
        <v>1460</v>
      </c>
      <c r="B865">
        <v>6</v>
      </c>
      <c r="C865">
        <v>1</v>
      </c>
      <c r="D865">
        <v>0</v>
      </c>
      <c r="E865">
        <v>5</v>
      </c>
      <c r="F865">
        <v>0</v>
      </c>
      <c r="G865">
        <f t="shared" ref="G865:G873" si="13">IF(B865&gt;1,1,0)</f>
        <v>1</v>
      </c>
      <c r="M865">
        <v>1</v>
      </c>
    </row>
    <row r="866" spans="1:14" ht="25.5" x14ac:dyDescent="0.25">
      <c r="A866" s="101" t="s">
        <v>1461</v>
      </c>
      <c r="B866">
        <v>18</v>
      </c>
      <c r="C866">
        <v>0</v>
      </c>
      <c r="D866">
        <v>0</v>
      </c>
      <c r="E866">
        <v>17</v>
      </c>
      <c r="F866">
        <v>1</v>
      </c>
      <c r="G866">
        <f t="shared" si="13"/>
        <v>1</v>
      </c>
      <c r="M866">
        <v>1</v>
      </c>
    </row>
    <row r="867" spans="1:14" x14ac:dyDescent="0.25">
      <c r="A867" s="100" t="s">
        <v>1462</v>
      </c>
      <c r="B867">
        <v>4</v>
      </c>
      <c r="C867">
        <v>1</v>
      </c>
      <c r="D867">
        <v>0</v>
      </c>
      <c r="E867">
        <v>3</v>
      </c>
      <c r="F867">
        <v>0</v>
      </c>
      <c r="G867">
        <f t="shared" si="13"/>
        <v>1</v>
      </c>
      <c r="M867">
        <v>1</v>
      </c>
    </row>
    <row r="868" spans="1:14" s="133" customFormat="1" x14ac:dyDescent="0.25">
      <c r="A868" s="181" t="s">
        <v>2086</v>
      </c>
      <c r="B868" s="133">
        <f>SUM(B858:B867)</f>
        <v>83</v>
      </c>
      <c r="C868" s="133">
        <f>SUM(C858:C867)</f>
        <v>8</v>
      </c>
      <c r="D868" s="133">
        <f>SUM(D858:D867)</f>
        <v>0</v>
      </c>
      <c r="E868" s="133">
        <f>SUM(E858:E867)</f>
        <v>72</v>
      </c>
      <c r="F868" s="133">
        <f>SUM(F858:F867)</f>
        <v>3</v>
      </c>
    </row>
    <row r="869" spans="1:14" x14ac:dyDescent="0.25">
      <c r="A869" s="134"/>
    </row>
    <row r="870" spans="1:14" x14ac:dyDescent="0.25">
      <c r="A870" s="100" t="s">
        <v>1463</v>
      </c>
      <c r="B870">
        <v>10</v>
      </c>
      <c r="C870">
        <v>1</v>
      </c>
      <c r="D870">
        <v>0</v>
      </c>
      <c r="E870">
        <v>9</v>
      </c>
      <c r="F870">
        <v>0</v>
      </c>
      <c r="G870">
        <f t="shared" si="13"/>
        <v>1</v>
      </c>
      <c r="M870">
        <v>1</v>
      </c>
    </row>
    <row r="871" spans="1:14" x14ac:dyDescent="0.25">
      <c r="A871" s="100" t="s">
        <v>1464</v>
      </c>
      <c r="B871">
        <v>17</v>
      </c>
      <c r="C871">
        <v>1</v>
      </c>
      <c r="D871">
        <v>0</v>
      </c>
      <c r="E871">
        <v>15</v>
      </c>
      <c r="F871">
        <v>1</v>
      </c>
      <c r="G871">
        <f t="shared" si="13"/>
        <v>1</v>
      </c>
      <c r="M871">
        <v>1</v>
      </c>
    </row>
    <row r="872" spans="1:14" x14ac:dyDescent="0.25">
      <c r="A872" s="100" t="s">
        <v>1465</v>
      </c>
      <c r="B872">
        <v>13</v>
      </c>
      <c r="C872">
        <v>0</v>
      </c>
      <c r="D872">
        <v>0</v>
      </c>
      <c r="E872">
        <v>11</v>
      </c>
      <c r="F872">
        <v>2</v>
      </c>
      <c r="G872">
        <f t="shared" si="13"/>
        <v>1</v>
      </c>
      <c r="M872">
        <v>1</v>
      </c>
    </row>
    <row r="873" spans="1:14" x14ac:dyDescent="0.25">
      <c r="A873" s="100" t="s">
        <v>1466</v>
      </c>
      <c r="B873">
        <v>7</v>
      </c>
      <c r="C873">
        <v>0</v>
      </c>
      <c r="D873">
        <v>0</v>
      </c>
      <c r="E873">
        <v>6</v>
      </c>
      <c r="F873">
        <v>1</v>
      </c>
      <c r="G873">
        <f t="shared" si="13"/>
        <v>1</v>
      </c>
      <c r="H873" t="s">
        <v>701</v>
      </c>
      <c r="I873">
        <f>C881/(C881+D881)*100</f>
        <v>100</v>
      </c>
      <c r="M873">
        <v>1</v>
      </c>
    </row>
    <row r="874" spans="1:14" x14ac:dyDescent="0.25">
      <c r="A874" s="119" t="s">
        <v>1722</v>
      </c>
      <c r="G874">
        <v>0</v>
      </c>
      <c r="H874" t="s">
        <v>702</v>
      </c>
      <c r="I874">
        <f>C881/(C881+F881)*100</f>
        <v>50</v>
      </c>
      <c r="N874">
        <f>SUM(M:M)</f>
        <v>495</v>
      </c>
    </row>
    <row r="875" spans="1:14" x14ac:dyDescent="0.25">
      <c r="A875" s="11" t="s">
        <v>1721</v>
      </c>
      <c r="B875">
        <v>5</v>
      </c>
      <c r="C875">
        <v>1</v>
      </c>
      <c r="D875">
        <v>0</v>
      </c>
      <c r="E875">
        <v>4</v>
      </c>
      <c r="F875">
        <v>0</v>
      </c>
      <c r="G875">
        <v>1</v>
      </c>
      <c r="H875" t="s">
        <v>2087</v>
      </c>
      <c r="I875">
        <f>2*(I873*I874)/(I873+I874)</f>
        <v>66.666666666666671</v>
      </c>
    </row>
    <row r="876" spans="1:14" x14ac:dyDescent="0.25">
      <c r="A876" s="11" t="s">
        <v>1723</v>
      </c>
      <c r="B876">
        <v>7</v>
      </c>
      <c r="C876">
        <v>1</v>
      </c>
      <c r="D876">
        <v>0</v>
      </c>
      <c r="E876">
        <v>6</v>
      </c>
      <c r="F876">
        <v>0</v>
      </c>
      <c r="G876">
        <v>1</v>
      </c>
      <c r="H876" t="s">
        <v>42</v>
      </c>
      <c r="I876">
        <f>E881/(E881+F881)*100</f>
        <v>90.243902439024396</v>
      </c>
    </row>
    <row r="877" spans="1:14" x14ac:dyDescent="0.25">
      <c r="A877" s="11" t="s">
        <v>1724</v>
      </c>
      <c r="B877">
        <v>12</v>
      </c>
      <c r="C877">
        <v>1</v>
      </c>
      <c r="D877">
        <v>0</v>
      </c>
      <c r="E877">
        <v>10</v>
      </c>
      <c r="F877">
        <v>1</v>
      </c>
      <c r="G877">
        <v>1</v>
      </c>
    </row>
    <row r="878" spans="1:14" x14ac:dyDescent="0.25">
      <c r="A878" s="11" t="s">
        <v>1725</v>
      </c>
      <c r="B878">
        <v>7</v>
      </c>
      <c r="C878">
        <v>2</v>
      </c>
      <c r="D878">
        <v>0</v>
      </c>
      <c r="E878">
        <v>4</v>
      </c>
      <c r="F878">
        <v>1</v>
      </c>
      <c r="G878">
        <v>1</v>
      </c>
    </row>
    <row r="879" spans="1:14" x14ac:dyDescent="0.25">
      <c r="A879" s="11" t="s">
        <v>1726</v>
      </c>
      <c r="B879">
        <v>6</v>
      </c>
      <c r="C879">
        <v>1</v>
      </c>
      <c r="D879">
        <v>0</v>
      </c>
      <c r="E879">
        <v>5</v>
      </c>
      <c r="F879">
        <v>0</v>
      </c>
      <c r="G879">
        <v>1</v>
      </c>
    </row>
    <row r="880" spans="1:14" x14ac:dyDescent="0.25">
      <c r="A880" s="11" t="s">
        <v>1727</v>
      </c>
      <c r="B880">
        <v>6</v>
      </c>
      <c r="C880">
        <v>0</v>
      </c>
      <c r="D880">
        <v>0</v>
      </c>
      <c r="E880">
        <v>4</v>
      </c>
      <c r="F880">
        <v>2</v>
      </c>
      <c r="G880">
        <v>1</v>
      </c>
    </row>
    <row r="881" spans="1:6" s="133" customFormat="1" x14ac:dyDescent="0.25">
      <c r="A881" s="133" t="s">
        <v>2086</v>
      </c>
      <c r="B881" s="133">
        <f>SUM(B870:B880)</f>
        <v>90</v>
      </c>
      <c r="C881" s="133">
        <f>SUM(C870:C880)</f>
        <v>8</v>
      </c>
      <c r="D881" s="133">
        <f>SUM(D870:D880)</f>
        <v>0</v>
      </c>
      <c r="E881" s="133">
        <f>SUM(E870:E880)</f>
        <v>74</v>
      </c>
      <c r="F881" s="133">
        <f>SUM(F870:F880)</f>
        <v>8</v>
      </c>
    </row>
  </sheetData>
  <mergeCells count="157">
    <mergeCell ref="A849:A850"/>
    <mergeCell ref="A758:A759"/>
    <mergeCell ref="A742:A744"/>
    <mergeCell ref="A745:A746"/>
    <mergeCell ref="A749:A751"/>
    <mergeCell ref="A752:A753"/>
    <mergeCell ref="A754:A755"/>
    <mergeCell ref="A756:A757"/>
    <mergeCell ref="A728:A729"/>
    <mergeCell ref="A730:A731"/>
    <mergeCell ref="A732:A733"/>
    <mergeCell ref="A734:A735"/>
    <mergeCell ref="A736:A738"/>
    <mergeCell ref="A739:A741"/>
    <mergeCell ref="A713:A714"/>
    <mergeCell ref="A715:A716"/>
    <mergeCell ref="A717:A718"/>
    <mergeCell ref="A719:A720"/>
    <mergeCell ref="A723:A725"/>
    <mergeCell ref="A726:A727"/>
    <mergeCell ref="A699:A702"/>
    <mergeCell ref="A703:A704"/>
    <mergeCell ref="A705:A706"/>
    <mergeCell ref="A707:A708"/>
    <mergeCell ref="A709:A710"/>
    <mergeCell ref="A711:A712"/>
    <mergeCell ref="A685:A686"/>
    <mergeCell ref="A687:A688"/>
    <mergeCell ref="A689:A690"/>
    <mergeCell ref="A691:A692"/>
    <mergeCell ref="A693:A694"/>
    <mergeCell ref="A695:A696"/>
    <mergeCell ref="A670:A671"/>
    <mergeCell ref="A672:A673"/>
    <mergeCell ref="A676:A677"/>
    <mergeCell ref="A678:A679"/>
    <mergeCell ref="A680:A682"/>
    <mergeCell ref="A683:A684"/>
    <mergeCell ref="A655:A657"/>
    <mergeCell ref="A658:A660"/>
    <mergeCell ref="A661:A662"/>
    <mergeCell ref="A663:A664"/>
    <mergeCell ref="A665:A666"/>
    <mergeCell ref="A667:A669"/>
    <mergeCell ref="A639:A640"/>
    <mergeCell ref="A641:A643"/>
    <mergeCell ref="A644:A645"/>
    <mergeCell ref="A646:A647"/>
    <mergeCell ref="A650:A652"/>
    <mergeCell ref="A653:A654"/>
    <mergeCell ref="A624:A625"/>
    <mergeCell ref="A626:A628"/>
    <mergeCell ref="A629:A631"/>
    <mergeCell ref="A632:A634"/>
    <mergeCell ref="A635:A636"/>
    <mergeCell ref="A637:A638"/>
    <mergeCell ref="A609:A610"/>
    <mergeCell ref="A611:A612"/>
    <mergeCell ref="A613:A615"/>
    <mergeCell ref="A616:A617"/>
    <mergeCell ref="A618:A619"/>
    <mergeCell ref="A620:A621"/>
    <mergeCell ref="A593:A594"/>
    <mergeCell ref="A595:A597"/>
    <mergeCell ref="A600:A601"/>
    <mergeCell ref="A602:A603"/>
    <mergeCell ref="A604:A605"/>
    <mergeCell ref="A606:A608"/>
    <mergeCell ref="A577:A579"/>
    <mergeCell ref="A580:A582"/>
    <mergeCell ref="A583:A584"/>
    <mergeCell ref="A585:A587"/>
    <mergeCell ref="A588:A589"/>
    <mergeCell ref="A590:A592"/>
    <mergeCell ref="A560:A561"/>
    <mergeCell ref="A562:A563"/>
    <mergeCell ref="A564:A565"/>
    <mergeCell ref="A566:A569"/>
    <mergeCell ref="A572:A573"/>
    <mergeCell ref="A574:A576"/>
    <mergeCell ref="A544:A546"/>
    <mergeCell ref="A547:A549"/>
    <mergeCell ref="A550:A551"/>
    <mergeCell ref="A552:A554"/>
    <mergeCell ref="A555:A556"/>
    <mergeCell ref="A557:A559"/>
    <mergeCell ref="A526:A528"/>
    <mergeCell ref="A529:A531"/>
    <mergeCell ref="A532:A533"/>
    <mergeCell ref="A534:A537"/>
    <mergeCell ref="A538:A539"/>
    <mergeCell ref="A540:A541"/>
    <mergeCell ref="A510:A511"/>
    <mergeCell ref="A512:A515"/>
    <mergeCell ref="A518:A519"/>
    <mergeCell ref="A520:A521"/>
    <mergeCell ref="A522:A523"/>
    <mergeCell ref="A524:A525"/>
    <mergeCell ref="A496:A498"/>
    <mergeCell ref="A499:A500"/>
    <mergeCell ref="A501:A503"/>
    <mergeCell ref="A504:A505"/>
    <mergeCell ref="A506:A507"/>
    <mergeCell ref="A508:A509"/>
    <mergeCell ref="A479:A480"/>
    <mergeCell ref="A481:A482"/>
    <mergeCell ref="A483:A485"/>
    <mergeCell ref="A486:A489"/>
    <mergeCell ref="A492:A493"/>
    <mergeCell ref="A494:A495"/>
    <mergeCell ref="A464:A465"/>
    <mergeCell ref="A466:A468"/>
    <mergeCell ref="A469:A470"/>
    <mergeCell ref="A471:A474"/>
    <mergeCell ref="A475:A476"/>
    <mergeCell ref="A477:A478"/>
    <mergeCell ref="A447:A448"/>
    <mergeCell ref="A449:A450"/>
    <mergeCell ref="A451:A453"/>
    <mergeCell ref="A454:A456"/>
    <mergeCell ref="A457:A458"/>
    <mergeCell ref="A459:A461"/>
    <mergeCell ref="A431:A432"/>
    <mergeCell ref="A434:A435"/>
    <mergeCell ref="A438:A439"/>
    <mergeCell ref="A440:A442"/>
    <mergeCell ref="A443:A444"/>
    <mergeCell ref="A445:A446"/>
    <mergeCell ref="A417:A418"/>
    <mergeCell ref="A419:A421"/>
    <mergeCell ref="A422:A423"/>
    <mergeCell ref="A424:A426"/>
    <mergeCell ref="A427:A428"/>
    <mergeCell ref="A429:A430"/>
    <mergeCell ref="A401:A402"/>
    <mergeCell ref="A403:A404"/>
    <mergeCell ref="A405:A406"/>
    <mergeCell ref="A407:A409"/>
    <mergeCell ref="A410:A411"/>
    <mergeCell ref="A414:A416"/>
    <mergeCell ref="A383:A385"/>
    <mergeCell ref="A388:A389"/>
    <mergeCell ref="A390:A391"/>
    <mergeCell ref="A392:A394"/>
    <mergeCell ref="A395:A397"/>
    <mergeCell ref="A398:A400"/>
    <mergeCell ref="A366:A368"/>
    <mergeCell ref="A369:A370"/>
    <mergeCell ref="A371:A372"/>
    <mergeCell ref="A373:A374"/>
    <mergeCell ref="A375:A377"/>
    <mergeCell ref="A378:A382"/>
    <mergeCell ref="A353:A355"/>
    <mergeCell ref="A356:A357"/>
    <mergeCell ref="A360:A361"/>
    <mergeCell ref="A362:A363"/>
    <mergeCell ref="A364:A365"/>
  </mergeCells>
  <hyperlinks>
    <hyperlink ref="A274" r:id="rId1" location="comment"/>
    <hyperlink ref="A772" r:id="rId2" display="http://9gag.com/aid/aeYGOoO"/>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1" sqref="F11"/>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262</v>
      </c>
      <c r="B1" s="2" t="s">
        <v>263</v>
      </c>
      <c r="C1" s="2" t="s">
        <v>264</v>
      </c>
      <c r="D1" s="2" t="s">
        <v>265</v>
      </c>
      <c r="E1" s="2" t="s">
        <v>266</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267</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2ndTallying</vt:lpstr>
      <vt:lpstr>Testing</vt:lpstr>
      <vt:lpstr>Tally</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2016-02-23T14:07:41Z</dcterms:modified>
</cp:coreProperties>
</file>