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diagrams/data2.xml" ContentType="application/vnd.openxmlformats-officedocument.drawingml.diagramData+xml"/>
  <Override PartName="/xl/diagrams/layout2.xml" ContentType="application/vnd.openxmlformats-officedocument.drawingml.diagramLayout+xml"/>
  <Override PartName="/xl/diagrams/quickStyle2.xml" ContentType="application/vnd.openxmlformats-officedocument.drawingml.diagramStyle+xml"/>
  <Override PartName="/xl/diagrams/colors2.xml" ContentType="application/vnd.openxmlformats-officedocument.drawingml.diagramColors+xml"/>
  <Override PartName="/xl/diagrams/drawing2.xml" ContentType="application/vnd.ms-office.drawingml.diagramDrawing+xml"/>
  <Override PartName="/xl/diagrams/data3.xml" ContentType="application/vnd.openxmlformats-officedocument.drawingml.diagramData+xml"/>
  <Override PartName="/xl/diagrams/layout3.xml" ContentType="application/vnd.openxmlformats-officedocument.drawingml.diagramLayout+xml"/>
  <Override PartName="/xl/diagrams/quickStyle3.xml" ContentType="application/vnd.openxmlformats-officedocument.drawingml.diagramStyle+xml"/>
  <Override PartName="/xl/diagrams/colors3.xml" ContentType="application/vnd.openxmlformats-officedocument.drawingml.diagramColors+xml"/>
  <Override PartName="/xl/diagrams/drawing3.xml" ContentType="application/vnd.ms-office.drawingml.diagramDrawing+xml"/>
  <Override PartName="/xl/diagrams/data4.xml" ContentType="application/vnd.openxmlformats-officedocument.drawingml.diagramData+xml"/>
  <Override PartName="/xl/diagrams/layout4.xml" ContentType="application/vnd.openxmlformats-officedocument.drawingml.diagramLayout+xml"/>
  <Override PartName="/xl/diagrams/quickStyle4.xml" ContentType="application/vnd.openxmlformats-officedocument.drawingml.diagramStyle+xml"/>
  <Override PartName="/xl/diagrams/colors4.xml" ContentType="application/vnd.openxmlformats-officedocument.drawingml.diagramColors+xml"/>
  <Override PartName="/xl/diagrams/drawing4.xml" ContentType="application/vnd.ms-office.drawingml.diagram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911"/>
  <workbookPr/>
  <mc:AlternateContent xmlns:mc="http://schemas.openxmlformats.org/markup-compatibility/2006">
    <mc:Choice Requires="x15">
      <x15ac:absPath xmlns:x15ac="http://schemas.microsoft.com/office/spreadsheetml/2010/11/ac" url="/Users/Dimitris/Desktop/CF Data Analytics/Data Immersion/Achievement 4/"/>
    </mc:Choice>
  </mc:AlternateContent>
  <xr:revisionPtr revIDLastSave="0" documentId="13_ncr:1_{6F2DE181-80B6-0B4A-8F3B-7444E0C2B418}" xr6:coauthVersionLast="47" xr6:coauthVersionMax="47" xr10:uidLastSave="{00000000-0000-0000-0000-000000000000}"/>
  <bookViews>
    <workbookView xWindow="-35260" yWindow="3760" windowWidth="32200" windowHeight="17500" tabRatio="808" activeTab="6" xr2:uid="{00000000-000D-0000-FFFF-FFFF00000000}"/>
  </bookViews>
  <sheets>
    <sheet name="1. Title Page" sheetId="1" r:id="rId1"/>
    <sheet name="2. Population Flow" sheetId="11" r:id="rId2"/>
    <sheet name="3. Consistency checks" sheetId="4" r:id="rId3"/>
    <sheet name="4. Wrangling steps" sheetId="3" r:id="rId4"/>
    <sheet name="5. Column derivations" sheetId="6" r:id="rId5"/>
    <sheet name="6. Visualizations" sheetId="7" r:id="rId6"/>
    <sheet name="7. Recommendations" sheetId="9" r:id="rId7"/>
  </sheets>
  <definedNames>
    <definedName name="_xlchart.v1.0" hidden="1">'6. Visualizations'!$G$206:$G$208</definedName>
    <definedName name="_xlchart.v1.1" hidden="1">'6. Visualizations'!$H$205</definedName>
    <definedName name="_xlchart.v1.2" hidden="1">'6. Visualizations'!$H$206:$H$208</definedName>
    <definedName name="_xlchart.v1.3" hidden="1">'6. Visualizations'!$I$205</definedName>
    <definedName name="_xlchart.v1.4" hidden="1">'6. Visualizations'!$I$206:$I$208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79" i="7" l="1"/>
  <c r="J78" i="7"/>
  <c r="J77" i="7"/>
  <c r="J76" i="7"/>
</calcChain>
</file>

<file path=xl/sharedStrings.xml><?xml version="1.0" encoding="utf-8"?>
<sst xmlns="http://schemas.openxmlformats.org/spreadsheetml/2006/main" count="523" uniqueCount="308">
  <si>
    <t>Contents:</t>
  </si>
  <si>
    <t>Columns dropped</t>
  </si>
  <si>
    <t>Columns renamed</t>
  </si>
  <si>
    <t>Columns' type changed</t>
  </si>
  <si>
    <t>Comment/Reason</t>
  </si>
  <si>
    <t xml:space="preserve">New column </t>
  </si>
  <si>
    <t>Dataset</t>
  </si>
  <si>
    <t>Missing values</t>
  </si>
  <si>
    <t>Missing values treatment</t>
  </si>
  <si>
    <t>Duplicates</t>
  </si>
  <si>
    <t>orders</t>
  </si>
  <si>
    <t>products</t>
  </si>
  <si>
    <t>orders_products_prior</t>
  </si>
  <si>
    <t>customers</t>
  </si>
  <si>
    <t xml:space="preserve">Column/s it was derived from </t>
  </si>
  <si>
    <t>Population Flow</t>
  </si>
  <si>
    <t>Consistency checks</t>
  </si>
  <si>
    <t>Wrangling steps</t>
  </si>
  <si>
    <t>Column derivations</t>
  </si>
  <si>
    <t>Title page</t>
  </si>
  <si>
    <t>Visualizations</t>
  </si>
  <si>
    <t xml:space="preserve">Key Question 1 </t>
  </si>
  <si>
    <t xml:space="preserve">Key Question 2 </t>
  </si>
  <si>
    <t>Key Question 3</t>
  </si>
  <si>
    <t>Key Question 4</t>
  </si>
  <si>
    <t>Key Question 5</t>
  </si>
  <si>
    <t>Question</t>
  </si>
  <si>
    <t>Answer</t>
  </si>
  <si>
    <t>Conditions</t>
  </si>
  <si>
    <t>Recommendations</t>
  </si>
  <si>
    <t>days_since_prior_order</t>
  </si>
  <si>
    <t>206209 NaN</t>
  </si>
  <si>
    <t>product_name</t>
  </si>
  <si>
    <t>16 NaN</t>
  </si>
  <si>
    <t>prices</t>
  </si>
  <si>
    <t>first_name</t>
  </si>
  <si>
    <t>11259 NaN</t>
  </si>
  <si>
    <t>Column</t>
  </si>
  <si>
    <t xml:space="preserve"> </t>
  </si>
  <si>
    <t>None</t>
  </si>
  <si>
    <t>The missing values exist on the rows describing the first order placed by each user/customer. Since it is the first order, there is no prior order to count from. When a user places multiple orders on the same say, the number zero (0) is recorded in the days_since_prior_order column. I created a new variable that acts like a flag based on the missing value. If there has been no prior order, the value is zero(0). If there has been a prior order, the value is one (1).</t>
  </si>
  <si>
    <t>I created a new dataframe without the rows with the missing product names.</t>
  </si>
  <si>
    <t>5 records with full duplicates found. Duplicates were removed</t>
  </si>
  <si>
    <t>Changed record to show NaN</t>
  </si>
  <si>
    <t>2 values &gt;25</t>
  </si>
  <si>
    <t>No action. Column was removed because it contained PII and was not relevant to my analysis.</t>
  </si>
  <si>
    <t>eval_set</t>
  </si>
  <si>
    <t>order_dow-&gt; order_day_of_week</t>
  </si>
  <si>
    <t>orders_products_combined</t>
  </si>
  <si>
    <t>order_number</t>
  </si>
  <si>
    <t>order_day_of_week</t>
  </si>
  <si>
    <t>age</t>
  </si>
  <si>
    <t>income</t>
  </si>
  <si>
    <t>orders_products_merged</t>
  </si>
  <si>
    <t>department_id</t>
  </si>
  <si>
    <t>aisle_id</t>
  </si>
  <si>
    <t>last_name</t>
  </si>
  <si>
    <t>Not necessary for my analysis</t>
  </si>
  <si>
    <t>Changed to be more descriptive</t>
  </si>
  <si>
    <t>order_id -&gt; str</t>
  </si>
  <si>
    <t>Column does not represent real numeric values. It acts as key</t>
  </si>
  <si>
    <t>_merge</t>
  </si>
  <si>
    <t>n_dependants -&gt; number_of_dependants</t>
  </si>
  <si>
    <t>surnam -&gt; surname</t>
  </si>
  <si>
    <t>Corrected spelling error</t>
  </si>
  <si>
    <t>Change data types to help with memory management</t>
  </si>
  <si>
    <t>df_final.astype({'order_number': 'int32'}).dtypes</t>
  </si>
  <si>
    <t>df_final.astype({'orders_day_of_week': 'int16'}).dtypes</t>
  </si>
  <si>
    <t>df_final.astype({'order_hour_of_day': 'int16'}).dtypes</t>
  </si>
  <si>
    <t>df_final.astype({'days_since_prior_order': 'float16'}).dtypes</t>
  </si>
  <si>
    <t>df_final.astype({'product_id': 'int16'}).dtypes</t>
  </si>
  <si>
    <t>df_final.astype({'add_to_cart_order': 'int32'}).dtypes</t>
  </si>
  <si>
    <t>df_final.astype({'reordered': 'int32'}).dtypes</t>
  </si>
  <si>
    <t>df_final.astype({'department_id': 'float16'}).dtypes</t>
  </si>
  <si>
    <t>df_final.astype({'prices': 'float16'}).dtypes</t>
  </si>
  <si>
    <t>df_final.astype({'max_order': 'int32'}).dtypes</t>
  </si>
  <si>
    <t>df_final.astype({'orders_mean_price': 'float16'}).dtypes</t>
  </si>
  <si>
    <t>df_final.astype({'customer_order_frequency': 'float16'}).dtypes</t>
  </si>
  <si>
    <t>df_final.astype({'age': 'int16'}).dtypes</t>
  </si>
  <si>
    <t>df_final.astype({'dependants_number': 'int16'}).dtypes</t>
  </si>
  <si>
    <t>df_final.astype({'order_id': 'int32'}).dtypes</t>
  </si>
  <si>
    <t>Change data types from to help with memory management</t>
  </si>
  <si>
    <t>Unnamed: 0_x</t>
  </si>
  <si>
    <t>Unnamed: 0_y</t>
  </si>
  <si>
    <t xml:space="preserve"> PII considerations</t>
  </si>
  <si>
    <t xml:space="preserve"> Not useful for my  analysis</t>
  </si>
  <si>
    <t>final_high_spender</t>
  </si>
  <si>
    <t>orders_products_customer_merged</t>
  </si>
  <si>
    <t>df_final_high_spenders.astype({'order_id': 'int32'}).dtypes</t>
  </si>
  <si>
    <t>df_final_high_spenders.astype({'order_number': 'int32'}).dtypes</t>
  </si>
  <si>
    <t>df_final_high_spenders.astype({'orders_day_of_week': 'int16'}).dtypes</t>
  </si>
  <si>
    <t>df_final_high_spenders.astype({'order_hour_of_day': 'int16'}).dtypes</t>
  </si>
  <si>
    <t>df_final_high_spenders.astype({'days_since_prior_order': 'float16'}).dtypes</t>
  </si>
  <si>
    <t>df_final_high_spenders.astype({'product_id': 'int16'}).dtypes</t>
  </si>
  <si>
    <t>df_final_high_spenders.astype({'add_to_cart_order': 'int32'}).dtypes</t>
  </si>
  <si>
    <t>df_final_high_spenders.astype({'reordered': 'int32'}).dtypes</t>
  </si>
  <si>
    <t>df_final_high_spenders.astype({'department_id': 'float16'}).dtypes</t>
  </si>
  <si>
    <t>df_final_high_spenders.astype({'prices': 'float16'}).dtypes</t>
  </si>
  <si>
    <t>df_final_high_spenders.astype({'max_order': 'int32'}).dtypes</t>
  </si>
  <si>
    <t>df_final_high_spenders.astype({'orders_mean_price': 'float16'}).dtypes</t>
  </si>
  <si>
    <t>df_final_high_spenders.astype({'customer_order_frequency': 'float16'}).dtypes</t>
  </si>
  <si>
    <t>df_final_high_spenders.astype({'age': 'int16'}).dtypes</t>
  </si>
  <si>
    <t>df_final_high_spenders.astype({'dependants_number': 'int16'}).dtypes</t>
  </si>
  <si>
    <t>df_final_high_spenders.astype({'income': 'int32'}).dtypes</t>
  </si>
  <si>
    <t>df_final_high_spenders.astype({'cust_with_baby': 'int16'}).dtypes</t>
  </si>
  <si>
    <t>df_final_high_spenders.astype({'cust_with_baby': 'int32'}).dtypes</t>
  </si>
  <si>
    <t>Not useful for my analysis</t>
  </si>
  <si>
    <t>Code</t>
  </si>
  <si>
    <t>price_range</t>
  </si>
  <si>
    <t>def price_label(row):
  if row['prices'] &lt;= 5:
    return 'Low-range product'
  elif (row['prices'] &gt; 5) and (row['prices'] &lt;= 15):
    return 'Mid-range product'
  elif row['prices'] &gt; 15:
    return 'High range'
  else: return 'Not enough data'</t>
  </si>
  <si>
    <t>busiest_day</t>
  </si>
  <si>
    <t>busiest_days</t>
  </si>
  <si>
    <t>max_order</t>
  </si>
  <si>
    <t>loyalty_flag</t>
  </si>
  <si>
    <t>spending_flag</t>
  </si>
  <si>
    <t>frequency_flag</t>
  </si>
  <si>
    <t>region</t>
  </si>
  <si>
    <t>state</t>
  </si>
  <si>
    <t>df_ords_prods_mrg.loc[df_ords_prods_mrg['max_order'] &gt; 40, 'loyalty_flag'] = 'Loyal customer'
df_ords_prods_mrg.loc[(df_ords_prods_mrg['max_order'] &lt;= 40) &amp; (df_ords_prods_mrg['max_order'] &gt; 10), 'loyalty_flag'] = 'Regular customer'
df_ords_prods_mrg.loc[df_ords_prods_mrg['max_order'] &lt;= 10, 'loyalty_flag'] = 'New customer'</t>
  </si>
  <si>
    <t>if max_order &gt;40, flag as 'loyal customer', if max_order &lt;=40 and &gt;10, then flag as 'regular customer', if max_order &lt;=10 then flag as 'new customer'.</t>
  </si>
  <si>
    <t>df_ords_prods_mrg.loc[df_ords_prods_mrg['customer_order_frequency'] &gt; 20, 'order_frequency_flag'] = 'Non-frequent customer'
df_ords_prods_mrg.loc[(df_ords_prods_mrg['customer_order_frequency'] &lt;= 20) &amp; (df_ords_prods_mrg['customer_order_frequency'] &gt; 10), 'order_frequency_flag'] = 'Regular customer'
df_ords_prods_mrg.loc[df_ords_prods_mrg['customer_order_frequency'] &lt;= 10, 'order_frequency_flag'] = 'Frequent customer'</t>
  </si>
  <si>
    <t>final_high_spenders</t>
  </si>
  <si>
    <t>If  price &lt;= 5, label 'low-range product.'
If price &gt; 5 and &lt;= 15, label 'mid-range product.'
If price &gt; 15, label 'high-range product.'
Else, label ‘Not enough data’</t>
  </si>
  <si>
    <t xml:space="preserve">result = []
for value in df_ords_prods_mrg["orders_day_of_week"]:
  if value == 0:
    result.append("Busiest day")
  elif value == 4:
    result.append("Least busy")
  else:
    result.append("Regularly busy")                                                                                 </t>
  </si>
  <si>
    <t>if day = 0 label 'busiest day', 
if day = 4 label 'least busy'
Else label 'regularly busy'</t>
  </si>
  <si>
    <t>result = []
for value in df_ords_prods_mrg["orders_day_of_week"]:
  if value == 0 and 1:
    result.append("Busiest days")
  elif value == 3 and 4:
    result.append("Least busy")
  else:
    result.append("Regularly busy")</t>
  </si>
  <si>
    <t>if day = 0 or 1 label 'busiest day', 
if day = 3 or 4 label 'least busy'
Else label 'regularly busy'</t>
  </si>
  <si>
    <t>if median_order_days  &gt;20, flag as 'new customer' if median_order_days  &gt;10 and  &lt;=20, then flag as 'regular customer', if median_order_days &lt;=10, then flag as 'loyal customer'</t>
  </si>
  <si>
    <t>user_id, days_since_prior_order</t>
  </si>
  <si>
    <t>df_ords_prods_mrg.loc[df_ords_prods_mrg['orders_mean_price'] &gt; 10, 'spending_flag'] = 'High spender'
df_ords_prods_mrg.loc[df_ords_prods_mrg['orders_mean_price'] &lt; 10, 'spending_flag'] = 'Low spender'</t>
  </si>
  <si>
    <t>if average_price &lt;10, then flag 'low spender', if average_price &gt;=10, then flag 'high spender'</t>
  </si>
  <si>
    <t>orders_mean_price</t>
  </si>
  <si>
    <t>user_id, order_number</t>
  </si>
  <si>
    <t>df_ords_prods_mrg['max_order'] = df_ords_prods_mrg.groupby(['user_id'])['order_number'].transform(np.max)</t>
  </si>
  <si>
    <t>northeast=['Maine','New Hampshire','Vermont','Massachusetts','Rhode Island','Connecticut','New York','Pennsylvania','New Jersey']
midwest=['Wisconsin','Michigan','Illinois','Indiana','Ohio','North Dakota','South Dakota','Nebraska','Kansas','Minnesota','Iowa','Missouri']
south=['Delaware','Maryland','District of Columbia','Virginia','West Virginia','North Carolina','South Carolina','Georgia','Florida','Kentucky', 'Tennessee','Mississippi','Alabama','Oklahoma','Texas','Arkansas','Louisiana']
west=['Idaho','Montana','Wyoming','Nevada','Utah','Colorado','Arizona','New Mexico','Alaska','Washington','Oregon','California','Hawaii']</t>
  </si>
  <si>
    <t>df_final.loc[df_final['state'].isin(northeast), 'region'] = 'Region_1_Northeast'
df_final.loc[df_final['state'].isin(midwest), 'region'] = 'Region_2_Midwest'
df_final.loc[df_final['state'].isin(south), 'region'] = 'Region_3_South'
df_final.loc[df_final['state'].isin(west), 'region'] = 'Region_4_West'</t>
  </si>
  <si>
    <t>exclusion flag</t>
  </si>
  <si>
    <t>df_final.loc[df_final['order_number']&gt;= 5,'exclusion_flag'] = '1'
df_final.loc[df_final['order_number']&lt; 5,'exclusion_flag'] = '0'</t>
  </si>
  <si>
    <t>if order_number &gt;=5, keep customer record for analysis,
if order_number &lt;5, exclude customer record from analysis</t>
  </si>
  <si>
    <t>age_group</t>
  </si>
  <si>
    <t>income_group</t>
  </si>
  <si>
    <t>df_final_high_spenders.loc[df_final_high_spenders['age'] &gt; 61, 'age_group'] = 'Older'
df_final_high_spenders.loc[(df_final_high_spenders['age'] &lt;= 59) &amp; (df_final_high_spenders['age'] &gt; 41 ), 'age_group']= 'Middle-aged'
df_final_high_spenders.loc[df_final_high_spenders['age'] &lt;= 40, 'age_group'] = 'Young'
df3['Age_range'].value_counts()</t>
  </si>
  <si>
    <t>If age &gt;60, label, 'Older’
If age &gt;= 41 and &lt;= 60, label, 'Middle-aged’
If age &gt;= label, 'Young’</t>
  </si>
  <si>
    <t>df_final_high_spenders.loc[df_final_high_spenders['income'] &gt; 90001, 'income_group'] = 'High income'
df_final_high_spenders.loc[(df_final_high_spenders['income'] &lt;= 90000) &amp; (df_final_high_spenders['income'] &gt; 49999 ), 'income_group']= 'Average income' 
df_final_high_spenders.loc[df_final_high_spenders['income'] &lt;= 49999, 'income_group'] = 'Lower income'
df3['Income_flag'].value_counts(dropna = False)</t>
  </si>
  <si>
    <t>If income &gt;90001, label ‘High income’
If income &lt;= 90000 and &gt; 49999, label ‘Average income’
If income &lt;= 49999, label ‘Low income’</t>
  </si>
  <si>
    <t>def baby(row):
    if row['department_id'] == 18:
        return 1
    else: return 0</t>
  </si>
  <si>
    <t>if customer has bought items from department = 18 (babies), flag = 1,
if customer has not bought items from department = 18 (babies), flag = 0</t>
  </si>
  <si>
    <t>cust_with_baby</t>
  </si>
  <si>
    <t>Key Questions</t>
  </si>
  <si>
    <t>1. The sales team needs to know what the busiest days of the week and hours of the day
are (i.e., the days and times with the most orders) in order to schedule ads at times
when there are fewer orders.</t>
  </si>
  <si>
    <t>5a. What’s the distribution among users in regards to their brand loyalty (i.e., how
often do they return to Instacart)?</t>
  </si>
  <si>
    <t>5b. Are there differences in ordering habits based on a customer’s loyalty status?</t>
  </si>
  <si>
    <t>5c. Are there differences in ordering habits based on a customer’s region?</t>
  </si>
  <si>
    <t>0 = Saturday</t>
  </si>
  <si>
    <t>1 = Sunday</t>
  </si>
  <si>
    <t>2 = Monday</t>
  </si>
  <si>
    <t>3 = Tuesday</t>
  </si>
  <si>
    <t>4 = Wednesday</t>
  </si>
  <si>
    <t>5 = Thursday</t>
  </si>
  <si>
    <t>6 = Friday</t>
  </si>
  <si>
    <t>Day</t>
  </si>
  <si>
    <t>Hour</t>
  </si>
  <si>
    <t>Number of Orders</t>
  </si>
  <si>
    <t>Distribution of Orders per Day of Week</t>
  </si>
  <si>
    <t>Distribution of Orders per Hour of Day</t>
  </si>
  <si>
    <t>The above bar chart shows the number of orders placed every day of the week. Based on the data, the busiest days are Saturdays and Sundays while the least busy days are Mondays, Tuesdays and Wednesdays. I recommend Instacart buys more ad slots during midweek days to boost its visibility during days with low order numbers.</t>
  </si>
  <si>
    <t>The above bar chart shows the number of orders placed every hour of the day. Based on the data, the busiest hours are 09:00 - 17:00 while the least busy hours are 18:00 - 07:00. 08:00 is a transitional hour were orders start to ramp up. I recommend Instacart buys more ad slots between 18:00 - 00:00 and 07:00 - 08:00. These are hours when most people are active. 00:00 - 06:00 are hours when most people sleep so more ads then would not necessarily translate to more orders.</t>
  </si>
  <si>
    <t>Prices of Products bought per Hour of Day</t>
  </si>
  <si>
    <t>2. They also want to know whether there are particular times of the day when people spend the most money, as this might inform the type of products they advertise at these times.</t>
  </si>
  <si>
    <t>The above chart shows that Instacart customers spend on average more money per order between 04:00 - 17:00. The spike at 02:00 needs more investigating, as well as the drop at 10:00.</t>
  </si>
  <si>
    <t>Department ID</t>
  </si>
  <si>
    <t>Department</t>
  </si>
  <si>
    <t>Produce</t>
  </si>
  <si>
    <t>Snacks</t>
  </si>
  <si>
    <t>Beverages</t>
  </si>
  <si>
    <t>Frozen</t>
  </si>
  <si>
    <t>Pantry</t>
  </si>
  <si>
    <t>Bakery</t>
  </si>
  <si>
    <t>Deli</t>
  </si>
  <si>
    <t>Dairy/Eggs</t>
  </si>
  <si>
    <t>Household</t>
  </si>
  <si>
    <t>Breakfast</t>
  </si>
  <si>
    <t>Meat/Seafood</t>
  </si>
  <si>
    <t>Babies</t>
  </si>
  <si>
    <t>International</t>
  </si>
  <si>
    <t>Alcohol</t>
  </si>
  <si>
    <t>Pets</t>
  </si>
  <si>
    <t>Missing</t>
  </si>
  <si>
    <t>Bulk</t>
  </si>
  <si>
    <t>Other</t>
  </si>
  <si>
    <t>Personal care</t>
  </si>
  <si>
    <t>Dry goods /Pasta</t>
  </si>
  <si>
    <t>Canned goods</t>
  </si>
  <si>
    <t>4. Are there certain types of products that are more popular than others? The marketing and sales teams want to know which departments have the highest frequency of product orders.</t>
  </si>
  <si>
    <t>The Produce department (ID=4) has the highest frequency of orders. Dairy/Eggs (ID=16) has the 2nd highest frequency, and Snacks (ID=19) and Beverages (ID=7) palce 3rd and 4rth. More research is needed to discover why there is so much variation in frequency of orders amongst the departments.</t>
  </si>
  <si>
    <t>Loyalty status</t>
  </si>
  <si>
    <t xml:space="preserve"> Conditions</t>
  </si>
  <si>
    <t>Loyal customer</t>
  </si>
  <si>
    <t>Regular customer</t>
  </si>
  <si>
    <t>New customer</t>
  </si>
  <si>
    <t>More than 40 orders</t>
  </si>
  <si>
    <t>Equal to or less than 40 and more than 10 orders</t>
  </si>
  <si>
    <t>Equal to or less than 10 orders</t>
  </si>
  <si>
    <t>From the customers who have placed at least 5 orders with instacart, 48% are Loyal, 41% are Regular and 11% are New. Instacart should target its Regular and New customers with ads tailored to their needs and interests in order to attract more orders from them.</t>
  </si>
  <si>
    <t>mean</t>
  </si>
  <si>
    <t>The table above shows the average number of orders, prices and days between orders for customers based on loyalty status. On average the loyal customers order a bit over twice as much as the regular customers and 5 times more than new customers.</t>
  </si>
  <si>
    <t>On average, the new customers spend the highest amount of money ($13.3) per order, and the loyal customers spend the least ($10.4).</t>
  </si>
  <si>
    <t>The loyal customers order from Instacart every 6 days on average. That is  twice as often as the regular customers and 3 times more often  than new customers.</t>
  </si>
  <si>
    <t>As mentioned already, Instacart should target its Regular and New customers with ads tailored to their needs and interests in order to attract more orders, more often from them. Loyal customers should also be targeted with relevant to them ads with an aim to increase the average price per order.</t>
  </si>
  <si>
    <t>Region_1_Northeast</t>
  </si>
  <si>
    <t>Region_2_Midwest</t>
  </si>
  <si>
    <t>Region_3_South</t>
  </si>
  <si>
    <t>Region_4_West</t>
  </si>
  <si>
    <t>Overview for all regions</t>
  </si>
  <si>
    <t>High spender</t>
  </si>
  <si>
    <t>Low spender</t>
  </si>
  <si>
    <t>Number of High and Low spending customers per region</t>
  </si>
  <si>
    <t>Region</t>
  </si>
  <si>
    <t>Number of States</t>
  </si>
  <si>
    <t>Customers</t>
  </si>
  <si>
    <t>sales</t>
  </si>
  <si>
    <t>mean/customer</t>
  </si>
  <si>
    <t>total/region</t>
  </si>
  <si>
    <t>Customer Loyalty per region</t>
  </si>
  <si>
    <t>The 'Customer Loyalty per region' chart  shows the number and loyalty status of customers in each region. The South region has the highest number of Loyal, New, and Regular customers. The Northeast region  has the least number of customers in all three categories.</t>
  </si>
  <si>
    <t>Th above chart summarizes the average orders per customer placed in each region, the revenue by region (average &amp; total) and the average period between orders per customer in each region.The Northeast region has the highest average order number per customer. The Midwest has the highest average spent per customer. The South has the highest total revenue, the most orders placed, and overall sold the most. The West has the shortest period between orders.</t>
  </si>
  <si>
    <t>5d. Is there a connection between age and family status in terms of ordering habits?</t>
  </si>
  <si>
    <t>5e. What different classifications does the demographic information suggest? Age? Income? Certain types of goods? Family status?</t>
  </si>
  <si>
    <t>5f. What differences can you find in ordering habits of different customer profiles?
Consider the price of orders, the frequency of orders, the products customers are
ordering, and anything else you can think of.</t>
  </si>
  <si>
    <t>Not enough data</t>
  </si>
  <si>
    <t>Mid-range product</t>
  </si>
  <si>
    <t>Low-range product</t>
  </si>
  <si>
    <t>Number of products</t>
  </si>
  <si>
    <t xml:space="preserve">High-range  </t>
  </si>
  <si>
    <t>Definition</t>
  </si>
  <si>
    <t>if price  &gt; $5 and &lt;= $15</t>
  </si>
  <si>
    <t>Price Range</t>
  </si>
  <si>
    <t>if price &gt; $15</t>
  </si>
  <si>
    <t>None of the abobe or missing</t>
  </si>
  <si>
    <t>if price &lt;= $5</t>
  </si>
  <si>
    <t>The above histogram shows the distribution of product prices sold at Instacart. Most of the prices are at or below $15 and are therefore classified as mir-range.</t>
  </si>
  <si>
    <t>if mean order value &gt; $10</t>
  </si>
  <si>
    <t>if mean order value &lt; $10</t>
  </si>
  <si>
    <t>Spending status</t>
  </si>
  <si>
    <t>Age group</t>
  </si>
  <si>
    <t>Young</t>
  </si>
  <si>
    <t>Middle-aged</t>
  </si>
  <si>
    <t>Older</t>
  </si>
  <si>
    <t>Number of customers</t>
  </si>
  <si>
    <t>missing info</t>
  </si>
  <si>
    <t>if age &gt; 61</t>
  </si>
  <si>
    <t>if age  &gt; 41 and &lt;= 59</t>
  </si>
  <si>
    <t>if age &lt;= 61</t>
  </si>
  <si>
    <t>36% of Instacart customers belong to the 'Young' category, 31% are middle aged and 28% are older.  Most of the Instacart customers make 200,000 USD with an average closer to 300,000 USD. A substantial number of customers over 40 years old make more than 400,000 USD, and up to 600,000 USD. This could indicate more available disposable income and the ability to buy more expensive items or higher quantities or both.</t>
  </si>
  <si>
    <t>Orders</t>
  </si>
  <si>
    <t>Age Group</t>
  </si>
  <si>
    <t>Total spent ($)</t>
  </si>
  <si>
    <t>Income distribution among customer ages</t>
  </si>
  <si>
    <t>In spite of the above, data shows that younger customers place the highest number of orders and collectively spend the most money. The oldest age group spends less than the yunger customer, but more than those in middle-age.</t>
  </si>
  <si>
    <t>Distribution of customer family status</t>
  </si>
  <si>
    <t>divorced/widowed</t>
  </si>
  <si>
    <t>living with parents and siblings</t>
  </si>
  <si>
    <t>married</t>
  </si>
  <si>
    <t>single</t>
  </si>
  <si>
    <t>Family status by age group</t>
  </si>
  <si>
    <t>family_status</t>
  </si>
  <si>
    <t>Total spend</t>
  </si>
  <si>
    <t>Income Group</t>
  </si>
  <si>
    <t>High income</t>
  </si>
  <si>
    <t>Average income</t>
  </si>
  <si>
    <t>Lower income</t>
  </si>
  <si>
    <t>if income &gt; $90001</t>
  </si>
  <si>
    <t>if income  &gt; $49999 and &lt;= $90000</t>
  </si>
  <si>
    <t>if income &lt;= $49999</t>
  </si>
  <si>
    <t>customer_order_frequency</t>
  </si>
  <si>
    <t>min</t>
  </si>
  <si>
    <t>max</t>
  </si>
  <si>
    <t>Relationship between Order frequency, Prices and Family status</t>
  </si>
  <si>
    <t>Approximately 2/3 of Instacart customers are married. Married people spend the spend the most and order more frequently than other customer categories. Most maried people belong to the older age group - the one with the highest roportion of people in the high income category - followed by young and middle-aged people.</t>
  </si>
  <si>
    <t>I recomment we use targeted ads towards young married customers. Among age groups, young customers tend to spend the most, and married customers do the same among the family status categories. Following that, we should aim to increase the average spend of the older group. They spend less than the young age group, but many of them have a higher income and thus a higher capacity to spend more on shopping.</t>
  </si>
  <si>
    <t>Age classification</t>
  </si>
  <si>
    <t>Income classification</t>
  </si>
  <si>
    <t>Goods classification</t>
  </si>
  <si>
    <t>Family status</t>
  </si>
  <si>
    <t>Number of dependats by customer age</t>
  </si>
  <si>
    <t>I could not find any trend regarding the number of dependant by customer age. The number appears to be 1-2 dependant across all ages with 3 spikes after the age of 60.</t>
  </si>
  <si>
    <t>Alcohol sales</t>
  </si>
  <si>
    <t>Customer has bought</t>
  </si>
  <si>
    <t>Customer never bought</t>
  </si>
  <si>
    <t>Deli sales</t>
  </si>
  <si>
    <t>Baby item sales</t>
  </si>
  <si>
    <t xml:space="preserve">The pie chart above shows that 1% of Instacart customers have bought baby products at least once and 99% have never bought baby stuff. </t>
  </si>
  <si>
    <t xml:space="preserve">The pie chart above shows that 3% of Instacart customers have bought deli products at least once and 99% have never bought deli stuff. </t>
  </si>
  <si>
    <t xml:space="preserve">The pie chart above shows that less than 1% of Instacart customers have bought alcohol products at least once and more than 99% have never bought alcohol stuff. </t>
  </si>
  <si>
    <t>The alcool, deli and babies departments make up only a small minority of orders as mentioned previously and also shown below.</t>
  </si>
  <si>
    <t>Overall, my recommendation is to focus on what a customer has bought previously (order history) so as to build a personalised profile. This should be used to targert the customer with ads tailored to their needs and interests. The data has shown that there is room for growth, especially in the older, high income customer subset. Additional asds should air during the days with the least number of orders (midweek) and during the hours our customers are active to increase Instacart's visibility to them.</t>
  </si>
  <si>
    <t>Based on the data, the busiest days are Saturdays and Sundays while the least busy days are Mondays, Tuesdays and Wednesdays. I recommend Instacart buys more ad slots during midweek days to boost its visibility during days with low order numbers.</t>
  </si>
  <si>
    <t>Based on the data, the busiest hours are 09:00 - 17:00 while the least busy hours are 18:00 - 07:00. 08:00 is a transitional hour were orders start to ramp up. I recommend Instacart buys more ad slots between 18:00 - 00:00 and 07:00 - 08:00. These are hours when most people are active. 00:00 - 06:00 are hours when most people sleep so more ads then would not necessarily translate to more orders.</t>
  </si>
  <si>
    <t xml:space="preserve">The data shows that Instacart customers spend on average more money per order between 04:00 - 17:00. The spike at 02:00 needs more investigating, as well as the drop at 10:00. Instacart should capitalize on that with more ads during these hours.											
												</t>
  </si>
  <si>
    <t>Percentage of Total</t>
  </si>
  <si>
    <t>3. Instacart has a lot of products with different price tags. Marketing and sales want to use simpler price range groupings to help direct their efforts.</t>
  </si>
  <si>
    <t xml:space="preserve">The data shows that most of the product prices are at or below $15 and are therefore classified as mir-range and low-range.										
												</t>
  </si>
  <si>
    <t>From the customers who have placed at least 5 orders with instacart, 48% are Loyal, 41% are Regular and 11% are New.  On average the loyal customers order a bit over twice as much as the regular customers and 5 times more than new customers. The loyal customers order from Instacart every 6 days on average. That is  twice as often as the regular customers and 3 times more often  than new customers. Instacart should target its Regular and New customers with ads tailored to their needs and interests in order to attract more orders, more often from them. Loyal customers should also be targeted with relevant to them ads with an aim to increase the average price per order.</t>
  </si>
  <si>
    <t>The South region has the most high spending customers and the most low spending customers. The Northeast has the lowest number in both categories. Overal, the size and population of each region corresponds to its number of sales and revenue. So ads should be increased in all regions to increase sales.</t>
  </si>
  <si>
    <t xml:space="preserve">The 'Customer Loyalty per region' chart  shows the number and loyalty status of customers in each region. The South region has the highest number of Loyal, New, and Regular customers. The Northeast region  has the least number of customers in all three categories. The Northeast region has the highest average order number per customer. The Midwest has the highest average spent per customer. The South has the highest total revenue, the most orders placed, and overall sold the most. The West has the shortest period between orders. The South region has the most high spending customers and the most low spending customers. The Northeast has the lowest number in both categories. Overal, the size and population of each region corresponds to its number of sales and revenue. Therefore, ads should be increased in all regions ata similar rate to increase sales.												
												</t>
  </si>
  <si>
    <t>36% of Instacart customers belong to the 'Young' category, 31% are middle aged and 28% are older.  Most of the Instacart customers make 200,000 USD with an average closer to 300,000 USD. A substantial number of customers over 40 years old make more than 400,000 USD, and up to 600,000 USD. This could indicate more available disposable income and the ability to buy more expensive items or higher quantities or both. In spite of that, data shows that younger customers place the highest number of orders and collectively spend the most money. The oldest age group spends less than the yunger customer, but more than those in middle-age.</t>
  </si>
  <si>
    <t>Approximately 2/3 of Instacart customers are married. Married people spend the spend the most and order more frequently than other customer categories. Most maried people belong to the older age group - the one with the highest roportion of people in the high income category - followed by young and middle-aged people. I recomment we use targeted ads towards young married customers. Among age groups, young customers tend to spend the most, and married customers do the same among the family status categories. Following that, we should aim to increase the average spend of the older group. They spend less than the young age group, but many of them have a higher income and thus a higher capacity to spend more on shopping.</t>
  </si>
  <si>
    <t>The alcool, deli and babies departments make up only a small minority of orders. Based on our customer make up, Instacart should have had more sales on the Babies department. More research is required to discover why the orders are so low.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</si>
</sst>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6">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Adobe Fan Heiti Std B"/>
      <family val="2"/>
      <charset val="128"/>
    </font>
    <font>
      <sz val="10"/>
      <color theme="2" tint="-0.499984740745262"/>
      <name val="Adobe Fan Heiti Std B"/>
      <family val="2"/>
      <charset val="128"/>
    </font>
    <font>
      <b/>
      <u/>
      <sz val="12"/>
      <color theme="2" tint="-0.499984740745262"/>
      <name val="Adobe Fan Heiti Std B"/>
      <family val="2"/>
      <charset val="128"/>
    </font>
    <font>
      <u/>
      <sz val="14"/>
      <color theme="2" tint="-0.499984740745262"/>
      <name val="Adobe Fan Heiti Std B"/>
      <family val="2"/>
      <charset val="128"/>
    </font>
    <font>
      <u/>
      <sz val="11"/>
      <color theme="2" tint="-0.499984740745262"/>
      <name val="Adobe Fan Heiti Std B"/>
      <family val="2"/>
      <charset val="128"/>
    </font>
    <font>
      <b/>
      <sz val="11"/>
      <color theme="1"/>
      <name val="Calibri"/>
      <family val="2"/>
      <charset val="204"/>
      <scheme val="minor"/>
    </font>
    <font>
      <b/>
      <sz val="12"/>
      <color theme="1"/>
      <name val="Calibri"/>
      <family val="2"/>
      <scheme val="minor"/>
    </font>
    <font>
      <b/>
      <sz val="12"/>
      <color theme="1"/>
      <name val="Calibri (Body)"/>
    </font>
    <font>
      <b/>
      <sz val="11"/>
      <color theme="1"/>
      <name val="Calibri"/>
      <family val="2"/>
      <scheme val="minor"/>
    </font>
    <font>
      <b/>
      <sz val="16"/>
      <color theme="1"/>
      <name val="Helvetica"/>
      <family val="2"/>
    </font>
    <font>
      <b/>
      <sz val="14"/>
      <color theme="1"/>
      <name val="Calibri"/>
      <family val="2"/>
      <scheme val="minor"/>
    </font>
    <font>
      <sz val="12"/>
      <color rgb="FF000000"/>
      <name val="Calibri"/>
      <family val="2"/>
      <scheme val="minor"/>
    </font>
    <font>
      <sz val="12"/>
      <color rgb="FF000000"/>
      <name val="Helvetica Neue"/>
      <family val="2"/>
    </font>
    <font>
      <b/>
      <sz val="12"/>
      <color rgb="FF000000"/>
      <name val="Calibri"/>
      <family val="2"/>
    </font>
    <font>
      <b/>
      <sz val="14"/>
      <color rgb="FF000000"/>
      <name val="Calibri"/>
      <family val="2"/>
    </font>
    <font>
      <sz val="14"/>
      <color theme="1"/>
      <name val="Calibri"/>
      <family val="2"/>
      <scheme val="minor"/>
    </font>
    <font>
      <sz val="11"/>
      <color theme="1"/>
      <name val="Calibri"/>
      <family val="2"/>
      <scheme val="minor"/>
    </font>
    <font>
      <b/>
      <sz val="12"/>
      <color rgb="FF000000"/>
      <name val="Calibri"/>
      <family val="2"/>
      <scheme val="minor"/>
    </font>
    <font>
      <b/>
      <sz val="12"/>
      <color rgb="FF000000"/>
      <name val="Helvetica Neue"/>
      <family val="2"/>
    </font>
    <font>
      <b/>
      <sz val="12"/>
      <color rgb="FF000000"/>
      <name val="Courier New"/>
      <family val="1"/>
    </font>
    <font>
      <b/>
      <sz val="12"/>
      <name val="Calibri"/>
      <family val="2"/>
      <scheme val="minor"/>
    </font>
    <font>
      <sz val="12"/>
      <name val="Calibri"/>
      <family val="2"/>
      <scheme val="minor"/>
    </font>
  </fonts>
  <fills count="9">
    <fill>
      <patternFill patternType="none"/>
    </fill>
    <fill>
      <patternFill patternType="gray125"/>
    </fill>
    <fill>
      <patternFill patternType="solid">
        <fgColor theme="9" tint="0.59999389629810485"/>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rgb="FFFFFF00"/>
        <bgColor indexed="64"/>
      </patternFill>
    </fill>
    <fill>
      <patternFill patternType="solid">
        <fgColor rgb="FF9BC2E6"/>
        <bgColor rgb="FF000000"/>
      </patternFill>
    </fill>
    <fill>
      <patternFill patternType="solid">
        <fgColor rgb="FFBDD7EE"/>
        <bgColor rgb="FF000000"/>
      </patternFill>
    </fill>
    <fill>
      <patternFill patternType="solid">
        <fgColor theme="7" tint="0.59999389629810485"/>
        <bgColor indexed="64"/>
      </patternFill>
    </fill>
  </fills>
  <borders count="96">
    <border>
      <left/>
      <right/>
      <top/>
      <bottom/>
      <diagonal/>
    </border>
    <border>
      <left style="dotted">
        <color theme="2" tint="-0.24994659260841701"/>
      </left>
      <right style="double">
        <color auto="1"/>
      </right>
      <top style="dotted">
        <color theme="2" tint="-0.24994659260841701"/>
      </top>
      <bottom style="dotted">
        <color theme="2" tint="-0.24994659260841701"/>
      </bottom>
      <diagonal/>
    </border>
    <border>
      <left style="dotted">
        <color theme="2" tint="-0.24994659260841701"/>
      </left>
      <right style="double">
        <color auto="1"/>
      </right>
      <top style="dotted">
        <color theme="2" tint="-0.24994659260841701"/>
      </top>
      <bottom style="double">
        <color auto="1"/>
      </bottom>
      <diagonal/>
    </border>
    <border>
      <left style="double">
        <color auto="1"/>
      </left>
      <right style="thin">
        <color auto="1"/>
      </right>
      <top style="double">
        <color auto="1"/>
      </top>
      <bottom style="double">
        <color auto="1"/>
      </bottom>
      <diagonal/>
    </border>
    <border>
      <left style="thin">
        <color auto="1"/>
      </left>
      <right style="thin">
        <color auto="1"/>
      </right>
      <top style="double">
        <color auto="1"/>
      </top>
      <bottom style="double">
        <color auto="1"/>
      </bottom>
      <diagonal/>
    </border>
    <border>
      <left style="thin">
        <color auto="1"/>
      </left>
      <right style="double">
        <color auto="1"/>
      </right>
      <top style="double">
        <color auto="1"/>
      </top>
      <bottom style="double">
        <color auto="1"/>
      </bottom>
      <diagonal/>
    </border>
    <border>
      <left style="double">
        <color auto="1"/>
      </left>
      <right style="hair">
        <color theme="2" tint="-0.24994659260841701"/>
      </right>
      <top style="hair">
        <color theme="2" tint="-0.24994659260841701"/>
      </top>
      <bottom style="hair">
        <color theme="2" tint="-0.24994659260841701"/>
      </bottom>
      <diagonal/>
    </border>
    <border>
      <left style="hair">
        <color theme="2" tint="-0.24994659260841701"/>
      </left>
      <right style="hair">
        <color theme="2" tint="-0.24994659260841701"/>
      </right>
      <top style="hair">
        <color theme="2" tint="-0.24994659260841701"/>
      </top>
      <bottom style="hair">
        <color theme="2" tint="-0.24994659260841701"/>
      </bottom>
      <diagonal/>
    </border>
    <border>
      <left style="hair">
        <color theme="2" tint="-0.24994659260841701"/>
      </left>
      <right style="double">
        <color auto="1"/>
      </right>
      <top style="hair">
        <color theme="2" tint="-0.24994659260841701"/>
      </top>
      <bottom style="hair">
        <color theme="2" tint="-0.24994659260841701"/>
      </bottom>
      <diagonal/>
    </border>
    <border>
      <left style="double">
        <color auto="1"/>
      </left>
      <right style="hair">
        <color theme="2" tint="-0.24994659260841701"/>
      </right>
      <top style="hair">
        <color theme="2" tint="-0.24994659260841701"/>
      </top>
      <bottom style="double">
        <color auto="1"/>
      </bottom>
      <diagonal/>
    </border>
    <border>
      <left style="hair">
        <color theme="2" tint="-0.24994659260841701"/>
      </left>
      <right style="hair">
        <color theme="2" tint="-0.24994659260841701"/>
      </right>
      <top style="hair">
        <color theme="2" tint="-0.24994659260841701"/>
      </top>
      <bottom style="double">
        <color auto="1"/>
      </bottom>
      <diagonal/>
    </border>
    <border>
      <left style="hair">
        <color theme="2" tint="-0.24994659260841701"/>
      </left>
      <right style="double">
        <color auto="1"/>
      </right>
      <top style="hair">
        <color theme="2" tint="-0.24994659260841701"/>
      </top>
      <bottom style="double">
        <color auto="1"/>
      </bottom>
      <diagonal/>
    </border>
    <border>
      <left style="double">
        <color auto="1"/>
      </left>
      <right style="hair">
        <color theme="2" tint="-0.24994659260841701"/>
      </right>
      <top/>
      <bottom style="hair">
        <color theme="2" tint="-0.24994659260841701"/>
      </bottom>
      <diagonal/>
    </border>
    <border>
      <left style="hair">
        <color theme="2" tint="-0.24994659260841701"/>
      </left>
      <right style="hair">
        <color theme="2" tint="-0.24994659260841701"/>
      </right>
      <top/>
      <bottom style="hair">
        <color theme="2" tint="-0.24994659260841701"/>
      </bottom>
      <diagonal/>
    </border>
    <border>
      <left style="hair">
        <color theme="2" tint="-0.24994659260841701"/>
      </left>
      <right style="double">
        <color auto="1"/>
      </right>
      <top/>
      <bottom style="hair">
        <color theme="2" tint="-0.24994659260841701"/>
      </bottom>
      <diagonal/>
    </border>
    <border>
      <left style="hair">
        <color theme="2" tint="-0.24994659260841701"/>
      </left>
      <right/>
      <top style="hair">
        <color theme="2" tint="-0.24994659260841701"/>
      </top>
      <bottom style="hair">
        <color theme="2" tint="-0.24994659260841701"/>
      </bottom>
      <diagonal/>
    </border>
    <border>
      <left style="hair">
        <color theme="2" tint="-0.24994659260841701"/>
      </left>
      <right/>
      <top style="hair">
        <color theme="2" tint="-0.24994659260841701"/>
      </top>
      <bottom style="double">
        <color auto="1"/>
      </bottom>
      <diagonal/>
    </border>
    <border>
      <left/>
      <right/>
      <top style="dotted">
        <color theme="2" tint="-0.24994659260841701"/>
      </top>
      <bottom style="dotted">
        <color theme="2" tint="-0.24994659260841701"/>
      </bottom>
      <diagonal/>
    </border>
    <border>
      <left/>
      <right/>
      <top style="dotted">
        <color theme="2" tint="-0.24994659260841701"/>
      </top>
      <bottom style="double">
        <color auto="1"/>
      </bottom>
      <diagonal/>
    </border>
    <border>
      <left style="dotted">
        <color theme="2" tint="-0.24994659260841701"/>
      </left>
      <right style="dotted">
        <color theme="2" tint="-0.24994659260841701"/>
      </right>
      <top style="double">
        <color auto="1"/>
      </top>
      <bottom style="dotted">
        <color theme="2" tint="-0.24994659260841701"/>
      </bottom>
      <diagonal/>
    </border>
    <border>
      <left style="dotted">
        <color theme="2" tint="-0.24994659260841701"/>
      </left>
      <right style="dotted">
        <color theme="2" tint="-0.24994659260841701"/>
      </right>
      <top style="dotted">
        <color theme="2" tint="-0.24994659260841701"/>
      </top>
      <bottom style="dotted">
        <color theme="2" tint="-0.24994659260841701"/>
      </bottom>
      <diagonal/>
    </border>
    <border>
      <left style="dotted">
        <color theme="2" tint="-0.24994659260841701"/>
      </left>
      <right style="dotted">
        <color theme="2" tint="-0.24994659260841701"/>
      </right>
      <top style="dotted">
        <color theme="2" tint="-0.24994659260841701"/>
      </top>
      <bottom style="double">
        <color auto="1"/>
      </bottom>
      <diagonal/>
    </border>
    <border>
      <left/>
      <right style="hair">
        <color theme="2" tint="-0.24994659260841701"/>
      </right>
      <top style="hair">
        <color theme="2" tint="-0.24994659260841701"/>
      </top>
      <bottom style="hair">
        <color theme="2" tint="-0.24994659260841701"/>
      </bottom>
      <diagonal/>
    </border>
    <border>
      <left/>
      <right style="hair">
        <color theme="2" tint="-0.24994659260841701"/>
      </right>
      <top style="hair">
        <color theme="2" tint="-0.24994659260841701"/>
      </top>
      <bottom style="double">
        <color auto="1"/>
      </bottom>
      <diagonal/>
    </border>
    <border>
      <left/>
      <right style="hair">
        <color theme="2" tint="-0.24994659260841701"/>
      </right>
      <top/>
      <bottom style="hair">
        <color theme="2" tint="-0.24994659260841701"/>
      </bottom>
      <diagonal/>
    </border>
    <border>
      <left style="thin">
        <color indexed="64"/>
      </left>
      <right style="thin">
        <color indexed="64"/>
      </right>
      <top style="thin">
        <color indexed="64"/>
      </top>
      <bottom style="thin">
        <color indexed="64"/>
      </bottom>
      <diagonal/>
    </border>
    <border>
      <left style="double">
        <color auto="1"/>
      </left>
      <right style="thin">
        <color auto="1"/>
      </right>
      <top style="double">
        <color auto="1"/>
      </top>
      <bottom/>
      <diagonal/>
    </border>
    <border>
      <left/>
      <right style="thin">
        <color auto="1"/>
      </right>
      <top style="double">
        <color auto="1"/>
      </top>
      <bottom/>
      <diagonal/>
    </border>
    <border>
      <left style="thin">
        <color auto="1"/>
      </left>
      <right style="thin">
        <color auto="1"/>
      </right>
      <top style="double">
        <color auto="1"/>
      </top>
      <bottom/>
      <diagonal/>
    </border>
    <border>
      <left style="thin">
        <color auto="1"/>
      </left>
      <right style="double">
        <color auto="1"/>
      </right>
      <top style="double">
        <color auto="1"/>
      </top>
      <bottom/>
      <diagonal/>
    </border>
    <border>
      <left style="thin">
        <color indexed="64"/>
      </left>
      <right style="hair">
        <color theme="2" tint="-0.24994659260841701"/>
      </right>
      <top style="thin">
        <color indexed="64"/>
      </top>
      <bottom style="thin">
        <color indexed="64"/>
      </bottom>
      <diagonal/>
    </border>
    <border>
      <left/>
      <right style="hair">
        <color theme="2" tint="-0.24994659260841701"/>
      </right>
      <top style="thin">
        <color indexed="64"/>
      </top>
      <bottom style="thin">
        <color indexed="64"/>
      </bottom>
      <diagonal/>
    </border>
    <border>
      <left style="hair">
        <color theme="2" tint="-0.24994659260841701"/>
      </left>
      <right style="hair">
        <color theme="2" tint="-0.24994659260841701"/>
      </right>
      <top style="thin">
        <color indexed="64"/>
      </top>
      <bottom style="thin">
        <color indexed="64"/>
      </bottom>
      <diagonal/>
    </border>
    <border>
      <left style="hair">
        <color theme="2" tint="-0.24994659260841701"/>
      </left>
      <right style="thin">
        <color indexed="64"/>
      </right>
      <top style="thin">
        <color indexed="64"/>
      </top>
      <bottom style="thin">
        <color indexed="64"/>
      </bottom>
      <diagonal/>
    </border>
    <border>
      <left style="thin">
        <color indexed="64"/>
      </left>
      <right style="hair">
        <color theme="2" tint="-0.24994659260841701"/>
      </right>
      <top style="thin">
        <color indexed="64"/>
      </top>
      <bottom style="hair">
        <color theme="2" tint="-0.24994659260841701"/>
      </bottom>
      <diagonal/>
    </border>
    <border>
      <left style="hair">
        <color theme="2" tint="-0.24994659260841701"/>
      </left>
      <right style="hair">
        <color theme="2" tint="-0.24994659260841701"/>
      </right>
      <top style="thin">
        <color indexed="64"/>
      </top>
      <bottom style="hair">
        <color theme="2" tint="-0.24994659260841701"/>
      </bottom>
      <diagonal/>
    </border>
    <border>
      <left style="hair">
        <color theme="2" tint="-0.24994659260841701"/>
      </left>
      <right style="thin">
        <color indexed="64"/>
      </right>
      <top style="thin">
        <color indexed="64"/>
      </top>
      <bottom style="hair">
        <color theme="2" tint="-0.24994659260841701"/>
      </bottom>
      <diagonal/>
    </border>
    <border>
      <left style="thin">
        <color indexed="64"/>
      </left>
      <right style="hair">
        <color theme="2" tint="-0.24994659260841701"/>
      </right>
      <top style="hair">
        <color theme="2" tint="-0.24994659260841701"/>
      </top>
      <bottom style="hair">
        <color theme="2" tint="-0.24994659260841701"/>
      </bottom>
      <diagonal/>
    </border>
    <border>
      <left style="hair">
        <color theme="2" tint="-0.24994659260841701"/>
      </left>
      <right style="thin">
        <color indexed="64"/>
      </right>
      <top style="hair">
        <color theme="2" tint="-0.24994659260841701"/>
      </top>
      <bottom style="hair">
        <color theme="2" tint="-0.24994659260841701"/>
      </bottom>
      <diagonal/>
    </border>
    <border>
      <left style="thin">
        <color indexed="64"/>
      </left>
      <right style="hair">
        <color theme="2" tint="-0.24994659260841701"/>
      </right>
      <top style="hair">
        <color theme="2" tint="-0.24994659260841701"/>
      </top>
      <bottom style="thin">
        <color indexed="64"/>
      </bottom>
      <diagonal/>
    </border>
    <border>
      <left/>
      <right style="hair">
        <color theme="2" tint="-0.24994659260841701"/>
      </right>
      <top style="hair">
        <color theme="2" tint="-0.24994659260841701"/>
      </top>
      <bottom style="thin">
        <color indexed="64"/>
      </bottom>
      <diagonal/>
    </border>
    <border>
      <left style="hair">
        <color theme="2" tint="-0.24994659260841701"/>
      </left>
      <right style="hair">
        <color theme="2" tint="-0.24994659260841701"/>
      </right>
      <top style="hair">
        <color theme="2" tint="-0.24994659260841701"/>
      </top>
      <bottom style="thin">
        <color indexed="64"/>
      </bottom>
      <diagonal/>
    </border>
    <border>
      <left style="hair">
        <color theme="2" tint="-0.24994659260841701"/>
      </left>
      <right style="thin">
        <color indexed="64"/>
      </right>
      <top style="hair">
        <color theme="2" tint="-0.24994659260841701"/>
      </top>
      <bottom style="thin">
        <color indexed="64"/>
      </bottom>
      <diagonal/>
    </border>
    <border>
      <left style="double">
        <color auto="1"/>
      </left>
      <right style="hair">
        <color theme="2" tint="-0.24994659260841701"/>
      </right>
      <top/>
      <bottom/>
      <diagonal/>
    </border>
    <border>
      <left/>
      <right style="hair">
        <color theme="2" tint="-0.24994659260841701"/>
      </right>
      <top/>
      <bottom/>
      <diagonal/>
    </border>
    <border>
      <left style="hair">
        <color theme="2" tint="-0.24994659260841701"/>
      </left>
      <right style="hair">
        <color theme="2" tint="-0.24994659260841701"/>
      </right>
      <top/>
      <bottom/>
      <diagonal/>
    </border>
    <border>
      <left style="hair">
        <color theme="2" tint="-0.24994659260841701"/>
      </left>
      <right style="double">
        <color auto="1"/>
      </right>
      <top/>
      <bottom/>
      <diagonal/>
    </border>
    <border>
      <left/>
      <right style="dotted">
        <color theme="2" tint="-0.24994659260841701"/>
      </right>
      <top style="double">
        <color auto="1"/>
      </top>
      <bottom style="dotted">
        <color theme="2" tint="-0.24994659260841701"/>
      </bottom>
      <diagonal/>
    </border>
    <border>
      <left/>
      <right style="dotted">
        <color theme="2" tint="-0.24994659260841701"/>
      </right>
      <top style="dotted">
        <color theme="2" tint="-0.24994659260841701"/>
      </top>
      <bottom style="dotted">
        <color theme="2" tint="-0.24994659260841701"/>
      </bottom>
      <diagonal/>
    </border>
    <border>
      <left/>
      <right style="dotted">
        <color theme="2" tint="-0.24994659260841701"/>
      </right>
      <top style="dotted">
        <color theme="2" tint="-0.24994659260841701"/>
      </top>
      <bottom style="double">
        <color auto="1"/>
      </bottom>
      <diagonal/>
    </border>
    <border>
      <left style="double">
        <color auto="1"/>
      </left>
      <right style="dotted">
        <color theme="2" tint="-0.24994659260841701"/>
      </right>
      <top style="double">
        <color auto="1"/>
      </top>
      <bottom/>
      <diagonal/>
    </border>
    <border>
      <left/>
      <right style="double">
        <color auto="1"/>
      </right>
      <top style="double">
        <color auto="1"/>
      </top>
      <bottom style="dotted">
        <color theme="2" tint="-0.24994659260841701"/>
      </bottom>
      <diagonal/>
    </border>
    <border>
      <left style="double">
        <color auto="1"/>
      </left>
      <right style="dotted">
        <color theme="2" tint="-0.24994659260841701"/>
      </right>
      <top/>
      <bottom/>
      <diagonal/>
    </border>
    <border>
      <left style="double">
        <color auto="1"/>
      </left>
      <right style="dotted">
        <color theme="2" tint="-0.24994659260841701"/>
      </right>
      <top/>
      <bottom style="thin">
        <color indexed="64"/>
      </bottom>
      <diagonal/>
    </border>
    <border>
      <left/>
      <right style="dotted">
        <color theme="2" tint="-0.24994659260841701"/>
      </right>
      <top style="dotted">
        <color theme="2" tint="-0.24994659260841701"/>
      </top>
      <bottom style="thin">
        <color indexed="64"/>
      </bottom>
      <diagonal/>
    </border>
    <border>
      <left style="dotted">
        <color theme="2" tint="-0.24994659260841701"/>
      </left>
      <right style="dotted">
        <color theme="2" tint="-0.24994659260841701"/>
      </right>
      <top style="dotted">
        <color theme="2" tint="-0.24994659260841701"/>
      </top>
      <bottom style="thin">
        <color indexed="64"/>
      </bottom>
      <diagonal/>
    </border>
    <border>
      <left/>
      <right/>
      <top style="dotted">
        <color theme="2" tint="-0.24994659260841701"/>
      </top>
      <bottom style="thin">
        <color indexed="64"/>
      </bottom>
      <diagonal/>
    </border>
    <border>
      <left style="dotted">
        <color theme="2" tint="-0.24994659260841701"/>
      </left>
      <right style="double">
        <color auto="1"/>
      </right>
      <top style="dotted">
        <color theme="2" tint="-0.24994659260841701"/>
      </top>
      <bottom style="thin">
        <color indexed="64"/>
      </bottom>
      <diagonal/>
    </border>
    <border>
      <left style="double">
        <color auto="1"/>
      </left>
      <right style="dotted">
        <color theme="2" tint="-0.24994659260841701"/>
      </right>
      <top style="thin">
        <color indexed="64"/>
      </top>
      <bottom/>
      <diagonal/>
    </border>
    <border>
      <left/>
      <right style="dotted">
        <color theme="2" tint="-0.24994659260841701"/>
      </right>
      <top style="thin">
        <color indexed="64"/>
      </top>
      <bottom style="dotted">
        <color theme="2" tint="-0.24994659260841701"/>
      </bottom>
      <diagonal/>
    </border>
    <border>
      <left style="dotted">
        <color theme="2" tint="-0.24994659260841701"/>
      </left>
      <right style="dotted">
        <color theme="2" tint="-0.24994659260841701"/>
      </right>
      <top style="thin">
        <color indexed="64"/>
      </top>
      <bottom style="dotted">
        <color theme="2" tint="-0.24994659260841701"/>
      </bottom>
      <diagonal/>
    </border>
    <border>
      <left/>
      <right/>
      <top style="thin">
        <color indexed="64"/>
      </top>
      <bottom style="dotted">
        <color theme="2" tint="-0.24994659260841701"/>
      </bottom>
      <diagonal/>
    </border>
    <border>
      <left style="dotted">
        <color theme="2" tint="-0.24994659260841701"/>
      </left>
      <right style="double">
        <color auto="1"/>
      </right>
      <top style="thin">
        <color indexed="64"/>
      </top>
      <bottom style="dotted">
        <color theme="2" tint="-0.24994659260841701"/>
      </bottom>
      <diagonal/>
    </border>
    <border>
      <left/>
      <right style="dotted">
        <color theme="2" tint="-0.24994659260841701"/>
      </right>
      <top style="dotted">
        <color theme="2" tint="-0.24994659260841701"/>
      </top>
      <bottom/>
      <diagonal/>
    </border>
    <border>
      <left style="dotted">
        <color theme="2" tint="-0.24994659260841701"/>
      </left>
      <right style="dotted">
        <color theme="2" tint="-0.24994659260841701"/>
      </right>
      <top style="dotted">
        <color theme="2" tint="-0.24994659260841701"/>
      </top>
      <bottom/>
      <diagonal/>
    </border>
    <border>
      <left/>
      <right/>
      <top style="dotted">
        <color theme="2" tint="-0.24994659260841701"/>
      </top>
      <bottom/>
      <diagonal/>
    </border>
    <border>
      <left/>
      <right style="dotted">
        <color theme="2" tint="-0.24994659260841701"/>
      </right>
      <top style="thin">
        <color indexed="64"/>
      </top>
      <bottom/>
      <diagonal/>
    </border>
    <border>
      <left style="dotted">
        <color theme="2" tint="-0.24994659260841701"/>
      </left>
      <right style="dotted">
        <color theme="2" tint="-0.24994659260841701"/>
      </right>
      <top style="thin">
        <color indexed="64"/>
      </top>
      <bottom/>
      <diagonal/>
    </border>
    <border>
      <left/>
      <right/>
      <top style="thin">
        <color indexed="64"/>
      </top>
      <bottom/>
      <diagonal/>
    </border>
    <border>
      <left style="dotted">
        <color theme="2" tint="-0.24994659260841701"/>
      </left>
      <right style="double">
        <color auto="1"/>
      </right>
      <top style="thin">
        <color indexed="64"/>
      </top>
      <bottom/>
      <diagonal/>
    </border>
    <border>
      <left style="double">
        <color auto="1"/>
      </left>
      <right style="dotted">
        <color theme="2" tint="-0.24994659260841701"/>
      </right>
      <top/>
      <bottom style="double">
        <color auto="1"/>
      </bottom>
      <diagonal/>
    </border>
    <border>
      <left style="thin">
        <color indexed="64"/>
      </left>
      <right style="thin">
        <color indexed="64"/>
      </right>
      <top style="hair">
        <color theme="2" tint="-0.24994659260841701"/>
      </top>
      <bottom style="hair">
        <color theme="2" tint="-0.24994659260841701"/>
      </bottom>
      <diagonal/>
    </border>
    <border>
      <left style="thin">
        <color indexed="64"/>
      </left>
      <right style="thin">
        <color indexed="64"/>
      </right>
      <top style="hair">
        <color theme="2" tint="-0.24994659260841701"/>
      </top>
      <bottom style="double">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s>
  <cellStyleXfs count="2">
    <xf numFmtId="0" fontId="0" fillId="0" borderId="0"/>
    <xf numFmtId="9" fontId="20" fillId="0" borderId="0" applyFont="0" applyFill="0" applyBorder="0" applyAlignment="0" applyProtection="0"/>
  </cellStyleXfs>
  <cellXfs count="315">
    <xf numFmtId="0" fontId="0" fillId="0" borderId="0" xfId="0"/>
    <xf numFmtId="0" fontId="4" fillId="0" borderId="0" xfId="0" applyFont="1"/>
    <xf numFmtId="0" fontId="5" fillId="0" borderId="0" xfId="0" applyFont="1"/>
    <xf numFmtId="0" fontId="6" fillId="0" borderId="0" xfId="0" applyFont="1"/>
    <xf numFmtId="0" fontId="7" fillId="0" borderId="0" xfId="0" applyFont="1"/>
    <xf numFmtId="0" fontId="8" fillId="0" borderId="0" xfId="0" applyFont="1"/>
    <xf numFmtId="0" fontId="9" fillId="0" borderId="0" xfId="0" applyFont="1"/>
    <xf numFmtId="3" fontId="4" fillId="0" borderId="0" xfId="0" applyNumberFormat="1" applyFont="1"/>
    <xf numFmtId="0" fontId="10" fillId="0" borderId="30" xfId="0" applyFont="1" applyBorder="1" applyAlignment="1">
      <alignment vertical="center"/>
    </xf>
    <xf numFmtId="0" fontId="10" fillId="0" borderId="34" xfId="0" applyFont="1" applyBorder="1" applyAlignment="1">
      <alignment vertical="center"/>
    </xf>
    <xf numFmtId="0" fontId="10" fillId="0" borderId="37" xfId="0" applyFont="1" applyBorder="1" applyAlignment="1">
      <alignment vertical="center"/>
    </xf>
    <xf numFmtId="0" fontId="10" fillId="0" borderId="39" xfId="0" applyFont="1" applyBorder="1" applyAlignment="1">
      <alignment vertical="center"/>
    </xf>
    <xf numFmtId="0" fontId="10" fillId="0" borderId="43" xfId="0" applyFont="1" applyBorder="1" applyAlignment="1">
      <alignment vertical="center"/>
    </xf>
    <xf numFmtId="0" fontId="3" fillId="2" borderId="3" xfId="0" applyFont="1" applyFill="1" applyBorder="1" applyAlignment="1">
      <alignment horizontal="center" vertical="center"/>
    </xf>
    <xf numFmtId="0" fontId="3" fillId="2" borderId="4" xfId="0" applyFont="1" applyFill="1" applyBorder="1" applyAlignment="1">
      <alignment horizontal="center" vertical="center"/>
    </xf>
    <xf numFmtId="0" fontId="3" fillId="2" borderId="5" xfId="0" applyFont="1" applyFill="1" applyBorder="1" applyAlignment="1">
      <alignment horizontal="center" vertical="center"/>
    </xf>
    <xf numFmtId="0" fontId="3" fillId="0" borderId="0" xfId="0" applyFont="1"/>
    <xf numFmtId="0" fontId="3" fillId="2" borderId="26" xfId="0" applyFont="1" applyFill="1" applyBorder="1" applyAlignment="1">
      <alignment horizontal="center" vertical="center"/>
    </xf>
    <xf numFmtId="0" fontId="3" fillId="2" borderId="27" xfId="0" applyFont="1" applyFill="1" applyBorder="1" applyAlignment="1">
      <alignment horizontal="center" vertical="center"/>
    </xf>
    <xf numFmtId="0" fontId="3" fillId="2" borderId="28" xfId="0" applyFont="1" applyFill="1" applyBorder="1" applyAlignment="1">
      <alignment horizontal="center" vertical="center"/>
    </xf>
    <xf numFmtId="0" fontId="3" fillId="2" borderId="29" xfId="0" applyFont="1" applyFill="1" applyBorder="1" applyAlignment="1">
      <alignment horizontal="center" vertical="center"/>
    </xf>
    <xf numFmtId="0" fontId="3" fillId="0" borderId="35" xfId="0" applyFont="1" applyBorder="1" applyAlignment="1">
      <alignment vertical="center"/>
    </xf>
    <xf numFmtId="0" fontId="3" fillId="0" borderId="35" xfId="0" applyFont="1" applyBorder="1" applyAlignment="1">
      <alignment vertical="center" wrapText="1"/>
    </xf>
    <xf numFmtId="0" fontId="3" fillId="0" borderId="36" xfId="0" applyFont="1" applyBorder="1" applyAlignment="1">
      <alignment vertical="center"/>
    </xf>
    <xf numFmtId="0" fontId="3" fillId="0" borderId="22" xfId="0" applyFont="1" applyBorder="1" applyAlignment="1">
      <alignment vertical="center"/>
    </xf>
    <xf numFmtId="0" fontId="3" fillId="0" borderId="7" xfId="0" applyFont="1" applyBorder="1" applyAlignment="1">
      <alignment vertical="center"/>
    </xf>
    <xf numFmtId="0" fontId="3" fillId="0" borderId="7" xfId="0" applyFont="1" applyBorder="1" applyAlignment="1">
      <alignment vertical="center" wrapText="1"/>
    </xf>
    <xf numFmtId="0" fontId="3" fillId="0" borderId="38" xfId="0" applyFont="1" applyBorder="1" applyAlignment="1">
      <alignment vertical="center"/>
    </xf>
    <xf numFmtId="0" fontId="3" fillId="0" borderId="40" xfId="0" applyFont="1" applyBorder="1" applyAlignment="1">
      <alignment vertical="center"/>
    </xf>
    <xf numFmtId="0" fontId="3" fillId="0" borderId="41" xfId="0" applyFont="1" applyBorder="1" applyAlignment="1">
      <alignment vertical="center"/>
    </xf>
    <xf numFmtId="0" fontId="3" fillId="0" borderId="41" xfId="0" applyFont="1" applyBorder="1" applyAlignment="1">
      <alignment vertical="center" wrapText="1"/>
    </xf>
    <xf numFmtId="0" fontId="3" fillId="0" borderId="42" xfId="0" applyFont="1" applyBorder="1" applyAlignment="1">
      <alignment vertical="center"/>
    </xf>
    <xf numFmtId="0" fontId="3" fillId="0" borderId="31" xfId="0" applyFont="1" applyBorder="1" applyAlignment="1">
      <alignment vertical="center"/>
    </xf>
    <xf numFmtId="0" fontId="3" fillId="0" borderId="32" xfId="0" applyFont="1" applyBorder="1" applyAlignment="1">
      <alignment vertical="center"/>
    </xf>
    <xf numFmtId="0" fontId="3" fillId="0" borderId="32" xfId="0" applyFont="1" applyBorder="1" applyAlignment="1">
      <alignment vertical="center" wrapText="1"/>
    </xf>
    <xf numFmtId="0" fontId="3" fillId="0" borderId="33" xfId="0" applyFont="1" applyBorder="1" applyAlignment="1">
      <alignment vertical="center"/>
    </xf>
    <xf numFmtId="0" fontId="3" fillId="0" borderId="44" xfId="0" applyFont="1" applyBorder="1" applyAlignment="1">
      <alignment vertical="center"/>
    </xf>
    <xf numFmtId="0" fontId="3" fillId="0" borderId="45" xfId="0" applyFont="1" applyBorder="1" applyAlignment="1">
      <alignment vertical="center"/>
    </xf>
    <xf numFmtId="0" fontId="3" fillId="0" borderId="45" xfId="0" applyFont="1" applyBorder="1" applyAlignment="1">
      <alignment vertical="center" wrapText="1"/>
    </xf>
    <xf numFmtId="0" fontId="3" fillId="0" borderId="46" xfId="0" applyFont="1" applyBorder="1" applyAlignment="1">
      <alignment vertical="center"/>
    </xf>
    <xf numFmtId="0" fontId="3" fillId="0" borderId="12" xfId="0" applyFont="1" applyBorder="1"/>
    <xf numFmtId="0" fontId="3" fillId="0" borderId="24" xfId="0" applyFont="1" applyBorder="1"/>
    <xf numFmtId="0" fontId="3" fillId="0" borderId="13" xfId="0" applyFont="1" applyBorder="1"/>
    <xf numFmtId="0" fontId="3" fillId="0" borderId="14" xfId="0" applyFont="1" applyBorder="1"/>
    <xf numFmtId="0" fontId="3" fillId="0" borderId="6" xfId="0" applyFont="1" applyBorder="1"/>
    <xf numFmtId="0" fontId="3" fillId="0" borderId="22" xfId="0" applyFont="1" applyBorder="1"/>
    <xf numFmtId="0" fontId="3" fillId="0" borderId="7" xfId="0" applyFont="1" applyBorder="1"/>
    <xf numFmtId="0" fontId="3" fillId="0" borderId="8" xfId="0" applyFont="1" applyBorder="1"/>
    <xf numFmtId="0" fontId="3" fillId="0" borderId="9" xfId="0" applyFont="1" applyBorder="1"/>
    <xf numFmtId="0" fontId="3" fillId="0" borderId="23" xfId="0" applyFont="1" applyBorder="1"/>
    <xf numFmtId="0" fontId="3" fillId="0" borderId="10" xfId="0" applyFont="1" applyBorder="1"/>
    <xf numFmtId="0" fontId="3" fillId="0" borderId="11" xfId="0" applyFont="1" applyBorder="1"/>
    <xf numFmtId="0" fontId="3" fillId="0" borderId="47" xfId="0" applyFont="1" applyBorder="1" applyAlignment="1">
      <alignment wrapText="1"/>
    </xf>
    <xf numFmtId="0" fontId="3" fillId="0" borderId="19" xfId="0" applyFont="1" applyBorder="1" applyAlignment="1">
      <alignment wrapText="1"/>
    </xf>
    <xf numFmtId="0" fontId="3" fillId="0" borderId="51" xfId="0" applyFont="1" applyBorder="1" applyAlignment="1">
      <alignment wrapText="1"/>
    </xf>
    <xf numFmtId="0" fontId="3" fillId="0" borderId="48" xfId="0" quotePrefix="1" applyFont="1" applyBorder="1" applyAlignment="1">
      <alignment wrapText="1"/>
    </xf>
    <xf numFmtId="0" fontId="3" fillId="0" borderId="20" xfId="0" applyFont="1" applyBorder="1" applyAlignment="1">
      <alignment wrapText="1"/>
    </xf>
    <xf numFmtId="0" fontId="3" fillId="0" borderId="17" xfId="0" applyFont="1" applyBorder="1" applyAlignment="1">
      <alignment wrapText="1"/>
    </xf>
    <xf numFmtId="0" fontId="3" fillId="0" borderId="1" xfId="0" applyFont="1" applyBorder="1" applyAlignment="1">
      <alignment wrapText="1"/>
    </xf>
    <xf numFmtId="0" fontId="3" fillId="0" borderId="48" xfId="0" applyFont="1" applyBorder="1" applyAlignment="1">
      <alignment wrapText="1"/>
    </xf>
    <xf numFmtId="0" fontId="3" fillId="0" borderId="54" xfId="0" applyFont="1" applyBorder="1" applyAlignment="1">
      <alignment wrapText="1"/>
    </xf>
    <xf numFmtId="0" fontId="3" fillId="0" borderId="55" xfId="0" applyFont="1" applyBorder="1" applyAlignment="1">
      <alignment wrapText="1"/>
    </xf>
    <xf numFmtId="0" fontId="3" fillId="0" borderId="56" xfId="0" applyFont="1" applyBorder="1" applyAlignment="1">
      <alignment wrapText="1"/>
    </xf>
    <xf numFmtId="0" fontId="3" fillId="0" borderId="57" xfId="0" applyFont="1" applyBorder="1" applyAlignment="1">
      <alignment wrapText="1"/>
    </xf>
    <xf numFmtId="0" fontId="3" fillId="0" borderId="59" xfId="0" applyFont="1" applyBorder="1" applyAlignment="1">
      <alignment wrapText="1"/>
    </xf>
    <xf numFmtId="0" fontId="3" fillId="0" borderId="60" xfId="0" applyFont="1" applyBorder="1" applyAlignment="1">
      <alignment wrapText="1"/>
    </xf>
    <xf numFmtId="0" fontId="3" fillId="0" borderId="61" xfId="0" applyFont="1" applyBorder="1" applyAlignment="1">
      <alignment wrapText="1"/>
    </xf>
    <xf numFmtId="0" fontId="3" fillId="0" borderId="62" xfId="0" applyFont="1" applyBorder="1" applyAlignment="1">
      <alignment wrapText="1"/>
    </xf>
    <xf numFmtId="0" fontId="3" fillId="0" borderId="63" xfId="0" applyFont="1" applyBorder="1" applyAlignment="1">
      <alignment wrapText="1"/>
    </xf>
    <xf numFmtId="0" fontId="3" fillId="0" borderId="64" xfId="0" applyFont="1" applyBorder="1" applyAlignment="1">
      <alignment wrapText="1"/>
    </xf>
    <xf numFmtId="0" fontId="3" fillId="0" borderId="65" xfId="0" applyFont="1" applyBorder="1" applyAlignment="1">
      <alignment wrapText="1"/>
    </xf>
    <xf numFmtId="0" fontId="3" fillId="0" borderId="66" xfId="0" applyFont="1" applyBorder="1" applyAlignment="1">
      <alignment wrapText="1"/>
    </xf>
    <xf numFmtId="0" fontId="3" fillId="0" borderId="67" xfId="0" applyFont="1" applyBorder="1" applyAlignment="1">
      <alignment wrapText="1"/>
    </xf>
    <xf numFmtId="0" fontId="3" fillId="0" borderId="68" xfId="0" applyFont="1" applyBorder="1" applyAlignment="1">
      <alignment wrapText="1"/>
    </xf>
    <xf numFmtId="0" fontId="3" fillId="0" borderId="69" xfId="0" applyFont="1" applyBorder="1" applyAlignment="1">
      <alignment wrapText="1"/>
    </xf>
    <xf numFmtId="0" fontId="3" fillId="0" borderId="49" xfId="0" applyFont="1" applyBorder="1" applyAlignment="1">
      <alignment wrapText="1"/>
    </xf>
    <xf numFmtId="0" fontId="3" fillId="0" borderId="21" xfId="0" applyFont="1" applyBorder="1" applyAlignment="1">
      <alignment wrapText="1"/>
    </xf>
    <xf numFmtId="0" fontId="3" fillId="0" borderId="18" xfId="0" applyFont="1" applyBorder="1" applyAlignment="1">
      <alignment wrapText="1"/>
    </xf>
    <xf numFmtId="0" fontId="3" fillId="0" borderId="2" xfId="0" applyFont="1" applyBorder="1" applyAlignment="1">
      <alignment wrapText="1"/>
    </xf>
    <xf numFmtId="0" fontId="10" fillId="0" borderId="58" xfId="0" applyFont="1" applyBorder="1" applyAlignment="1">
      <alignment vertical="center" wrapText="1"/>
    </xf>
    <xf numFmtId="0" fontId="3" fillId="0" borderId="65" xfId="0" quotePrefix="1" applyFont="1" applyBorder="1" applyAlignment="1">
      <alignment wrapText="1"/>
    </xf>
    <xf numFmtId="0" fontId="3" fillId="0" borderId="25" xfId="0" applyFont="1" applyBorder="1" applyAlignment="1">
      <alignment vertical="center"/>
    </xf>
    <xf numFmtId="0" fontId="3" fillId="0" borderId="25" xfId="0" applyFont="1" applyBorder="1" applyAlignment="1">
      <alignment vertical="center" wrapText="1"/>
    </xf>
    <xf numFmtId="0" fontId="3" fillId="0" borderId="25" xfId="0" quotePrefix="1" applyFont="1" applyBorder="1" applyAlignment="1">
      <alignment vertical="center" wrapText="1"/>
    </xf>
    <xf numFmtId="0" fontId="3" fillId="0" borderId="15" xfId="0" applyFont="1" applyBorder="1"/>
    <xf numFmtId="0" fontId="3" fillId="0" borderId="71" xfId="0" applyFont="1" applyBorder="1"/>
    <xf numFmtId="0" fontId="3" fillId="0" borderId="16" xfId="0" applyFont="1" applyBorder="1"/>
    <xf numFmtId="0" fontId="3" fillId="0" borderId="72" xfId="0" applyFont="1" applyBorder="1"/>
    <xf numFmtId="0" fontId="10" fillId="0" borderId="0" xfId="0" applyFont="1" applyAlignment="1">
      <alignment horizontal="left" wrapText="1"/>
    </xf>
    <xf numFmtId="0" fontId="0" fillId="0" borderId="73" xfId="0" applyBorder="1"/>
    <xf numFmtId="0" fontId="0" fillId="0" borderId="74" xfId="0" applyBorder="1"/>
    <xf numFmtId="0" fontId="0" fillId="0" borderId="75" xfId="0" applyBorder="1"/>
    <xf numFmtId="0" fontId="0" fillId="0" borderId="76" xfId="0" applyBorder="1"/>
    <xf numFmtId="0" fontId="0" fillId="0" borderId="77" xfId="0" applyBorder="1"/>
    <xf numFmtId="0" fontId="12" fillId="0" borderId="0" xfId="0" applyFont="1"/>
    <xf numFmtId="0" fontId="0" fillId="0" borderId="79" xfId="0" applyBorder="1"/>
    <xf numFmtId="0" fontId="2" fillId="0" borderId="0" xfId="0" applyFont="1"/>
    <xf numFmtId="0" fontId="0" fillId="0" borderId="0" xfId="0" applyAlignment="1">
      <alignment textRotation="90"/>
    </xf>
    <xf numFmtId="0" fontId="2" fillId="0" borderId="0" xfId="0" applyFont="1" applyAlignment="1">
      <alignment horizontal="left" vertical="center" wrapText="1"/>
    </xf>
    <xf numFmtId="0" fontId="10" fillId="0" borderId="0" xfId="0" applyFont="1"/>
    <xf numFmtId="0" fontId="2" fillId="0" borderId="0" xfId="0" applyFont="1" applyAlignment="1">
      <alignment vertical="center"/>
    </xf>
    <xf numFmtId="0" fontId="0" fillId="0" borderId="0" xfId="0" applyAlignment="1">
      <alignment wrapText="1"/>
    </xf>
    <xf numFmtId="0" fontId="0" fillId="0" borderId="0" xfId="0" applyAlignment="1">
      <alignment vertical="center"/>
    </xf>
    <xf numFmtId="0" fontId="0" fillId="0" borderId="84" xfId="0" applyBorder="1" applyAlignment="1">
      <alignment vertical="center" wrapText="1"/>
    </xf>
    <xf numFmtId="0" fontId="12" fillId="0" borderId="84" xfId="0" applyFont="1" applyBorder="1" applyAlignment="1">
      <alignment vertical="center" wrapText="1"/>
    </xf>
    <xf numFmtId="0" fontId="12" fillId="0" borderId="77" xfId="0" applyFont="1" applyBorder="1" applyAlignment="1">
      <alignment vertical="center"/>
    </xf>
    <xf numFmtId="0" fontId="12" fillId="0" borderId="0" xfId="0" applyFont="1" applyAlignment="1">
      <alignment horizontal="right" vertical="center"/>
    </xf>
    <xf numFmtId="0" fontId="12" fillId="0" borderId="77" xfId="0" applyFont="1" applyBorder="1" applyAlignment="1">
      <alignment horizontal="right" vertical="center"/>
    </xf>
    <xf numFmtId="0" fontId="12" fillId="0" borderId="79" xfId="0" applyFont="1" applyBorder="1" applyAlignment="1">
      <alignment horizontal="right" vertical="center"/>
    </xf>
    <xf numFmtId="0" fontId="12" fillId="0" borderId="80" xfId="0" applyFont="1" applyBorder="1" applyAlignment="1">
      <alignment horizontal="right" vertical="center"/>
    </xf>
    <xf numFmtId="0" fontId="15" fillId="0" borderId="0" xfId="0" applyFont="1" applyAlignment="1">
      <alignment wrapText="1"/>
    </xf>
    <xf numFmtId="0" fontId="15" fillId="0" borderId="77" xfId="0" applyFont="1" applyBorder="1" applyAlignment="1">
      <alignment wrapText="1"/>
    </xf>
    <xf numFmtId="0" fontId="12" fillId="0" borderId="0" xfId="0" applyFont="1" applyAlignment="1">
      <alignment horizontal="left" vertical="center"/>
    </xf>
    <xf numFmtId="0" fontId="12" fillId="0" borderId="77" xfId="0" applyFont="1" applyBorder="1" applyAlignment="1">
      <alignment horizontal="left" vertical="center" wrapText="1"/>
    </xf>
    <xf numFmtId="0" fontId="17" fillId="0" borderId="25" xfId="0" applyFont="1" applyBorder="1"/>
    <xf numFmtId="0" fontId="10" fillId="0" borderId="25" xfId="0" applyFont="1" applyBorder="1" applyAlignment="1">
      <alignment horizontal="center"/>
    </xf>
    <xf numFmtId="0" fontId="2" fillId="0" borderId="25" xfId="0" applyFont="1" applyBorder="1"/>
    <xf numFmtId="0" fontId="16" fillId="0" borderId="25" xfId="0" applyFont="1" applyBorder="1" applyAlignment="1">
      <alignment horizontal="center"/>
    </xf>
    <xf numFmtId="0" fontId="17" fillId="3" borderId="25" xfId="0" applyFont="1" applyFill="1" applyBorder="1"/>
    <xf numFmtId="0" fontId="16" fillId="3" borderId="25" xfId="0" applyFont="1" applyFill="1" applyBorder="1" applyAlignment="1">
      <alignment horizontal="center"/>
    </xf>
    <xf numFmtId="0" fontId="18" fillId="4" borderId="25" xfId="0" applyFont="1" applyFill="1" applyBorder="1"/>
    <xf numFmtId="0" fontId="18" fillId="4" borderId="25" xfId="0" applyFont="1" applyFill="1" applyBorder="1" applyAlignment="1">
      <alignment horizontal="center"/>
    </xf>
    <xf numFmtId="0" fontId="2" fillId="0" borderId="76" xfId="0" applyFont="1" applyBorder="1"/>
    <xf numFmtId="0" fontId="19" fillId="0" borderId="0" xfId="0" applyFont="1"/>
    <xf numFmtId="0" fontId="10" fillId="0" borderId="50" xfId="0" applyFont="1" applyBorder="1" applyAlignment="1">
      <alignment horizontal="left" vertical="center" wrapText="1"/>
    </xf>
    <xf numFmtId="0" fontId="10" fillId="0" borderId="52" xfId="0" applyFont="1" applyBorder="1" applyAlignment="1">
      <alignment horizontal="left" vertical="center" wrapText="1"/>
    </xf>
    <xf numFmtId="0" fontId="10" fillId="0" borderId="53" xfId="0" applyFont="1" applyBorder="1" applyAlignment="1">
      <alignment horizontal="left" vertical="center" wrapText="1"/>
    </xf>
    <xf numFmtId="0" fontId="10" fillId="0" borderId="52" xfId="0" applyFont="1" applyBorder="1" applyAlignment="1">
      <alignment horizontal="center" vertical="center" wrapText="1"/>
    </xf>
    <xf numFmtId="0" fontId="10" fillId="0" borderId="53" xfId="0" applyFont="1" applyBorder="1" applyAlignment="1">
      <alignment horizontal="center" vertical="center" wrapText="1"/>
    </xf>
    <xf numFmtId="0" fontId="10" fillId="0" borderId="58" xfId="0" applyFont="1" applyBorder="1" applyAlignment="1">
      <alignment horizontal="center" vertical="center" wrapText="1"/>
    </xf>
    <xf numFmtId="0" fontId="10" fillId="0" borderId="70" xfId="0" applyFont="1" applyBorder="1" applyAlignment="1">
      <alignment horizontal="center" vertical="center" wrapText="1"/>
    </xf>
    <xf numFmtId="0" fontId="2" fillId="0" borderId="85" xfId="0" applyFont="1" applyBorder="1" applyAlignment="1">
      <alignment horizontal="center"/>
    </xf>
    <xf numFmtId="0" fontId="2" fillId="0" borderId="86" xfId="0" applyFont="1" applyBorder="1" applyAlignment="1">
      <alignment horizontal="center"/>
    </xf>
    <xf numFmtId="0" fontId="2" fillId="0" borderId="87" xfId="0" applyFont="1" applyBorder="1" applyAlignment="1">
      <alignment horizontal="center"/>
    </xf>
    <xf numFmtId="0" fontId="16" fillId="3" borderId="25" xfId="0" applyFont="1" applyFill="1" applyBorder="1" applyAlignment="1">
      <alignment horizontal="center"/>
    </xf>
    <xf numFmtId="0" fontId="16" fillId="0" borderId="25" xfId="0" applyFont="1" applyBorder="1" applyAlignment="1">
      <alignment horizontal="center"/>
    </xf>
    <xf numFmtId="0" fontId="16" fillId="3" borderId="85" xfId="0" applyFont="1" applyFill="1" applyBorder="1" applyAlignment="1">
      <alignment horizontal="center"/>
    </xf>
    <xf numFmtId="0" fontId="16" fillId="3" borderId="86" xfId="0" applyFont="1" applyFill="1" applyBorder="1" applyAlignment="1">
      <alignment horizontal="center"/>
    </xf>
    <xf numFmtId="0" fontId="16" fillId="3" borderId="87" xfId="0" applyFont="1" applyFill="1" applyBorder="1" applyAlignment="1">
      <alignment horizontal="center"/>
    </xf>
    <xf numFmtId="0" fontId="2" fillId="0" borderId="25" xfId="0" applyFont="1" applyBorder="1" applyAlignment="1">
      <alignment horizontal="center"/>
    </xf>
    <xf numFmtId="0" fontId="18" fillId="4" borderId="25" xfId="0" applyFont="1" applyFill="1" applyBorder="1" applyAlignment="1">
      <alignment horizontal="center"/>
    </xf>
    <xf numFmtId="0" fontId="10" fillId="0" borderId="25" xfId="0" applyFont="1" applyBorder="1" applyAlignment="1">
      <alignment horizontal="center"/>
    </xf>
    <xf numFmtId="0" fontId="14" fillId="0" borderId="0" xfId="0" applyFont="1" applyAlignment="1">
      <alignment horizontal="left"/>
    </xf>
    <xf numFmtId="0" fontId="13" fillId="0" borderId="81" xfId="0" applyFont="1" applyBorder="1" applyAlignment="1">
      <alignment horizontal="center"/>
    </xf>
    <xf numFmtId="0" fontId="13" fillId="0" borderId="82" xfId="0" applyFont="1" applyBorder="1" applyAlignment="1">
      <alignment horizontal="center"/>
    </xf>
    <xf numFmtId="0" fontId="13" fillId="0" borderId="83" xfId="0" applyFont="1" applyBorder="1" applyAlignment="1">
      <alignment horizontal="center"/>
    </xf>
    <xf numFmtId="0" fontId="10" fillId="0" borderId="0" xfId="0" applyFont="1" applyAlignment="1">
      <alignment horizontal="center"/>
    </xf>
    <xf numFmtId="0" fontId="12" fillId="0" borderId="0" xfId="0" applyFont="1" applyAlignment="1">
      <alignment horizontal="center"/>
    </xf>
    <xf numFmtId="0" fontId="12" fillId="0" borderId="76" xfId="0" applyFont="1" applyBorder="1" applyAlignment="1">
      <alignment horizontal="center" textRotation="90"/>
    </xf>
    <xf numFmtId="0" fontId="10" fillId="0" borderId="0" xfId="0" applyFont="1" applyAlignment="1">
      <alignment horizontal="left"/>
    </xf>
    <xf numFmtId="0" fontId="11" fillId="0" borderId="0" xfId="0" applyFont="1" applyAlignment="1">
      <alignment horizontal="left" wrapText="1"/>
    </xf>
    <xf numFmtId="0" fontId="0" fillId="0" borderId="0" xfId="0" applyAlignment="1">
      <alignment horizontal="left" wrapText="1"/>
    </xf>
    <xf numFmtId="0" fontId="14" fillId="0" borderId="0" xfId="0" applyFont="1" applyAlignment="1">
      <alignment horizontal="left" vertical="center" wrapText="1"/>
    </xf>
    <xf numFmtId="0" fontId="14" fillId="0" borderId="0" xfId="0" applyFont="1" applyAlignment="1">
      <alignment horizontal="left" wrapText="1"/>
    </xf>
    <xf numFmtId="0" fontId="10" fillId="0" borderId="88" xfId="0" applyFont="1" applyBorder="1" applyAlignment="1">
      <alignment horizontal="center"/>
    </xf>
    <xf numFmtId="0" fontId="10" fillId="0" borderId="25" xfId="0" applyFont="1" applyBorder="1" applyAlignment="1">
      <alignment horizontal="center" vertical="center"/>
    </xf>
    <xf numFmtId="0" fontId="10" fillId="0" borderId="25" xfId="0" applyFont="1" applyBorder="1" applyAlignment="1">
      <alignment vertical="center"/>
    </xf>
    <xf numFmtId="0" fontId="1" fillId="0" borderId="25" xfId="0" applyFont="1" applyBorder="1" applyAlignment="1">
      <alignment vertical="center"/>
    </xf>
    <xf numFmtId="0" fontId="10" fillId="3" borderId="25" xfId="0" applyFont="1" applyFill="1" applyBorder="1" applyAlignment="1">
      <alignment vertical="center"/>
    </xf>
    <xf numFmtId="0" fontId="1" fillId="3" borderId="25" xfId="0" applyFont="1" applyFill="1" applyBorder="1" applyAlignment="1">
      <alignment vertical="center"/>
    </xf>
    <xf numFmtId="0" fontId="10" fillId="4" borderId="25" xfId="0" applyFont="1" applyFill="1" applyBorder="1" applyAlignment="1">
      <alignment horizontal="center" vertical="center"/>
    </xf>
    <xf numFmtId="0" fontId="10" fillId="0" borderId="88" xfId="0" applyFont="1" applyBorder="1" applyAlignment="1">
      <alignment horizontal="center" wrapText="1"/>
    </xf>
    <xf numFmtId="0" fontId="14" fillId="0" borderId="25" xfId="0" applyFont="1" applyBorder="1" applyAlignment="1">
      <alignment horizontal="left"/>
    </xf>
    <xf numFmtId="0" fontId="14" fillId="4" borderId="25" xfId="0" applyFont="1" applyFill="1" applyBorder="1" applyAlignment="1">
      <alignment horizontal="left"/>
    </xf>
    <xf numFmtId="0" fontId="14" fillId="3" borderId="25" xfId="0" applyFont="1" applyFill="1" applyBorder="1" applyAlignment="1">
      <alignment horizontal="left"/>
    </xf>
    <xf numFmtId="0" fontId="14" fillId="0" borderId="25" xfId="0" applyFont="1" applyBorder="1" applyAlignment="1">
      <alignment horizontal="center" vertical="center"/>
    </xf>
    <xf numFmtId="0" fontId="14" fillId="3" borderId="25" xfId="0" applyFont="1" applyFill="1" applyBorder="1" applyAlignment="1">
      <alignment horizontal="center" vertical="center"/>
    </xf>
    <xf numFmtId="0" fontId="13" fillId="0" borderId="0" xfId="0" applyFont="1" applyBorder="1" applyAlignment="1">
      <alignment horizontal="center"/>
    </xf>
    <xf numFmtId="0" fontId="2" fillId="0" borderId="85" xfId="0" applyFont="1" applyBorder="1"/>
    <xf numFmtId="0" fontId="14" fillId="0" borderId="0" xfId="0" applyFont="1" applyBorder="1" applyAlignment="1">
      <alignment horizontal="left"/>
    </xf>
    <xf numFmtId="0" fontId="18" fillId="4" borderId="85" xfId="0" applyFont="1" applyFill="1" applyBorder="1" applyAlignment="1">
      <alignment horizontal="center"/>
    </xf>
    <xf numFmtId="0" fontId="18" fillId="4" borderId="87" xfId="0" applyFont="1" applyFill="1" applyBorder="1" applyAlignment="1">
      <alignment horizontal="center"/>
    </xf>
    <xf numFmtId="0" fontId="14" fillId="0" borderId="0" xfId="0" applyFont="1" applyFill="1" applyBorder="1" applyAlignment="1">
      <alignment horizontal="left"/>
    </xf>
    <xf numFmtId="0" fontId="10" fillId="0" borderId="25" xfId="0" applyFont="1" applyBorder="1" applyAlignment="1">
      <alignment horizontal="center" vertical="center" wrapText="1"/>
    </xf>
    <xf numFmtId="0" fontId="10" fillId="0" borderId="25" xfId="0" applyFont="1" applyBorder="1" applyAlignment="1">
      <alignment horizontal="center" vertical="center"/>
    </xf>
    <xf numFmtId="4" fontId="16" fillId="3" borderId="25" xfId="0" applyNumberFormat="1" applyFont="1" applyFill="1" applyBorder="1" applyAlignment="1">
      <alignment horizontal="center"/>
    </xf>
    <xf numFmtId="4" fontId="16" fillId="0" borderId="25" xfId="0" applyNumberFormat="1" applyFont="1" applyBorder="1" applyAlignment="1">
      <alignment horizontal="center"/>
    </xf>
    <xf numFmtId="0" fontId="14" fillId="4" borderId="25" xfId="0" applyFont="1" applyFill="1" applyBorder="1" applyAlignment="1">
      <alignment horizontal="center" vertical="center"/>
    </xf>
    <xf numFmtId="0" fontId="10" fillId="5" borderId="25" xfId="0" applyFont="1" applyFill="1" applyBorder="1" applyAlignment="1">
      <alignment vertical="center"/>
    </xf>
    <xf numFmtId="0" fontId="14" fillId="5" borderId="25" xfId="0" applyFont="1" applyFill="1" applyBorder="1" applyAlignment="1">
      <alignment horizontal="center" vertical="center"/>
    </xf>
    <xf numFmtId="0" fontId="14" fillId="5" borderId="25" xfId="0" applyFont="1" applyFill="1" applyBorder="1" applyAlignment="1">
      <alignment horizontal="left"/>
    </xf>
    <xf numFmtId="0" fontId="16" fillId="5" borderId="25" xfId="0" applyFont="1" applyFill="1" applyBorder="1" applyAlignment="1">
      <alignment horizontal="center"/>
    </xf>
    <xf numFmtId="4" fontId="16" fillId="5" borderId="85" xfId="0" applyNumberFormat="1" applyFont="1" applyFill="1" applyBorder="1" applyAlignment="1">
      <alignment horizontal="center"/>
    </xf>
    <xf numFmtId="0" fontId="16" fillId="5" borderId="25" xfId="0" applyFont="1" applyFill="1" applyBorder="1" applyAlignment="1">
      <alignment horizontal="center"/>
    </xf>
    <xf numFmtId="0" fontId="1" fillId="5" borderId="25" xfId="0" applyFont="1" applyFill="1" applyBorder="1" applyAlignment="1">
      <alignment vertical="center"/>
    </xf>
    <xf numFmtId="0" fontId="19" fillId="0" borderId="73" xfId="0" applyFont="1" applyBorder="1"/>
    <xf numFmtId="0" fontId="14" fillId="0" borderId="74" xfId="0" applyFont="1" applyBorder="1" applyAlignment="1">
      <alignment horizontal="left"/>
    </xf>
    <xf numFmtId="0" fontId="19" fillId="0" borderId="74" xfId="0" applyFont="1" applyBorder="1"/>
    <xf numFmtId="0" fontId="19" fillId="0" borderId="75" xfId="0" applyFont="1" applyBorder="1"/>
    <xf numFmtId="0" fontId="19" fillId="0" borderId="76" xfId="0" applyFont="1" applyBorder="1"/>
    <xf numFmtId="0" fontId="19" fillId="0" borderId="0" xfId="0" applyFont="1" applyBorder="1"/>
    <xf numFmtId="0" fontId="19" fillId="0" borderId="77" xfId="0" applyFont="1" applyBorder="1"/>
    <xf numFmtId="0" fontId="0" fillId="0" borderId="0" xfId="0" applyBorder="1"/>
    <xf numFmtId="0" fontId="10" fillId="0" borderId="76" xfId="0" applyFont="1" applyFill="1" applyBorder="1" applyAlignment="1">
      <alignment horizontal="left" vertical="center" wrapText="1"/>
    </xf>
    <xf numFmtId="0" fontId="10" fillId="0" borderId="0" xfId="0" applyFont="1" applyFill="1" applyBorder="1" applyAlignment="1">
      <alignment horizontal="left" vertical="center" wrapText="1"/>
    </xf>
    <xf numFmtId="0" fontId="10" fillId="0" borderId="77" xfId="0" applyFont="1" applyFill="1" applyBorder="1" applyAlignment="1">
      <alignment horizontal="left" vertical="center" wrapText="1"/>
    </xf>
    <xf numFmtId="0" fontId="10" fillId="0" borderId="0" xfId="0" applyFont="1" applyBorder="1"/>
    <xf numFmtId="0" fontId="10" fillId="0" borderId="25" xfId="0" applyFont="1" applyBorder="1" applyAlignment="1">
      <alignment horizontal="right" vertical="center"/>
    </xf>
    <xf numFmtId="0" fontId="10" fillId="3" borderId="25" xfId="0" applyFont="1" applyFill="1" applyBorder="1" applyAlignment="1">
      <alignment horizontal="right" vertical="center"/>
    </xf>
    <xf numFmtId="0" fontId="10" fillId="4" borderId="25" xfId="0" applyFont="1" applyFill="1" applyBorder="1" applyAlignment="1">
      <alignment horizontal="right" vertical="center"/>
    </xf>
    <xf numFmtId="0" fontId="10" fillId="0" borderId="25" xfId="0" applyFont="1" applyBorder="1" applyAlignment="1">
      <alignment horizontal="left" vertical="center"/>
    </xf>
    <xf numFmtId="0" fontId="10" fillId="3" borderId="25" xfId="0" applyFont="1" applyFill="1" applyBorder="1" applyAlignment="1">
      <alignment horizontal="left" vertical="center"/>
    </xf>
    <xf numFmtId="0" fontId="0" fillId="0" borderId="0" xfId="0" applyFill="1" applyBorder="1"/>
    <xf numFmtId="0" fontId="10" fillId="0" borderId="0" xfId="0" applyFont="1" applyFill="1" applyBorder="1" applyAlignment="1">
      <alignment horizontal="center"/>
    </xf>
    <xf numFmtId="0" fontId="10" fillId="0" borderId="0" xfId="0" applyFont="1" applyFill="1" applyBorder="1"/>
    <xf numFmtId="0" fontId="10" fillId="0" borderId="0" xfId="0" applyFont="1" applyFill="1" applyBorder="1" applyAlignment="1">
      <alignment wrapText="1"/>
    </xf>
    <xf numFmtId="0" fontId="10" fillId="0" borderId="0" xfId="0" applyFont="1" applyFill="1" applyBorder="1" applyAlignment="1">
      <alignment horizontal="center" vertical="center"/>
    </xf>
    <xf numFmtId="0" fontId="10" fillId="0" borderId="0" xfId="0" applyFont="1" applyBorder="1" applyAlignment="1">
      <alignment horizontal="left" vertical="center"/>
    </xf>
    <xf numFmtId="0" fontId="10" fillId="0" borderId="0" xfId="0" applyFont="1" applyBorder="1" applyAlignment="1">
      <alignment horizontal="right" vertical="center"/>
    </xf>
    <xf numFmtId="3" fontId="10" fillId="0" borderId="25" xfId="0" applyNumberFormat="1" applyFont="1" applyBorder="1" applyAlignment="1">
      <alignment vertical="center"/>
    </xf>
    <xf numFmtId="3" fontId="10" fillId="3" borderId="25" xfId="0" applyNumberFormat="1" applyFont="1" applyFill="1" applyBorder="1" applyAlignment="1">
      <alignment vertical="center"/>
    </xf>
    <xf numFmtId="0" fontId="14" fillId="0" borderId="74" xfId="0" applyFont="1" applyBorder="1" applyAlignment="1">
      <alignment horizontal="center"/>
    </xf>
    <xf numFmtId="0" fontId="10" fillId="0" borderId="76" xfId="0" applyFont="1" applyFill="1" applyBorder="1" applyAlignment="1">
      <alignment vertical="center" wrapText="1"/>
    </xf>
    <xf numFmtId="0" fontId="10" fillId="0" borderId="0" xfId="0" applyFont="1" applyFill="1" applyBorder="1" applyAlignment="1">
      <alignment vertical="center" wrapText="1"/>
    </xf>
    <xf numFmtId="0" fontId="0" fillId="0" borderId="80" xfId="0" applyBorder="1"/>
    <xf numFmtId="0" fontId="14" fillId="0" borderId="25" xfId="0" applyFont="1" applyBorder="1" applyAlignment="1">
      <alignment horizontal="center"/>
    </xf>
    <xf numFmtId="3" fontId="10" fillId="0" borderId="25" xfId="0" applyNumberFormat="1" applyFont="1" applyBorder="1" applyAlignment="1">
      <alignment horizontal="right" vertical="center"/>
    </xf>
    <xf numFmtId="3" fontId="10" fillId="3" borderId="25" xfId="0" applyNumberFormat="1" applyFont="1" applyFill="1" applyBorder="1" applyAlignment="1">
      <alignment horizontal="right" vertical="center"/>
    </xf>
    <xf numFmtId="0" fontId="12" fillId="0" borderId="0" xfId="0" applyFont="1" applyBorder="1"/>
    <xf numFmtId="0" fontId="22" fillId="0" borderId="25" xfId="0" applyFont="1" applyBorder="1" applyAlignment="1">
      <alignment vertical="center"/>
    </xf>
    <xf numFmtId="0" fontId="16" fillId="0" borderId="25" xfId="0" applyFont="1" applyBorder="1" applyAlignment="1">
      <alignment vertical="center"/>
    </xf>
    <xf numFmtId="0" fontId="14" fillId="4" borderId="25" xfId="0" applyFont="1" applyFill="1" applyBorder="1" applyAlignment="1">
      <alignment horizontal="center" vertical="center"/>
    </xf>
    <xf numFmtId="0" fontId="22" fillId="4" borderId="25" xfId="0" applyFont="1" applyFill="1" applyBorder="1" applyAlignment="1">
      <alignment horizontal="center" vertical="center"/>
    </xf>
    <xf numFmtId="0" fontId="22" fillId="3" borderId="25" xfId="0" applyFont="1" applyFill="1" applyBorder="1" applyAlignment="1">
      <alignment vertical="center"/>
    </xf>
    <xf numFmtId="0" fontId="16" fillId="3" borderId="25" xfId="0" applyFont="1" applyFill="1" applyBorder="1" applyAlignment="1">
      <alignment vertical="center"/>
    </xf>
    <xf numFmtId="0" fontId="22" fillId="0" borderId="25" xfId="0" applyFont="1" applyFill="1" applyBorder="1" applyAlignment="1">
      <alignment horizontal="center" vertical="center"/>
    </xf>
    <xf numFmtId="0" fontId="14" fillId="0" borderId="0" xfId="0" applyFont="1" applyFill="1" applyBorder="1" applyAlignment="1">
      <alignment horizontal="center"/>
    </xf>
    <xf numFmtId="0" fontId="14" fillId="0" borderId="0" xfId="0" applyFont="1" applyFill="1" applyBorder="1" applyAlignment="1">
      <alignment horizontal="center" vertical="center"/>
    </xf>
    <xf numFmtId="0" fontId="10" fillId="0" borderId="0" xfId="0" applyFont="1" applyFill="1" applyBorder="1" applyAlignment="1">
      <alignment horizontal="center" vertical="center" wrapText="1"/>
    </xf>
    <xf numFmtId="0" fontId="16" fillId="0" borderId="0" xfId="0" applyFont="1" applyFill="1" applyBorder="1" applyAlignment="1">
      <alignment vertical="center"/>
    </xf>
    <xf numFmtId="0" fontId="14" fillId="0" borderId="0" xfId="0" applyFont="1" applyFill="1" applyBorder="1" applyAlignment="1"/>
    <xf numFmtId="0" fontId="10" fillId="0" borderId="0" xfId="0" applyFont="1" applyAlignment="1">
      <alignment horizontal="left" vertical="center" wrapText="1"/>
    </xf>
    <xf numFmtId="0" fontId="11" fillId="0" borderId="0" xfId="0" applyFont="1" applyBorder="1" applyAlignment="1">
      <alignment horizontal="left" wrapText="1"/>
    </xf>
    <xf numFmtId="0" fontId="0" fillId="0" borderId="0" xfId="0" applyBorder="1" applyAlignment="1">
      <alignment horizontal="left" wrapText="1"/>
    </xf>
    <xf numFmtId="0" fontId="0" fillId="0" borderId="0" xfId="0" applyBorder="1" applyAlignment="1"/>
    <xf numFmtId="0" fontId="10" fillId="0" borderId="0" xfId="0" applyFont="1" applyFill="1" applyBorder="1" applyAlignment="1">
      <alignment vertical="center"/>
    </xf>
    <xf numFmtId="0" fontId="10" fillId="0" borderId="0" xfId="0" applyFont="1" applyBorder="1" applyAlignment="1">
      <alignment horizontal="left" wrapText="1"/>
    </xf>
    <xf numFmtId="0" fontId="10" fillId="0" borderId="0" xfId="0" applyFont="1" applyBorder="1" applyAlignment="1">
      <alignment horizontal="left" vertical="center" wrapText="1"/>
    </xf>
    <xf numFmtId="0" fontId="10" fillId="0" borderId="77" xfId="0" applyFont="1" applyBorder="1" applyAlignment="1">
      <alignment horizontal="left" vertical="center" wrapText="1"/>
    </xf>
    <xf numFmtId="0" fontId="14" fillId="0" borderId="25" xfId="0" applyFont="1" applyBorder="1"/>
    <xf numFmtId="0" fontId="21" fillId="0" borderId="90" xfId="0" applyFont="1" applyBorder="1" applyAlignment="1">
      <alignment horizontal="left" vertical="center"/>
    </xf>
    <xf numFmtId="0" fontId="21" fillId="0" borderId="91" xfId="0" applyFont="1" applyBorder="1" applyAlignment="1">
      <alignment horizontal="left" vertical="center"/>
    </xf>
    <xf numFmtId="0" fontId="21" fillId="0" borderId="91" xfId="0" applyFont="1" applyBorder="1" applyAlignment="1">
      <alignment horizontal="right" vertical="center"/>
    </xf>
    <xf numFmtId="0" fontId="21" fillId="7" borderId="90" xfId="0" applyFont="1" applyFill="1" applyBorder="1" applyAlignment="1">
      <alignment horizontal="left" vertical="center"/>
    </xf>
    <xf numFmtId="0" fontId="21" fillId="7" borderId="91" xfId="0" applyFont="1" applyFill="1" applyBorder="1" applyAlignment="1">
      <alignment horizontal="left" vertical="center"/>
    </xf>
    <xf numFmtId="0" fontId="21" fillId="7" borderId="91" xfId="0" applyFont="1" applyFill="1" applyBorder="1" applyAlignment="1">
      <alignment horizontal="right" vertical="center"/>
    </xf>
    <xf numFmtId="0" fontId="21" fillId="6" borderId="25" xfId="0" applyFont="1" applyFill="1" applyBorder="1" applyAlignment="1">
      <alignment horizontal="center" vertical="center"/>
    </xf>
    <xf numFmtId="0" fontId="21" fillId="6" borderId="87" xfId="0" applyFont="1" applyFill="1" applyBorder="1" applyAlignment="1">
      <alignment horizontal="center" vertical="center"/>
    </xf>
    <xf numFmtId="0" fontId="10" fillId="0" borderId="77" xfId="0" applyFont="1" applyBorder="1" applyAlignment="1">
      <alignment horizontal="left" wrapText="1"/>
    </xf>
    <xf numFmtId="0" fontId="14" fillId="0" borderId="0" xfId="0" applyFont="1" applyBorder="1" applyAlignment="1">
      <alignment horizontal="center"/>
    </xf>
    <xf numFmtId="0" fontId="12" fillId="3" borderId="89" xfId="0" applyFont="1" applyFill="1" applyBorder="1"/>
    <xf numFmtId="0" fontId="12" fillId="3" borderId="92" xfId="0" applyFont="1" applyFill="1" applyBorder="1"/>
    <xf numFmtId="0" fontId="12" fillId="3" borderId="90" xfId="0" applyFont="1" applyFill="1" applyBorder="1"/>
    <xf numFmtId="0" fontId="12" fillId="0" borderId="0" xfId="0" applyFont="1" applyFill="1" applyBorder="1"/>
    <xf numFmtId="0" fontId="12" fillId="0" borderId="0" xfId="0" applyFont="1" applyAlignment="1"/>
    <xf numFmtId="0" fontId="14" fillId="0" borderId="0" xfId="0" applyFont="1" applyBorder="1"/>
    <xf numFmtId="0" fontId="10" fillId="0" borderId="0" xfId="0" applyFont="1" applyBorder="1" applyAlignment="1">
      <alignment horizontal="left" wrapText="1"/>
    </xf>
    <xf numFmtId="0" fontId="1" fillId="0" borderId="0" xfId="0" applyFont="1" applyBorder="1"/>
    <xf numFmtId="0" fontId="12" fillId="0" borderId="0" xfId="0" applyFont="1" applyBorder="1" applyAlignment="1">
      <alignment horizontal="right" vertical="center"/>
    </xf>
    <xf numFmtId="0" fontId="14" fillId="8" borderId="76" xfId="0" applyFont="1" applyFill="1" applyBorder="1" applyAlignment="1">
      <alignment horizontal="left" vertical="center" wrapText="1"/>
    </xf>
    <xf numFmtId="0" fontId="14" fillId="8" borderId="0" xfId="0" applyFont="1" applyFill="1" applyBorder="1" applyAlignment="1">
      <alignment horizontal="left" vertical="center" wrapText="1"/>
    </xf>
    <xf numFmtId="0" fontId="14" fillId="8" borderId="77" xfId="0" applyFont="1" applyFill="1" applyBorder="1" applyAlignment="1">
      <alignment horizontal="left" vertical="center" wrapText="1"/>
    </xf>
    <xf numFmtId="0" fontId="10" fillId="8" borderId="76" xfId="0" applyFont="1" applyFill="1" applyBorder="1" applyAlignment="1">
      <alignment horizontal="left" vertical="center"/>
    </xf>
    <xf numFmtId="0" fontId="10" fillId="8" borderId="0" xfId="0" applyFont="1" applyFill="1" applyBorder="1" applyAlignment="1">
      <alignment horizontal="left" vertical="center"/>
    </xf>
    <xf numFmtId="0" fontId="10" fillId="8" borderId="76" xfId="0" applyFont="1" applyFill="1" applyBorder="1" applyAlignment="1">
      <alignment horizontal="left"/>
    </xf>
    <xf numFmtId="0" fontId="10" fillId="8" borderId="0" xfId="0" applyFont="1" applyFill="1" applyBorder="1" applyAlignment="1">
      <alignment horizontal="left"/>
    </xf>
    <xf numFmtId="0" fontId="10" fillId="8" borderId="77" xfId="0" applyFont="1" applyFill="1" applyBorder="1" applyAlignment="1">
      <alignment horizontal="left"/>
    </xf>
    <xf numFmtId="0" fontId="10" fillId="8" borderId="78" xfId="0" applyFont="1" applyFill="1" applyBorder="1" applyAlignment="1">
      <alignment horizontal="left"/>
    </xf>
    <xf numFmtId="0" fontId="10" fillId="8" borderId="79" xfId="0" applyFont="1" applyFill="1" applyBorder="1" applyAlignment="1">
      <alignment horizontal="left"/>
    </xf>
    <xf numFmtId="0" fontId="10" fillId="8" borderId="76" xfId="0" applyFont="1" applyFill="1" applyBorder="1" applyAlignment="1">
      <alignment horizontal="left" vertical="center" wrapText="1"/>
    </xf>
    <xf numFmtId="0" fontId="10" fillId="8" borderId="0" xfId="0" applyFont="1" applyFill="1" applyBorder="1" applyAlignment="1">
      <alignment horizontal="left" vertical="center" wrapText="1"/>
    </xf>
    <xf numFmtId="0" fontId="10" fillId="8" borderId="78" xfId="0" applyFont="1" applyFill="1" applyBorder="1" applyAlignment="1">
      <alignment horizontal="left" vertical="center" wrapText="1"/>
    </xf>
    <xf numFmtId="0" fontId="10" fillId="8" borderId="79" xfId="0" applyFont="1" applyFill="1" applyBorder="1" applyAlignment="1">
      <alignment horizontal="left" vertical="center" wrapText="1"/>
    </xf>
    <xf numFmtId="0" fontId="21" fillId="8" borderId="76" xfId="0" applyFont="1" applyFill="1" applyBorder="1" applyAlignment="1">
      <alignment horizontal="left" wrapText="1"/>
    </xf>
    <xf numFmtId="0" fontId="21" fillId="8" borderId="0" xfId="0" applyFont="1" applyFill="1" applyBorder="1" applyAlignment="1">
      <alignment horizontal="left" wrapText="1"/>
    </xf>
    <xf numFmtId="0" fontId="21" fillId="8" borderId="77" xfId="0" applyFont="1" applyFill="1" applyBorder="1" applyAlignment="1">
      <alignment horizontal="left" wrapText="1"/>
    </xf>
    <xf numFmtId="0" fontId="10" fillId="8" borderId="77" xfId="0" applyFont="1" applyFill="1" applyBorder="1" applyAlignment="1">
      <alignment horizontal="left" vertical="center" wrapText="1"/>
    </xf>
    <xf numFmtId="0" fontId="10" fillId="8" borderId="80" xfId="0" applyFont="1" applyFill="1" applyBorder="1" applyAlignment="1">
      <alignment horizontal="left" vertical="center" wrapText="1"/>
    </xf>
    <xf numFmtId="0" fontId="10" fillId="8" borderId="0" xfId="0" applyFont="1" applyFill="1" applyAlignment="1">
      <alignment horizontal="left" vertical="center" wrapText="1"/>
    </xf>
    <xf numFmtId="0" fontId="11" fillId="8" borderId="76" xfId="0" applyFont="1" applyFill="1" applyBorder="1" applyAlignment="1">
      <alignment horizontal="left" vertical="center" wrapText="1"/>
    </xf>
    <xf numFmtId="0" fontId="12" fillId="8" borderId="0" xfId="0" applyFont="1" applyFill="1" applyAlignment="1">
      <alignment horizontal="left" vertical="center" wrapText="1"/>
    </xf>
    <xf numFmtId="0" fontId="12" fillId="8" borderId="76" xfId="0" applyFont="1" applyFill="1" applyBorder="1" applyAlignment="1">
      <alignment horizontal="left" vertical="center" wrapText="1"/>
    </xf>
    <xf numFmtId="0" fontId="12" fillId="8" borderId="78" xfId="0" applyFont="1" applyFill="1" applyBorder="1" applyAlignment="1">
      <alignment horizontal="left" vertical="center" wrapText="1"/>
    </xf>
    <xf numFmtId="0" fontId="12" fillId="8" borderId="79" xfId="0" applyFont="1" applyFill="1" applyBorder="1" applyAlignment="1">
      <alignment horizontal="left" vertical="center" wrapText="1"/>
    </xf>
    <xf numFmtId="0" fontId="10" fillId="8" borderId="76" xfId="0" applyFont="1" applyFill="1" applyBorder="1" applyAlignment="1">
      <alignment horizontal="left" wrapText="1"/>
    </xf>
    <xf numFmtId="0" fontId="10" fillId="8" borderId="0" xfId="0" applyFont="1" applyFill="1" applyAlignment="1">
      <alignment horizontal="left" wrapText="1"/>
    </xf>
    <xf numFmtId="0" fontId="10" fillId="8" borderId="77" xfId="0" applyFont="1" applyFill="1" applyBorder="1" applyAlignment="1">
      <alignment horizontal="left" wrapText="1"/>
    </xf>
    <xf numFmtId="0" fontId="10" fillId="8" borderId="78" xfId="0" applyFont="1" applyFill="1" applyBorder="1" applyAlignment="1">
      <alignment horizontal="left" wrapText="1"/>
    </xf>
    <xf numFmtId="0" fontId="10" fillId="8" borderId="79" xfId="0" applyFont="1" applyFill="1" applyBorder="1" applyAlignment="1">
      <alignment horizontal="left" wrapText="1"/>
    </xf>
    <xf numFmtId="0" fontId="10" fillId="8" borderId="80" xfId="0" applyFont="1" applyFill="1" applyBorder="1" applyAlignment="1">
      <alignment horizontal="left" wrapText="1"/>
    </xf>
    <xf numFmtId="0" fontId="10" fillId="8" borderId="77" xfId="0" applyFont="1" applyFill="1" applyBorder="1" applyAlignment="1">
      <alignment horizontal="left" vertical="center"/>
    </xf>
    <xf numFmtId="3" fontId="23" fillId="0" borderId="0" xfId="0" applyNumberFormat="1" applyFont="1" applyBorder="1"/>
    <xf numFmtId="0" fontId="12" fillId="0" borderId="0" xfId="0" applyFont="1" applyBorder="1" applyAlignment="1">
      <alignment vertical="center" wrapText="1"/>
    </xf>
    <xf numFmtId="0" fontId="12" fillId="0" borderId="0" xfId="0" applyFont="1" applyBorder="1" applyAlignment="1">
      <alignment vertical="center"/>
    </xf>
    <xf numFmtId="0" fontId="10" fillId="8" borderId="0" xfId="0" applyFont="1" applyFill="1" applyBorder="1" applyAlignment="1">
      <alignment horizontal="center"/>
    </xf>
    <xf numFmtId="0" fontId="10" fillId="8" borderId="76" xfId="0" applyFont="1" applyFill="1" applyBorder="1" applyAlignment="1">
      <alignment horizontal="center"/>
    </xf>
    <xf numFmtId="0" fontId="10" fillId="8" borderId="77" xfId="0" applyFont="1" applyFill="1" applyBorder="1" applyAlignment="1">
      <alignment horizontal="center"/>
    </xf>
    <xf numFmtId="0" fontId="14" fillId="8" borderId="78" xfId="0" applyFont="1" applyFill="1" applyBorder="1" applyAlignment="1">
      <alignment horizontal="left" vertical="center" wrapText="1"/>
    </xf>
    <xf numFmtId="0" fontId="14" fillId="8" borderId="79" xfId="0" applyFont="1" applyFill="1" applyBorder="1" applyAlignment="1">
      <alignment horizontal="left" vertical="center" wrapText="1"/>
    </xf>
    <xf numFmtId="0" fontId="14" fillId="8" borderId="80" xfId="0" applyFont="1" applyFill="1" applyBorder="1" applyAlignment="1">
      <alignment horizontal="left" vertical="center" wrapText="1"/>
    </xf>
    <xf numFmtId="3" fontId="10" fillId="0" borderId="25" xfId="0" applyNumberFormat="1" applyFont="1" applyBorder="1"/>
    <xf numFmtId="9" fontId="12" fillId="0" borderId="25" xfId="1" applyFont="1" applyBorder="1"/>
    <xf numFmtId="9" fontId="12" fillId="3" borderId="25" xfId="1" applyFont="1" applyFill="1" applyBorder="1"/>
    <xf numFmtId="0" fontId="24" fillId="3" borderId="93" xfId="0" applyFont="1" applyFill="1" applyBorder="1" applyAlignment="1">
      <alignment horizontal="center" vertical="center"/>
    </xf>
    <xf numFmtId="0" fontId="24" fillId="3" borderId="94" xfId="0" applyFont="1" applyFill="1" applyBorder="1" applyAlignment="1">
      <alignment horizontal="center" vertical="center"/>
    </xf>
    <xf numFmtId="0" fontId="25" fillId="3" borderId="25" xfId="0" applyFont="1" applyFill="1" applyBorder="1" applyAlignment="1">
      <alignment horizontal="left" wrapText="1"/>
    </xf>
    <xf numFmtId="0" fontId="24" fillId="3" borderId="95" xfId="0" applyFont="1" applyFill="1" applyBorder="1" applyAlignment="1">
      <alignment horizontal="center" vertical="center"/>
    </xf>
    <xf numFmtId="0" fontId="24" fillId="3" borderId="91" xfId="0" applyFont="1" applyFill="1" applyBorder="1" applyAlignment="1">
      <alignment horizontal="center" vertical="center"/>
    </xf>
    <xf numFmtId="0" fontId="24" fillId="0" borderId="25" xfId="0" applyFont="1" applyBorder="1" applyAlignment="1">
      <alignment horizontal="left" vertical="center"/>
    </xf>
    <xf numFmtId="0" fontId="25" fillId="0" borderId="25" xfId="0" applyFont="1" applyBorder="1" applyAlignment="1">
      <alignment horizontal="left" wrapText="1"/>
    </xf>
    <xf numFmtId="0" fontId="24" fillId="3" borderId="25" xfId="0" applyFont="1" applyFill="1" applyBorder="1" applyAlignment="1">
      <alignment horizontal="left" vertical="center"/>
    </xf>
    <xf numFmtId="0" fontId="24" fillId="3" borderId="25" xfId="0" applyFont="1" applyFill="1" applyBorder="1" applyAlignment="1">
      <alignment horizontal="center" vertical="center"/>
    </xf>
    <xf numFmtId="0" fontId="25" fillId="3" borderId="25" xfId="0" applyFont="1" applyFill="1" applyBorder="1" applyAlignment="1">
      <alignment horizontal="left" vertical="center" wrapText="1"/>
    </xf>
    <xf numFmtId="0" fontId="25" fillId="3" borderId="25" xfId="0" applyFont="1" applyFill="1" applyBorder="1" applyAlignment="1">
      <alignment horizontal="left"/>
    </xf>
    <xf numFmtId="0" fontId="9" fillId="0" borderId="0" xfId="0" applyFont="1" applyAlignment="1">
      <alignment horizontal="left"/>
    </xf>
  </cellXfs>
  <cellStyles count="2">
    <cellStyle name="Normal" xfId="0" builtinId="0"/>
    <cellStyle name="Per cent" xfId="1" builtinId="5"/>
  </cellStyles>
  <dxfs count="14">
    <dxf>
      <font>
        <b/>
      </font>
      <alignment horizontal="right" vertical="center" textRotation="0" wrapText="0" indent="0" justifyLastLine="0" shrinkToFit="0" readingOrder="0"/>
    </dxf>
    <dxf>
      <font>
        <b/>
      </font>
      <alignment horizontal="right" vertical="center" textRotation="0" wrapText="0" indent="0" justifyLastLine="0" shrinkToFit="0" readingOrder="0"/>
    </dxf>
    <dxf>
      <font>
        <b/>
      </font>
      <alignment horizontal="right" vertical="center" textRotation="0" wrapText="0" indent="0" justifyLastLine="0" shrinkToFit="0" readingOrder="0"/>
    </dxf>
    <dxf>
      <font>
        <b/>
      </font>
      <alignment horizontal="general" vertical="center" textRotation="0" indent="0" justifyLastLine="0" shrinkToFit="0" readingOrder="0"/>
      <border diagonalUp="0" diagonalDown="0" outline="0">
        <left/>
        <right/>
        <top/>
        <bottom/>
      </border>
    </dxf>
    <dxf>
      <font>
        <b/>
      </font>
      <alignment horizontal="left" vertical="center" textRotation="0" wrapText="1" indent="0" justifyLastLine="0" shrinkToFit="0" readingOrder="0"/>
    </dxf>
    <dxf>
      <font>
        <b/>
      </font>
      <alignment horizontal="left" vertical="center" textRotation="0" indent="0" justifyLastLine="0" shrinkToFit="0" readingOrder="0"/>
    </dxf>
    <dxf>
      <font>
        <b/>
      </font>
      <alignment horizontal="left" vertical="center" textRotation="0" indent="0" justifyLastLine="0" shrinkToFit="0" readingOrder="0"/>
    </dxf>
    <dxf>
      <font>
        <b/>
      </font>
      <alignment horizontal="general" vertical="center" textRotation="0" indent="0" justifyLastLine="0" shrinkToFit="0" readingOrder="0"/>
    </dxf>
    <dxf>
      <font>
        <b/>
      </font>
      <alignment horizontal="right" vertical="center" textRotation="0" wrapText="0" indent="0" justifyLastLine="0" shrinkToFit="0" readingOrder="0"/>
    </dxf>
    <dxf>
      <font>
        <b/>
      </font>
      <alignment horizontal="right" vertical="center" textRotation="0" wrapText="0" indent="0" justifyLastLine="0" shrinkToFit="0" readingOrder="0"/>
    </dxf>
    <dxf>
      <font>
        <b/>
      </font>
      <alignment horizontal="right" vertical="center" textRotation="0" wrapText="0" indent="0" justifyLastLine="0" shrinkToFit="0" readingOrder="0"/>
    </dxf>
    <dxf>
      <font>
        <b/>
      </font>
      <alignment horizontal="general" vertical="center" textRotation="0" indent="0" justifyLastLine="0" shrinkToFit="0" readingOrder="0"/>
      <border diagonalUp="0" diagonalDown="0" outline="0">
        <left/>
        <right/>
        <top/>
        <bottom/>
      </border>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3"/>
      <tableStyleElement type="headerRow" dxfId="12"/>
    </tableStyle>
  </tableStyles>
  <colors>
    <mruColors>
      <color rgb="FFF3318D"/>
      <color rgb="FF057CCD"/>
      <color rgb="FF8A58EE"/>
      <color rgb="FF8C33E5"/>
      <color rgb="FF0FC5D3"/>
      <color rgb="FF179EE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GB"/>
              <a:t>Customer Age</a:t>
            </a:r>
            <a:r>
              <a:rPr lang="en-GB" baseline="0"/>
              <a:t> Groups</a:t>
            </a:r>
            <a:endParaRPr lang="en-GB"/>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5D1E-9D4B-BCA7-317F74AE6E86}"/>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2-5D1E-9D4B-BCA7-317F74AE6E86}"/>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5D1E-9D4B-BCA7-317F74AE6E86}"/>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4-5D1E-9D4B-BCA7-317F74AE6E86}"/>
              </c:ext>
            </c:extLst>
          </c:dPt>
          <c:dLbls>
            <c:dLbl>
              <c:idx val="0"/>
              <c:tx>
                <c:rich>
                  <a:bodyPr/>
                  <a:lstStyle/>
                  <a:p>
                    <a:r>
                      <a:rPr lang="en-US"/>
                      <a:t>Young</a:t>
                    </a:r>
                    <a:r>
                      <a:rPr lang="en-US" baseline="0"/>
                      <a:t>
</a:t>
                    </a:r>
                    <a:fld id="{AE0FD90C-25E4-B14A-A765-DC5472BCF122}" type="PERCENTAGE">
                      <a:rPr lang="en-US" baseline="0"/>
                      <a:pPr/>
                      <a:t>[PERCENTAGE]</a:t>
                    </a:fld>
                    <a:endParaRPr lang="en-US" baseline="0"/>
                  </a:p>
                </c:rich>
              </c:tx>
              <c:dLblPos val="ctr"/>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5D1E-9D4B-BCA7-317F74AE6E86}"/>
                </c:ext>
              </c:extLst>
            </c:dLbl>
            <c:dLbl>
              <c:idx val="1"/>
              <c:tx>
                <c:rich>
                  <a:bodyPr/>
                  <a:lstStyle/>
                  <a:p>
                    <a:r>
                      <a:rPr lang="en-US"/>
                      <a:t>Middle-aged</a:t>
                    </a:r>
                    <a:r>
                      <a:rPr lang="en-US" baseline="0"/>
                      <a:t>
</a:t>
                    </a:r>
                    <a:fld id="{BD9AAFAA-30C9-374D-94E6-899054708CCD}" type="PERCENTAGE">
                      <a:rPr lang="en-US" baseline="0"/>
                      <a:pPr/>
                      <a:t>[PERCENTAGE]</a:t>
                    </a:fld>
                    <a:endParaRPr lang="en-US" baseline="0"/>
                  </a:p>
                </c:rich>
              </c:tx>
              <c:dLblPos val="ctr"/>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5D1E-9D4B-BCA7-317F74AE6E86}"/>
                </c:ext>
              </c:extLst>
            </c:dLbl>
            <c:dLbl>
              <c:idx val="2"/>
              <c:tx>
                <c:rich>
                  <a:bodyPr/>
                  <a:lstStyle/>
                  <a:p>
                    <a:r>
                      <a:rPr lang="en-US"/>
                      <a:t>Older</a:t>
                    </a:r>
                    <a:r>
                      <a:rPr lang="en-US" baseline="0"/>
                      <a:t>
</a:t>
                    </a:r>
                    <a:fld id="{C6480AEE-EB2A-D943-A11C-B2227507C23C}" type="PERCENTAGE">
                      <a:rPr lang="en-US" baseline="0"/>
                      <a:pPr/>
                      <a:t>[PERCENTAGE]</a:t>
                    </a:fld>
                    <a:endParaRPr lang="en-US" baseline="0"/>
                  </a:p>
                </c:rich>
              </c:tx>
              <c:dLblPos val="ctr"/>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5D1E-9D4B-BCA7-317F74AE6E86}"/>
                </c:ext>
              </c:extLst>
            </c:dLbl>
            <c:dLbl>
              <c:idx val="3"/>
              <c:layout>
                <c:manualLayout>
                  <c:x val="1.6628608923884465E-2"/>
                  <c:y val="0.15887576552930882"/>
                </c:manualLayout>
              </c:layout>
              <c:tx>
                <c:rich>
                  <a:bodyPr/>
                  <a:lstStyle/>
                  <a:p>
                    <a:r>
                      <a:rPr lang="en-US" baseline="0"/>
                      <a:t>Missing info
</a:t>
                    </a:r>
                    <a:fld id="{7A0D0C6A-A699-6146-AF78-BCB651B08E83}" type="PERCENTAGE">
                      <a:rPr lang="en-US" baseline="0"/>
                      <a:pPr/>
                      <a:t>[PERCENTAGE]</a:t>
                    </a:fld>
                    <a:endParaRPr lang="en-US" baseline="0"/>
                  </a:p>
                </c:rich>
              </c:tx>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4-5D1E-9D4B-BCA7-317F74AE6E86}"/>
                </c:ext>
              </c:extLst>
            </c:dLbl>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multiLvlStrRef>
              <c:f>'6. Visualizations'!$G$199:$H$202</c:f>
              <c:multiLvlStrCache>
                <c:ptCount val="4"/>
                <c:lvl>
                  <c:pt idx="0">
                    <c:v>if age &lt;= 61</c:v>
                  </c:pt>
                  <c:pt idx="1">
                    <c:v>if age  &gt; 41 and &lt;= 59</c:v>
                  </c:pt>
                  <c:pt idx="2">
                    <c:v>if age &gt; 61</c:v>
                  </c:pt>
                  <c:pt idx="3">
                    <c:v>missing info</c:v>
                  </c:pt>
                </c:lvl>
                <c:lvl>
                  <c:pt idx="0">
                    <c:v>Young</c:v>
                  </c:pt>
                  <c:pt idx="1">
                    <c:v>Middle-aged</c:v>
                  </c:pt>
                  <c:pt idx="2">
                    <c:v>Older</c:v>
                  </c:pt>
                  <c:pt idx="3">
                    <c:v>Not enough data</c:v>
                  </c:pt>
                </c:lvl>
              </c:multiLvlStrCache>
            </c:multiLvlStrRef>
          </c:cat>
          <c:val>
            <c:numRef>
              <c:f>'6. Visualizations'!$I$199:$I$202</c:f>
              <c:numCache>
                <c:formatCode>General</c:formatCode>
                <c:ptCount val="4"/>
                <c:pt idx="0">
                  <c:v>8807830</c:v>
                </c:pt>
                <c:pt idx="1">
                  <c:v>7609637</c:v>
                </c:pt>
                <c:pt idx="2">
                  <c:v>6938270</c:v>
                </c:pt>
                <c:pt idx="3">
                  <c:v>1081727</c:v>
                </c:pt>
              </c:numCache>
            </c:numRef>
          </c:val>
          <c:extLst>
            <c:ext xmlns:c16="http://schemas.microsoft.com/office/drawing/2014/chart" uri="{C3380CC4-5D6E-409C-BE32-E72D297353CC}">
              <c16:uniqueId val="{00000000-5D1E-9D4B-BCA7-317F74AE6E86}"/>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10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GB" sz="1400" b="1" i="0" cap="all" baseline="0">
                <a:effectLst/>
              </a:rPr>
              <a:t>% of customers who buy deli</a:t>
            </a:r>
            <a:endParaRPr lang="en-GB" sz="1400">
              <a:effectLst/>
            </a:endParaRPr>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'6. Visualizations'!$B$424:$B$425</c:f>
              <c:strCache>
                <c:ptCount val="2"/>
                <c:pt idx="0">
                  <c:v>Customer never bought</c:v>
                </c:pt>
                <c:pt idx="1">
                  <c:v>Customer has bought</c:v>
                </c:pt>
              </c:strCache>
            </c:strRef>
          </c:cat>
          <c:val>
            <c:numRef>
              <c:f>'6. Visualizations'!$C$424:$C$425</c:f>
              <c:numCache>
                <c:formatCode>#,##0</c:formatCode>
                <c:ptCount val="2"/>
                <c:pt idx="0">
                  <c:v>23654453</c:v>
                </c:pt>
                <c:pt idx="1">
                  <c:v>783011</c:v>
                </c:pt>
              </c:numCache>
            </c:numRef>
          </c:val>
          <c:extLst>
            <c:ext xmlns:c16="http://schemas.microsoft.com/office/drawing/2014/chart" uri="{C3380CC4-5D6E-409C-BE32-E72D297353CC}">
              <c16:uniqueId val="{00000000-784C-2C4E-B974-6F7B68521A9B}"/>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GB" sz="1400" b="1" i="0" cap="all" baseline="0">
                <a:effectLst/>
              </a:rPr>
              <a:t>% of customers who buy baby items</a:t>
            </a:r>
            <a:endParaRPr lang="en-GB" sz="1400">
              <a:effectLst/>
            </a:endParaRPr>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'6. Visualizations'!$B$443:$B$444</c:f>
              <c:strCache>
                <c:ptCount val="2"/>
                <c:pt idx="0">
                  <c:v>Customer never bought</c:v>
                </c:pt>
                <c:pt idx="1">
                  <c:v>Customer has bought</c:v>
                </c:pt>
              </c:strCache>
            </c:strRef>
          </c:cat>
          <c:val>
            <c:numRef>
              <c:f>'6. Visualizations'!$C$443:$C$444</c:f>
              <c:numCache>
                <c:formatCode>#,##0</c:formatCode>
                <c:ptCount val="2"/>
                <c:pt idx="0">
                  <c:v>24101517</c:v>
                </c:pt>
                <c:pt idx="1">
                  <c:v>335947</c:v>
                </c:pt>
              </c:numCache>
            </c:numRef>
          </c:val>
          <c:extLst>
            <c:ext xmlns:c16="http://schemas.microsoft.com/office/drawing/2014/chart" uri="{C3380CC4-5D6E-409C-BE32-E72D297353CC}">
              <c16:uniqueId val="{00000000-F2BC-E94B-86D1-18AAA6CEDFEB}"/>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US" sz="1600" b="1"/>
              <a:t>Order number and Total Spent between Age Groups </a:t>
            </a:r>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'6. Visualizations'!$H$205</c:f>
              <c:strCache>
                <c:ptCount val="1"/>
                <c:pt idx="0">
                  <c:v>Orders</c:v>
                </c:pt>
              </c:strCache>
            </c:strRef>
          </c:tx>
          <c:spPr>
            <a:solidFill>
              <a:schemeClr val="accent1"/>
            </a:solidFill>
            <a:ln>
              <a:noFill/>
            </a:ln>
            <a:effectLst/>
          </c:spPr>
          <c:invertIfNegative val="0"/>
          <c:cat>
            <c:strRef>
              <c:f>'6. Visualizations'!$G$206:$G$208</c:f>
              <c:strCache>
                <c:ptCount val="3"/>
                <c:pt idx="0">
                  <c:v>Young</c:v>
                </c:pt>
                <c:pt idx="1">
                  <c:v>Middle-aged</c:v>
                </c:pt>
                <c:pt idx="2">
                  <c:v>Older</c:v>
                </c:pt>
              </c:strCache>
            </c:strRef>
          </c:cat>
          <c:val>
            <c:numRef>
              <c:f>'6. Visualizations'!$H$206:$H$208</c:f>
              <c:numCache>
                <c:formatCode>#,##0</c:formatCode>
                <c:ptCount val="3"/>
                <c:pt idx="0">
                  <c:v>8807830</c:v>
                </c:pt>
                <c:pt idx="1">
                  <c:v>6938270</c:v>
                </c:pt>
                <c:pt idx="2">
                  <c:v>7609637</c:v>
                </c:pt>
              </c:numCache>
            </c:numRef>
          </c:val>
          <c:extLst>
            <c:ext xmlns:c16="http://schemas.microsoft.com/office/drawing/2014/chart" uri="{C3380CC4-5D6E-409C-BE32-E72D297353CC}">
              <c16:uniqueId val="{00000000-5093-D94D-8E66-31BFBA373604}"/>
            </c:ext>
          </c:extLst>
        </c:ser>
        <c:ser>
          <c:idx val="1"/>
          <c:order val="1"/>
          <c:tx>
            <c:strRef>
              <c:f>'6. Visualizations'!$I$205</c:f>
              <c:strCache>
                <c:ptCount val="1"/>
                <c:pt idx="0">
                  <c:v>Total spent ($)</c:v>
                </c:pt>
              </c:strCache>
            </c:strRef>
          </c:tx>
          <c:spPr>
            <a:solidFill>
              <a:schemeClr val="accent2"/>
            </a:solidFill>
            <a:ln>
              <a:noFill/>
            </a:ln>
            <a:effectLst/>
          </c:spPr>
          <c:invertIfNegative val="0"/>
          <c:cat>
            <c:strRef>
              <c:f>'6. Visualizations'!$G$206:$G$208</c:f>
              <c:strCache>
                <c:ptCount val="3"/>
                <c:pt idx="0">
                  <c:v>Young</c:v>
                </c:pt>
                <c:pt idx="1">
                  <c:v>Middle-aged</c:v>
                </c:pt>
                <c:pt idx="2">
                  <c:v>Older</c:v>
                </c:pt>
              </c:strCache>
            </c:strRef>
          </c:cat>
          <c:val>
            <c:numRef>
              <c:f>'6. Visualizations'!$I$206:$I$208</c:f>
              <c:numCache>
                <c:formatCode>#,##0</c:formatCode>
                <c:ptCount val="3"/>
                <c:pt idx="0">
                  <c:v>8799692</c:v>
                </c:pt>
                <c:pt idx="1">
                  <c:v>6931620</c:v>
                </c:pt>
                <c:pt idx="2">
                  <c:v>7602774</c:v>
                </c:pt>
              </c:numCache>
            </c:numRef>
          </c:val>
          <c:extLst>
            <c:ext xmlns:c16="http://schemas.microsoft.com/office/drawing/2014/chart" uri="{C3380CC4-5D6E-409C-BE32-E72D297353CC}">
              <c16:uniqueId val="{00000001-5093-D94D-8E66-31BFBA373604}"/>
            </c:ext>
          </c:extLst>
        </c:ser>
        <c:dLbls>
          <c:showLegendKey val="0"/>
          <c:showVal val="0"/>
          <c:showCatName val="0"/>
          <c:showSerName val="0"/>
          <c:showPercent val="0"/>
          <c:showBubbleSize val="0"/>
        </c:dLbls>
        <c:gapWidth val="150"/>
        <c:axId val="348121200"/>
        <c:axId val="348122848"/>
      </c:barChart>
      <c:catAx>
        <c:axId val="3481212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348122848"/>
        <c:crosses val="autoZero"/>
        <c:auto val="1"/>
        <c:lblAlgn val="ctr"/>
        <c:lblOffset val="100"/>
        <c:noMultiLvlLbl val="0"/>
      </c:catAx>
      <c:valAx>
        <c:axId val="348122848"/>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348121200"/>
        <c:crosses val="autoZero"/>
        <c:crossBetween val="between"/>
      </c:valAx>
      <c:spPr>
        <a:noFill/>
        <a:ln>
          <a:solidFill>
            <a:schemeClr val="bg1">
              <a:lumMod val="65000"/>
            </a:schemeClr>
          </a:solid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Family status by age group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stacked"/>
        <c:varyColors val="0"/>
        <c:ser>
          <c:idx val="0"/>
          <c:order val="0"/>
          <c:tx>
            <c:strRef>
              <c:f>'6. Visualizations'!$G$241</c:f>
              <c:strCache>
                <c:ptCount val="1"/>
                <c:pt idx="0">
                  <c:v>Young</c:v>
                </c:pt>
              </c:strCache>
            </c:strRef>
          </c:tx>
          <c:spPr>
            <a:solidFill>
              <a:schemeClr val="accent1"/>
            </a:solidFill>
            <a:ln>
              <a:noFill/>
            </a:ln>
            <a:effectLst/>
          </c:spPr>
          <c:invertIfNegative val="0"/>
          <c:cat>
            <c:strRef>
              <c:f>'6. Visualizations'!$H$240:$K$240</c:f>
              <c:strCache>
                <c:ptCount val="4"/>
                <c:pt idx="0">
                  <c:v>divorced/widowed</c:v>
                </c:pt>
                <c:pt idx="1">
                  <c:v>living with parents and siblings</c:v>
                </c:pt>
                <c:pt idx="2">
                  <c:v>married</c:v>
                </c:pt>
                <c:pt idx="3">
                  <c:v>single</c:v>
                </c:pt>
              </c:strCache>
            </c:strRef>
          </c:cat>
          <c:val>
            <c:numRef>
              <c:f>'6. Visualizations'!$H$241:$K$241</c:f>
              <c:numCache>
                <c:formatCode>#,##0</c:formatCode>
                <c:ptCount val="4"/>
                <c:pt idx="0" formatCode="General">
                  <c:v>0</c:v>
                </c:pt>
                <c:pt idx="1">
                  <c:v>1172623</c:v>
                </c:pt>
                <c:pt idx="2">
                  <c:v>5447251</c:v>
                </c:pt>
                <c:pt idx="3">
                  <c:v>2187956</c:v>
                </c:pt>
              </c:numCache>
            </c:numRef>
          </c:val>
          <c:extLst>
            <c:ext xmlns:c16="http://schemas.microsoft.com/office/drawing/2014/chart" uri="{C3380CC4-5D6E-409C-BE32-E72D297353CC}">
              <c16:uniqueId val="{00000000-A985-574D-B426-FD85F7CD542A}"/>
            </c:ext>
          </c:extLst>
        </c:ser>
        <c:ser>
          <c:idx val="1"/>
          <c:order val="1"/>
          <c:tx>
            <c:strRef>
              <c:f>'6. Visualizations'!$G$242</c:f>
              <c:strCache>
                <c:ptCount val="1"/>
                <c:pt idx="0">
                  <c:v>Middle-aged</c:v>
                </c:pt>
              </c:strCache>
            </c:strRef>
          </c:tx>
          <c:spPr>
            <a:solidFill>
              <a:schemeClr val="accent2"/>
            </a:solidFill>
            <a:ln>
              <a:noFill/>
            </a:ln>
            <a:effectLst/>
          </c:spPr>
          <c:invertIfNegative val="0"/>
          <c:cat>
            <c:strRef>
              <c:f>'6. Visualizations'!$H$240:$K$240</c:f>
              <c:strCache>
                <c:ptCount val="4"/>
                <c:pt idx="0">
                  <c:v>divorced/widowed</c:v>
                </c:pt>
                <c:pt idx="1">
                  <c:v>living with parents and siblings</c:v>
                </c:pt>
                <c:pt idx="2">
                  <c:v>married</c:v>
                </c:pt>
                <c:pt idx="3">
                  <c:v>single</c:v>
                </c:pt>
              </c:strCache>
            </c:strRef>
          </c:cat>
          <c:val>
            <c:numRef>
              <c:f>'6. Visualizations'!$H$242:$K$242</c:f>
              <c:numCache>
                <c:formatCode>General</c:formatCode>
                <c:ptCount val="4"/>
                <c:pt idx="0">
                  <c:v>0</c:v>
                </c:pt>
                <c:pt idx="1">
                  <c:v>0</c:v>
                </c:pt>
                <c:pt idx="2" formatCode="#,##0">
                  <c:v>5200918</c:v>
                </c:pt>
                <c:pt idx="3" formatCode="#,##0">
                  <c:v>1737352</c:v>
                </c:pt>
              </c:numCache>
            </c:numRef>
          </c:val>
          <c:extLst>
            <c:ext xmlns:c16="http://schemas.microsoft.com/office/drawing/2014/chart" uri="{C3380CC4-5D6E-409C-BE32-E72D297353CC}">
              <c16:uniqueId val="{00000001-A985-574D-B426-FD85F7CD542A}"/>
            </c:ext>
          </c:extLst>
        </c:ser>
        <c:ser>
          <c:idx val="2"/>
          <c:order val="2"/>
          <c:tx>
            <c:strRef>
              <c:f>'6. Visualizations'!$G$243</c:f>
              <c:strCache>
                <c:ptCount val="1"/>
                <c:pt idx="0">
                  <c:v>Older</c:v>
                </c:pt>
              </c:strCache>
            </c:strRef>
          </c:tx>
          <c:spPr>
            <a:solidFill>
              <a:schemeClr val="accent3"/>
            </a:solidFill>
            <a:ln>
              <a:noFill/>
            </a:ln>
            <a:effectLst/>
          </c:spPr>
          <c:invertIfNegative val="0"/>
          <c:cat>
            <c:strRef>
              <c:f>'6. Visualizations'!$H$240:$K$240</c:f>
              <c:strCache>
                <c:ptCount val="4"/>
                <c:pt idx="0">
                  <c:v>divorced/widowed</c:v>
                </c:pt>
                <c:pt idx="1">
                  <c:v>living with parents and siblings</c:v>
                </c:pt>
                <c:pt idx="2">
                  <c:v>married</c:v>
                </c:pt>
                <c:pt idx="3">
                  <c:v>single</c:v>
                </c:pt>
              </c:strCache>
            </c:strRef>
          </c:cat>
          <c:val>
            <c:numRef>
              <c:f>'6. Visualizations'!$H$243:$K$243</c:f>
              <c:numCache>
                <c:formatCode>General</c:formatCode>
                <c:ptCount val="4"/>
                <c:pt idx="0" formatCode="#,##0">
                  <c:v>1899203</c:v>
                </c:pt>
                <c:pt idx="1">
                  <c:v>0</c:v>
                </c:pt>
                <c:pt idx="2" formatCode="#,##0">
                  <c:v>5710434</c:v>
                </c:pt>
                <c:pt idx="3">
                  <c:v>0</c:v>
                </c:pt>
              </c:numCache>
            </c:numRef>
          </c:val>
          <c:extLst>
            <c:ext xmlns:c16="http://schemas.microsoft.com/office/drawing/2014/chart" uri="{C3380CC4-5D6E-409C-BE32-E72D297353CC}">
              <c16:uniqueId val="{00000002-A985-574D-B426-FD85F7CD542A}"/>
            </c:ext>
          </c:extLst>
        </c:ser>
        <c:dLbls>
          <c:showLegendKey val="0"/>
          <c:showVal val="0"/>
          <c:showCatName val="0"/>
          <c:showSerName val="0"/>
          <c:showPercent val="0"/>
          <c:showBubbleSize val="0"/>
        </c:dLbls>
        <c:gapWidth val="150"/>
        <c:overlap val="100"/>
        <c:axId val="369925328"/>
        <c:axId val="369465792"/>
      </c:barChart>
      <c:catAx>
        <c:axId val="3699253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369465792"/>
        <c:crosses val="autoZero"/>
        <c:auto val="1"/>
        <c:lblAlgn val="ctr"/>
        <c:lblOffset val="100"/>
        <c:noMultiLvlLbl val="0"/>
      </c:catAx>
      <c:valAx>
        <c:axId val="36946579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36992532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Total spend by family status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'6. Visualizations'!$P$240</c:f>
              <c:strCache>
                <c:ptCount val="1"/>
                <c:pt idx="0">
                  <c:v>Total spend</c:v>
                </c:pt>
              </c:strCache>
            </c:strRef>
          </c:tx>
          <c:spPr>
            <a:solidFill>
              <a:schemeClr val="accent1"/>
            </a:solidFill>
            <a:ln>
              <a:noFill/>
            </a:ln>
            <a:effectLst/>
          </c:spPr>
          <c:invertIfNegative val="0"/>
          <c:cat>
            <c:strRef>
              <c:f>'6. Visualizations'!$O$241:$O$244</c:f>
              <c:strCache>
                <c:ptCount val="4"/>
                <c:pt idx="0">
                  <c:v>divorced/widowed</c:v>
                </c:pt>
                <c:pt idx="1">
                  <c:v>living with parents and siblings</c:v>
                </c:pt>
                <c:pt idx="2">
                  <c:v>married</c:v>
                </c:pt>
                <c:pt idx="3">
                  <c:v>single</c:v>
                </c:pt>
              </c:strCache>
            </c:strRef>
          </c:cat>
          <c:val>
            <c:numRef>
              <c:f>'6. Visualizations'!$P$241:$P$244</c:f>
              <c:numCache>
                <c:formatCode>#,##0</c:formatCode>
                <c:ptCount val="4"/>
                <c:pt idx="0">
                  <c:v>2089212</c:v>
                </c:pt>
                <c:pt idx="1">
                  <c:v>1171399</c:v>
                </c:pt>
                <c:pt idx="2">
                  <c:v>17138476</c:v>
                </c:pt>
                <c:pt idx="3">
                  <c:v>4015790</c:v>
                </c:pt>
              </c:numCache>
            </c:numRef>
          </c:val>
          <c:extLst>
            <c:ext xmlns:c16="http://schemas.microsoft.com/office/drawing/2014/chart" uri="{C3380CC4-5D6E-409C-BE32-E72D297353CC}">
              <c16:uniqueId val="{00000000-3962-8F4D-86D6-CC802790193D}"/>
            </c:ext>
          </c:extLst>
        </c:ser>
        <c:dLbls>
          <c:showLegendKey val="0"/>
          <c:showVal val="0"/>
          <c:showCatName val="0"/>
          <c:showSerName val="0"/>
          <c:showPercent val="0"/>
          <c:showBubbleSize val="0"/>
        </c:dLbls>
        <c:gapWidth val="182"/>
        <c:axId val="357765328"/>
        <c:axId val="358344352"/>
      </c:barChart>
      <c:catAx>
        <c:axId val="3577653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358344352"/>
        <c:crosses val="autoZero"/>
        <c:auto val="1"/>
        <c:lblAlgn val="ctr"/>
        <c:lblOffset val="100"/>
        <c:noMultiLvlLbl val="0"/>
      </c:catAx>
      <c:valAx>
        <c:axId val="358344352"/>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3577653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GB"/>
              <a:t>Customer Age</a:t>
            </a:r>
            <a:r>
              <a:rPr lang="en-GB" baseline="0"/>
              <a:t> Groups</a:t>
            </a:r>
            <a:endParaRPr lang="en-GB"/>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8001-884B-B384-8034074BFDCF}"/>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8001-884B-B384-8034074BFDCF}"/>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8001-884B-B384-8034074BFDCF}"/>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8001-884B-B384-8034074BFDCF}"/>
              </c:ext>
            </c:extLst>
          </c:dPt>
          <c:dLbls>
            <c:dLbl>
              <c:idx val="0"/>
              <c:tx>
                <c:rich>
                  <a:bodyPr/>
                  <a:lstStyle/>
                  <a:p>
                    <a:r>
                      <a:rPr lang="en-US"/>
                      <a:t>Young</a:t>
                    </a:r>
                    <a:r>
                      <a:rPr lang="en-US" baseline="0"/>
                      <a:t>
</a:t>
                    </a:r>
                    <a:fld id="{AE0FD90C-25E4-B14A-A765-DC5472BCF122}" type="PERCENTAGE">
                      <a:rPr lang="en-US" baseline="0"/>
                      <a:pPr/>
                      <a:t>[PERCENTAGE]</a:t>
                    </a:fld>
                    <a:endParaRPr lang="en-US" baseline="0"/>
                  </a:p>
                </c:rich>
              </c:tx>
              <c:dLblPos val="ctr"/>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8001-884B-B384-8034074BFDCF}"/>
                </c:ext>
              </c:extLst>
            </c:dLbl>
            <c:dLbl>
              <c:idx val="1"/>
              <c:tx>
                <c:rich>
                  <a:bodyPr/>
                  <a:lstStyle/>
                  <a:p>
                    <a:r>
                      <a:rPr lang="en-US"/>
                      <a:t>Middle-aged</a:t>
                    </a:r>
                    <a:r>
                      <a:rPr lang="en-US" baseline="0"/>
                      <a:t>
</a:t>
                    </a:r>
                    <a:fld id="{BD9AAFAA-30C9-374D-94E6-899054708CCD}" type="PERCENTAGE">
                      <a:rPr lang="en-US" baseline="0"/>
                      <a:pPr/>
                      <a:t>[PERCENTAGE]</a:t>
                    </a:fld>
                    <a:endParaRPr lang="en-US" baseline="0"/>
                  </a:p>
                </c:rich>
              </c:tx>
              <c:dLblPos val="ctr"/>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8001-884B-B384-8034074BFDCF}"/>
                </c:ext>
              </c:extLst>
            </c:dLbl>
            <c:dLbl>
              <c:idx val="2"/>
              <c:tx>
                <c:rich>
                  <a:bodyPr/>
                  <a:lstStyle/>
                  <a:p>
                    <a:r>
                      <a:rPr lang="en-US"/>
                      <a:t>Older</a:t>
                    </a:r>
                    <a:r>
                      <a:rPr lang="en-US" baseline="0"/>
                      <a:t>
</a:t>
                    </a:r>
                    <a:fld id="{C6480AEE-EB2A-D943-A11C-B2227507C23C}" type="PERCENTAGE">
                      <a:rPr lang="en-US" baseline="0"/>
                      <a:pPr/>
                      <a:t>[PERCENTAGE]</a:t>
                    </a:fld>
                    <a:endParaRPr lang="en-US" baseline="0"/>
                  </a:p>
                </c:rich>
              </c:tx>
              <c:dLblPos val="ctr"/>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8001-884B-B384-8034074BFDCF}"/>
                </c:ext>
              </c:extLst>
            </c:dLbl>
            <c:dLbl>
              <c:idx val="3"/>
              <c:layout>
                <c:manualLayout>
                  <c:x val="1.6628608923884465E-2"/>
                  <c:y val="0.15887576552930882"/>
                </c:manualLayout>
              </c:layout>
              <c:tx>
                <c:rich>
                  <a:bodyPr/>
                  <a:lstStyle/>
                  <a:p>
                    <a:r>
                      <a:rPr lang="en-US" baseline="0"/>
                      <a:t>Missing info
</a:t>
                    </a:r>
                    <a:fld id="{7A0D0C6A-A699-6146-AF78-BCB651B08E83}" type="PERCENTAGE">
                      <a:rPr lang="en-US" baseline="0"/>
                      <a:pPr/>
                      <a:t>[PERCENTAGE]</a:t>
                    </a:fld>
                    <a:endParaRPr lang="en-US" baseline="0"/>
                  </a:p>
                </c:rich>
              </c:tx>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7-8001-884B-B384-8034074BFDCF}"/>
                </c:ext>
              </c:extLst>
            </c:dLbl>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multiLvlStrRef>
              <c:f>'6. Visualizations'!$G$199:$H$202</c:f>
              <c:multiLvlStrCache>
                <c:ptCount val="4"/>
                <c:lvl>
                  <c:pt idx="0">
                    <c:v>if age &lt;= 61</c:v>
                  </c:pt>
                  <c:pt idx="1">
                    <c:v>if age  &gt; 41 and &lt;= 59</c:v>
                  </c:pt>
                  <c:pt idx="2">
                    <c:v>if age &gt; 61</c:v>
                  </c:pt>
                  <c:pt idx="3">
                    <c:v>missing info</c:v>
                  </c:pt>
                </c:lvl>
                <c:lvl>
                  <c:pt idx="0">
                    <c:v>Young</c:v>
                  </c:pt>
                  <c:pt idx="1">
                    <c:v>Middle-aged</c:v>
                  </c:pt>
                  <c:pt idx="2">
                    <c:v>Older</c:v>
                  </c:pt>
                  <c:pt idx="3">
                    <c:v>Not enough data</c:v>
                  </c:pt>
                </c:lvl>
              </c:multiLvlStrCache>
            </c:multiLvlStrRef>
          </c:cat>
          <c:val>
            <c:numRef>
              <c:f>'6. Visualizations'!$I$199:$I$202</c:f>
              <c:numCache>
                <c:formatCode>General</c:formatCode>
                <c:ptCount val="4"/>
                <c:pt idx="0">
                  <c:v>8807830</c:v>
                </c:pt>
                <c:pt idx="1">
                  <c:v>7609637</c:v>
                </c:pt>
                <c:pt idx="2">
                  <c:v>6938270</c:v>
                </c:pt>
                <c:pt idx="3">
                  <c:v>1081727</c:v>
                </c:pt>
              </c:numCache>
            </c:numRef>
          </c:val>
          <c:extLst>
            <c:ext xmlns:c16="http://schemas.microsoft.com/office/drawing/2014/chart" uri="{C3380CC4-5D6E-409C-BE32-E72D297353CC}">
              <c16:uniqueId val="{00000008-8001-884B-B384-8034074BFDCF}"/>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1000" b="1"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pieChart>
        <c:varyColors val="1"/>
        <c:ser>
          <c:idx val="0"/>
          <c:order val="0"/>
          <c:tx>
            <c:strRef>
              <c:f>'6. Visualizations'!$D$308</c:f>
              <c:strCache>
                <c:ptCount val="1"/>
                <c:pt idx="0">
                  <c:v>Number of customers</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extLst>
                <c:ext xmlns:c15="http://schemas.microsoft.com/office/drawing/2012/chart" uri="{02D57815-91ED-43cb-92C2-25804820EDAC}">
                  <c15:fullRef>
                    <c15:sqref>'6. Visualizations'!$B$309:$C$311</c15:sqref>
                  </c15:fullRef>
                  <c15:levelRef>
                    <c15:sqref>'6. Visualizations'!$B$309:$B$311</c15:sqref>
                  </c15:levelRef>
                </c:ext>
              </c:extLst>
              <c:f>'6. Visualizations'!$B$309:$B$311</c:f>
              <c:strCache>
                <c:ptCount val="3"/>
                <c:pt idx="0">
                  <c:v>High income</c:v>
                </c:pt>
                <c:pt idx="1">
                  <c:v>Average income</c:v>
                </c:pt>
                <c:pt idx="2">
                  <c:v>Lower income</c:v>
                </c:pt>
              </c:strCache>
            </c:strRef>
          </c:cat>
          <c:val>
            <c:numRef>
              <c:f>'6. Visualizations'!$D$309:$D$311</c:f>
              <c:numCache>
                <c:formatCode>#,##0</c:formatCode>
                <c:ptCount val="3"/>
                <c:pt idx="0">
                  <c:v>14105626</c:v>
                </c:pt>
                <c:pt idx="1">
                  <c:v>7735121</c:v>
                </c:pt>
                <c:pt idx="2">
                  <c:v>2596717</c:v>
                </c:pt>
              </c:numCache>
            </c:numRef>
          </c:val>
          <c:extLst>
            <c:ext xmlns:c16="http://schemas.microsoft.com/office/drawing/2014/chart" uri="{C3380CC4-5D6E-409C-BE32-E72D297353CC}">
              <c16:uniqueId val="{00000000-2039-B247-A323-EFA726FC0CC8}"/>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1000" b="1"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pieChart>
        <c:varyColors val="1"/>
        <c:ser>
          <c:idx val="0"/>
          <c:order val="0"/>
          <c:tx>
            <c:strRef>
              <c:f>'6. Visualizations'!$D$328</c:f>
              <c:strCache>
                <c:ptCount val="1"/>
                <c:pt idx="0">
                  <c:v>Number of products</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Pt>
            <c:idx val="3"/>
            <c:bubble3D val="0"/>
            <c:spPr>
              <a:solidFill>
                <a:schemeClr val="accent4"/>
              </a:solidFill>
              <a:ln>
                <a:noFill/>
              </a:ln>
              <a:effectLst>
                <a:outerShdw blurRad="254000" sx="102000" sy="102000" algn="ctr" rotWithShape="0">
                  <a:prstClr val="black">
                    <a:alpha val="20000"/>
                  </a:prstClr>
                </a:outerShdw>
              </a:effectLst>
            </c:spPr>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extLst>
                <c:ext xmlns:c15="http://schemas.microsoft.com/office/drawing/2012/chart" uri="{02D57815-91ED-43cb-92C2-25804820EDAC}">
                  <c15:fullRef>
                    <c15:sqref>'6. Visualizations'!$B$329:$C$332</c15:sqref>
                  </c15:fullRef>
                  <c15:levelRef>
                    <c15:sqref>'6. Visualizations'!$B$329:$B$332</c15:sqref>
                  </c15:levelRef>
                </c:ext>
              </c:extLst>
              <c:f>'6. Visualizations'!$B$329:$B$332</c:f>
              <c:strCache>
                <c:ptCount val="4"/>
                <c:pt idx="0">
                  <c:v>High-range  </c:v>
                </c:pt>
                <c:pt idx="1">
                  <c:v>Mid-range product</c:v>
                </c:pt>
                <c:pt idx="2">
                  <c:v>Low-range product</c:v>
                </c:pt>
                <c:pt idx="3">
                  <c:v>Not enough data</c:v>
                </c:pt>
              </c:strCache>
            </c:strRef>
          </c:cat>
          <c:val>
            <c:numRef>
              <c:f>'6. Visualizations'!$D$329:$D$332</c:f>
              <c:numCache>
                <c:formatCode>General</c:formatCode>
                <c:ptCount val="4"/>
                <c:pt idx="0">
                  <c:v>12413</c:v>
                </c:pt>
                <c:pt idx="1">
                  <c:v>672525</c:v>
                </c:pt>
                <c:pt idx="2">
                  <c:v>314109</c:v>
                </c:pt>
                <c:pt idx="3">
                  <c:v>953</c:v>
                </c:pt>
              </c:numCache>
            </c:numRef>
          </c:val>
          <c:extLst>
            <c:ext xmlns:c16="http://schemas.microsoft.com/office/drawing/2014/chart" uri="{C3380CC4-5D6E-409C-BE32-E72D297353CC}">
              <c16:uniqueId val="{00000000-B8BB-9E41-8920-D14701C4DD90}"/>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Family status by age group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stacked"/>
        <c:varyColors val="0"/>
        <c:ser>
          <c:idx val="0"/>
          <c:order val="0"/>
          <c:tx>
            <c:strRef>
              <c:f>'6. Visualizations'!$G$241</c:f>
              <c:strCache>
                <c:ptCount val="1"/>
                <c:pt idx="0">
                  <c:v>Young</c:v>
                </c:pt>
              </c:strCache>
            </c:strRef>
          </c:tx>
          <c:spPr>
            <a:solidFill>
              <a:schemeClr val="accent1"/>
            </a:solidFill>
            <a:ln>
              <a:noFill/>
            </a:ln>
            <a:effectLst/>
          </c:spPr>
          <c:invertIfNegative val="0"/>
          <c:cat>
            <c:strRef>
              <c:f>'6. Visualizations'!$H$240:$K$240</c:f>
              <c:strCache>
                <c:ptCount val="4"/>
                <c:pt idx="0">
                  <c:v>divorced/widowed</c:v>
                </c:pt>
                <c:pt idx="1">
                  <c:v>living with parents and siblings</c:v>
                </c:pt>
                <c:pt idx="2">
                  <c:v>married</c:v>
                </c:pt>
                <c:pt idx="3">
                  <c:v>single</c:v>
                </c:pt>
              </c:strCache>
            </c:strRef>
          </c:cat>
          <c:val>
            <c:numRef>
              <c:f>'6. Visualizations'!$H$241:$K$241</c:f>
              <c:numCache>
                <c:formatCode>#,##0</c:formatCode>
                <c:ptCount val="4"/>
                <c:pt idx="0" formatCode="General">
                  <c:v>0</c:v>
                </c:pt>
                <c:pt idx="1">
                  <c:v>1172623</c:v>
                </c:pt>
                <c:pt idx="2">
                  <c:v>5447251</c:v>
                </c:pt>
                <c:pt idx="3">
                  <c:v>2187956</c:v>
                </c:pt>
              </c:numCache>
            </c:numRef>
          </c:val>
          <c:extLst>
            <c:ext xmlns:c16="http://schemas.microsoft.com/office/drawing/2014/chart" uri="{C3380CC4-5D6E-409C-BE32-E72D297353CC}">
              <c16:uniqueId val="{00000000-F3E6-DA41-9DD3-D1B328B1AD52}"/>
            </c:ext>
          </c:extLst>
        </c:ser>
        <c:ser>
          <c:idx val="1"/>
          <c:order val="1"/>
          <c:tx>
            <c:strRef>
              <c:f>'6. Visualizations'!$G$242</c:f>
              <c:strCache>
                <c:ptCount val="1"/>
                <c:pt idx="0">
                  <c:v>Middle-aged</c:v>
                </c:pt>
              </c:strCache>
            </c:strRef>
          </c:tx>
          <c:spPr>
            <a:solidFill>
              <a:schemeClr val="accent2"/>
            </a:solidFill>
            <a:ln>
              <a:noFill/>
            </a:ln>
            <a:effectLst/>
          </c:spPr>
          <c:invertIfNegative val="0"/>
          <c:cat>
            <c:strRef>
              <c:f>'6. Visualizations'!$H$240:$K$240</c:f>
              <c:strCache>
                <c:ptCount val="4"/>
                <c:pt idx="0">
                  <c:v>divorced/widowed</c:v>
                </c:pt>
                <c:pt idx="1">
                  <c:v>living with parents and siblings</c:v>
                </c:pt>
                <c:pt idx="2">
                  <c:v>married</c:v>
                </c:pt>
                <c:pt idx="3">
                  <c:v>single</c:v>
                </c:pt>
              </c:strCache>
            </c:strRef>
          </c:cat>
          <c:val>
            <c:numRef>
              <c:f>'6. Visualizations'!$H$242:$K$242</c:f>
              <c:numCache>
                <c:formatCode>General</c:formatCode>
                <c:ptCount val="4"/>
                <c:pt idx="0">
                  <c:v>0</c:v>
                </c:pt>
                <c:pt idx="1">
                  <c:v>0</c:v>
                </c:pt>
                <c:pt idx="2" formatCode="#,##0">
                  <c:v>5200918</c:v>
                </c:pt>
                <c:pt idx="3" formatCode="#,##0">
                  <c:v>1737352</c:v>
                </c:pt>
              </c:numCache>
            </c:numRef>
          </c:val>
          <c:extLst>
            <c:ext xmlns:c16="http://schemas.microsoft.com/office/drawing/2014/chart" uri="{C3380CC4-5D6E-409C-BE32-E72D297353CC}">
              <c16:uniqueId val="{00000001-F3E6-DA41-9DD3-D1B328B1AD52}"/>
            </c:ext>
          </c:extLst>
        </c:ser>
        <c:ser>
          <c:idx val="2"/>
          <c:order val="2"/>
          <c:tx>
            <c:strRef>
              <c:f>'6. Visualizations'!$G$243</c:f>
              <c:strCache>
                <c:ptCount val="1"/>
                <c:pt idx="0">
                  <c:v>Older</c:v>
                </c:pt>
              </c:strCache>
            </c:strRef>
          </c:tx>
          <c:spPr>
            <a:solidFill>
              <a:schemeClr val="accent3"/>
            </a:solidFill>
            <a:ln>
              <a:noFill/>
            </a:ln>
            <a:effectLst/>
          </c:spPr>
          <c:invertIfNegative val="0"/>
          <c:cat>
            <c:strRef>
              <c:f>'6. Visualizations'!$H$240:$K$240</c:f>
              <c:strCache>
                <c:ptCount val="4"/>
                <c:pt idx="0">
                  <c:v>divorced/widowed</c:v>
                </c:pt>
                <c:pt idx="1">
                  <c:v>living with parents and siblings</c:v>
                </c:pt>
                <c:pt idx="2">
                  <c:v>married</c:v>
                </c:pt>
                <c:pt idx="3">
                  <c:v>single</c:v>
                </c:pt>
              </c:strCache>
            </c:strRef>
          </c:cat>
          <c:val>
            <c:numRef>
              <c:f>'6. Visualizations'!$H$243:$K$243</c:f>
              <c:numCache>
                <c:formatCode>General</c:formatCode>
                <c:ptCount val="4"/>
                <c:pt idx="0" formatCode="#,##0">
                  <c:v>1899203</c:v>
                </c:pt>
                <c:pt idx="1">
                  <c:v>0</c:v>
                </c:pt>
                <c:pt idx="2" formatCode="#,##0">
                  <c:v>5710434</c:v>
                </c:pt>
                <c:pt idx="3">
                  <c:v>0</c:v>
                </c:pt>
              </c:numCache>
            </c:numRef>
          </c:val>
          <c:extLst>
            <c:ext xmlns:c16="http://schemas.microsoft.com/office/drawing/2014/chart" uri="{C3380CC4-5D6E-409C-BE32-E72D297353CC}">
              <c16:uniqueId val="{00000002-F3E6-DA41-9DD3-D1B328B1AD52}"/>
            </c:ext>
          </c:extLst>
        </c:ser>
        <c:dLbls>
          <c:showLegendKey val="0"/>
          <c:showVal val="0"/>
          <c:showCatName val="0"/>
          <c:showSerName val="0"/>
          <c:showPercent val="0"/>
          <c:showBubbleSize val="0"/>
        </c:dLbls>
        <c:gapWidth val="150"/>
        <c:overlap val="100"/>
        <c:axId val="369925328"/>
        <c:axId val="369465792"/>
      </c:barChart>
      <c:catAx>
        <c:axId val="3699253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369465792"/>
        <c:crosses val="autoZero"/>
        <c:auto val="1"/>
        <c:lblAlgn val="ctr"/>
        <c:lblOffset val="100"/>
        <c:noMultiLvlLbl val="0"/>
      </c:catAx>
      <c:valAx>
        <c:axId val="36946579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36992532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GB"/>
              <a:t>% of customers who buy alcohol </a:t>
            </a:r>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'6. Visualizations'!$B$403:$B$404</c:f>
              <c:strCache>
                <c:ptCount val="2"/>
                <c:pt idx="0">
                  <c:v>Customer never bought</c:v>
                </c:pt>
                <c:pt idx="1">
                  <c:v>Customer has bought</c:v>
                </c:pt>
              </c:strCache>
            </c:strRef>
          </c:cat>
          <c:val>
            <c:numRef>
              <c:f>'6. Visualizations'!$C$403:$C$404</c:f>
              <c:numCache>
                <c:formatCode>#,##0</c:formatCode>
                <c:ptCount val="2"/>
                <c:pt idx="0">
                  <c:v>24329492</c:v>
                </c:pt>
                <c:pt idx="1">
                  <c:v>107972</c:v>
                </c:pt>
              </c:numCache>
            </c:numRef>
          </c:val>
          <c:extLst>
            <c:ext xmlns:c16="http://schemas.microsoft.com/office/drawing/2014/chart" uri="{C3380CC4-5D6E-409C-BE32-E72D297353CC}">
              <c16:uniqueId val="{00000000-7216-C74D-96B5-209E89CF8653}"/>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iagrams/colors1.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2.xml><?xml version="1.0" encoding="utf-8"?>
<dgm:colorsDef xmlns:dgm="http://schemas.openxmlformats.org/drawingml/2006/diagram" xmlns:a="http://schemas.openxmlformats.org/drawingml/2006/main" uniqueId="urn:microsoft.com/office/officeart/2005/8/colors/colorful3">
  <dgm:title val=""/>
  <dgm:desc val=""/>
  <dgm:catLst>
    <dgm:cat type="colorful" pri="10300"/>
  </dgm:catLst>
  <dgm:styleLbl name="node0">
    <dgm:fillClrLst meth="repeat">
      <a:schemeClr val="accent2"/>
    </dgm:fillClrLst>
    <dgm:linClrLst meth="repeat">
      <a:schemeClr val="lt1"/>
    </dgm:linClrLst>
    <dgm:effectClrLst/>
    <dgm:txLinClrLst/>
    <dgm:txFillClrLst/>
    <dgm:txEffectClrLst/>
  </dgm:styleLbl>
  <dgm:styleLbl name="node1">
    <dgm:fillClrLst>
      <a:schemeClr val="accent3"/>
      <a:schemeClr val="accent4"/>
    </dgm:fillClrLst>
    <dgm:linClrLst meth="repeat">
      <a:schemeClr val="lt1"/>
    </dgm:linClrLst>
    <dgm:effectClrLst/>
    <dgm:txLinClrLst/>
    <dgm:txFillClrLst/>
    <dgm:txEffectClrLst/>
  </dgm:styleLbl>
  <dgm:styleLbl name="alignNode1">
    <dgm:fillClrLst>
      <a:schemeClr val="accent3"/>
      <a:schemeClr val="accent4"/>
    </dgm:fillClrLst>
    <dgm:linClrLst>
      <a:schemeClr val="accent3"/>
      <a:schemeClr val="accent4"/>
    </dgm:linClrLst>
    <dgm:effectClrLst/>
    <dgm:txLinClrLst/>
    <dgm:txFillClrLst/>
    <dgm:txEffectClrLst/>
  </dgm:styleLbl>
  <dgm:styleLbl name="lnNode1">
    <dgm:fillClrLst>
      <a:schemeClr val="accent3"/>
      <a:schemeClr val="accent4"/>
    </dgm:fillClrLst>
    <dgm:linClrLst meth="repeat">
      <a:schemeClr val="lt1"/>
    </dgm:linClrLst>
    <dgm:effectClrLst/>
    <dgm:txLinClrLst/>
    <dgm:txFillClrLst/>
    <dgm:txEffectClrLst/>
  </dgm:styleLbl>
  <dgm:styleLbl name="vennNode1">
    <dgm:fillClrLst>
      <a:schemeClr val="accent3">
        <a:alpha val="50000"/>
      </a:schemeClr>
      <a:schemeClr val="accent4">
        <a:alpha val="50000"/>
      </a:schemeClr>
    </dgm:fillClrLst>
    <dgm:linClrLst meth="repeat">
      <a:schemeClr val="lt1"/>
    </dgm:linClrLst>
    <dgm:effectClrLst/>
    <dgm:txLinClrLst/>
    <dgm:txFillClrLst/>
    <dgm:txEffectClrLst/>
  </dgm:styleLbl>
  <dgm:styleLbl name="node2">
    <dgm:fillClrLst>
      <a:schemeClr val="accent4"/>
    </dgm:fillClrLst>
    <dgm:linClrLst meth="repeat">
      <a:schemeClr val="lt1"/>
    </dgm:linClrLst>
    <dgm:effectClrLst/>
    <dgm:txLinClrLst/>
    <dgm:txFillClrLst/>
    <dgm:txEffectClrLst/>
  </dgm:styleLbl>
  <dgm:styleLbl name="node3">
    <dgm:fillClrLst>
      <a:schemeClr val="accent5"/>
    </dgm:fillClrLst>
    <dgm:linClrLst meth="repeat">
      <a:schemeClr val="lt1"/>
    </dgm:linClrLst>
    <dgm:effectClrLst/>
    <dgm:txLinClrLst/>
    <dgm:txFillClrLst/>
    <dgm:txEffectClrLst/>
  </dgm:styleLbl>
  <dgm:styleLbl name="node4">
    <dgm:fillClrLst>
      <a:schemeClr val="accent6"/>
    </dgm:fillClrLst>
    <dgm:linClrLst meth="repeat">
      <a:schemeClr val="lt1"/>
    </dgm:linClrLst>
    <dgm:effectClrLst/>
    <dgm:txLinClrLst/>
    <dgm:txFillClrLst/>
    <dgm:txEffectClrLst/>
  </dgm:styleLbl>
  <dgm:styleLbl name="fgImgPlace1">
    <dgm:fillClrLst>
      <a:schemeClr val="accent3">
        <a:tint val="50000"/>
      </a:schemeClr>
      <a:schemeClr val="accent4">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sibTrans2D1">
    <dgm:fillClrLst>
      <a:schemeClr val="accent3"/>
      <a:schemeClr val="accent4"/>
    </dgm:fillClrLst>
    <dgm:linClrLst meth="repeat">
      <a:schemeClr val="lt1"/>
    </dgm:linClrLst>
    <dgm:effectClrLst/>
    <dgm:txLinClrLst/>
    <dgm:txFillClrLst/>
    <dgm:txEffectClrLst/>
  </dgm:styleLbl>
  <dgm:styleLbl name="fgSibTrans2D1">
    <dgm:fillClrLst>
      <a:schemeClr val="accent3"/>
      <a:schemeClr val="accent4"/>
    </dgm:fillClrLst>
    <dgm:linClrLst meth="repeat">
      <a:schemeClr val="lt1"/>
    </dgm:linClrLst>
    <dgm:effectClrLst/>
    <dgm:txLinClrLst/>
    <dgm:txFillClrLst meth="repeat">
      <a:schemeClr val="lt1"/>
    </dgm:txFillClrLst>
    <dgm:txEffectClrLst/>
  </dgm:styleLbl>
  <dgm:styleLbl name="bgSibTrans2D1">
    <dgm:fillClrLst>
      <a:schemeClr val="accent3"/>
      <a:schemeClr val="accent4"/>
    </dgm:fillClrLst>
    <dgm:linClrLst meth="repeat">
      <a:schemeClr val="lt1"/>
    </dgm:linClrLst>
    <dgm:effectClrLst/>
    <dgm:txLinClrLst/>
    <dgm:txFillClrLst meth="repeat">
      <a:schemeClr val="lt1"/>
    </dgm:txFillClrLst>
    <dgm:txEffectClrLst/>
  </dgm:styleLbl>
  <dgm:styleLbl name="sibTrans1D1">
    <dgm:fillClrLst/>
    <dgm:linClrLst>
      <a:schemeClr val="accent3"/>
      <a:schemeClr val="accent4"/>
    </dgm:linClrLst>
    <dgm:effectClrLst/>
    <dgm:txLinClrLst/>
    <dgm:txFillClrLst meth="repeat">
      <a:schemeClr val="tx1"/>
    </dgm:txFillClrLst>
    <dgm:txEffectClrLst/>
  </dgm:styleLbl>
  <dgm:styleLbl name="callout">
    <dgm:fillClrLst meth="repeat">
      <a:schemeClr val="accent3"/>
    </dgm:fillClrLst>
    <dgm:linClrLst meth="repeat">
      <a:schemeClr val="accent3">
        <a:tint val="50000"/>
      </a:schemeClr>
    </dgm:linClrLst>
    <dgm:effectClrLst/>
    <dgm:txLinClrLst/>
    <dgm:txFillClrLst meth="repeat">
      <a:schemeClr val="tx1"/>
    </dgm:txFillClrLst>
    <dgm:txEffectClrLst/>
  </dgm:styleLbl>
  <dgm:styleLbl name="asst0">
    <dgm:fillClrLst meth="repeat">
      <a:schemeClr val="accent3"/>
    </dgm:fillClrLst>
    <dgm:linClrLst meth="repeat">
      <a:schemeClr val="lt1">
        <a:shade val="80000"/>
      </a:schemeClr>
    </dgm:linClrLst>
    <dgm:effectClrLst/>
    <dgm:txLinClrLst/>
    <dgm:txFillClrLst/>
    <dgm:txEffectClrLst/>
  </dgm:styleLbl>
  <dgm:styleLbl name="asst1">
    <dgm:fillClrLst meth="repeat">
      <a:schemeClr val="accent4"/>
    </dgm:fillClrLst>
    <dgm:linClrLst meth="repeat">
      <a:schemeClr val="lt1">
        <a:shade val="80000"/>
      </a:schemeClr>
    </dgm:linClrLst>
    <dgm:effectClrLst/>
    <dgm:txLinClrLst/>
    <dgm:txFillClrLst/>
    <dgm:txEffectClrLst/>
  </dgm:styleLbl>
  <dgm:styleLbl name="asst2">
    <dgm:fillClrLst>
      <a:schemeClr val="accent5"/>
    </dgm:fillClrLst>
    <dgm:linClrLst meth="repeat">
      <a:schemeClr val="lt1"/>
    </dgm:linClrLst>
    <dgm:effectClrLst/>
    <dgm:txLinClrLst/>
    <dgm:txFillClrLst/>
    <dgm:txEffectClrLst/>
  </dgm:styleLbl>
  <dgm:styleLbl name="asst3">
    <dgm:fillClrLst>
      <a:schemeClr val="accent6"/>
    </dgm:fillClrLst>
    <dgm:linClrLst meth="repeat">
      <a:schemeClr val="lt1"/>
    </dgm:linClrLst>
    <dgm:effectClrLst/>
    <dgm:txLinClrLst/>
    <dgm:txFillClrLst/>
    <dgm:txEffectClrLst/>
  </dgm:styleLbl>
  <dgm:styleLbl name="asst4">
    <dgm:fillClrLst>
      <a:schemeClr val="accent1"/>
    </dgm:fillClrLst>
    <dgm:linClrLst meth="repeat">
      <a:schemeClr val="lt1"/>
    </dgm:linClrLst>
    <dgm:effectClrLst/>
    <dgm:txLinClrLst/>
    <dgm:txFillClrLst/>
    <dgm:txEffectClrLst/>
  </dgm:styleLbl>
  <dgm:styleLbl name="parChTrans2D1">
    <dgm:fillClrLst meth="repeat">
      <a:schemeClr val="accent2"/>
    </dgm:fillClrLst>
    <dgm:linClrLst meth="repeat">
      <a:schemeClr val="lt1"/>
    </dgm:linClrLst>
    <dgm:effectClrLst/>
    <dgm:txLinClrLst/>
    <dgm:txFillClrLst meth="repeat">
      <a:schemeClr val="lt1"/>
    </dgm:txFillClrLst>
    <dgm:txEffectClrLst/>
  </dgm:styleLbl>
  <dgm:styleLbl name="parChTrans2D2">
    <dgm:fillClrLst meth="repeat">
      <a:schemeClr val="accent3"/>
    </dgm:fillClrLst>
    <dgm:linClrLst meth="repeat">
      <a:schemeClr val="lt1"/>
    </dgm:linClrLst>
    <dgm:effectClrLst/>
    <dgm:txLinClrLst/>
    <dgm:txFillClrLst/>
    <dgm:txEffectClrLst/>
  </dgm:styleLbl>
  <dgm:styleLbl name="parChTrans2D3">
    <dgm:fillClrLst meth="repeat">
      <a:schemeClr val="accent4"/>
    </dgm:fillClrLst>
    <dgm:linClrLst meth="repeat">
      <a:schemeClr val="lt1"/>
    </dgm:linClrLst>
    <dgm:effectClrLst/>
    <dgm:txLinClrLst/>
    <dgm:txFillClrLst/>
    <dgm:txEffectClrLst/>
  </dgm:styleLbl>
  <dgm:styleLbl name="parChTrans2D4">
    <dgm:fillClrLst meth="repeat">
      <a:schemeClr val="accent5"/>
    </dgm:fillClrLst>
    <dgm:linClrLst meth="repeat">
      <a:schemeClr val="lt1"/>
    </dgm:linClrLst>
    <dgm:effectClrLst/>
    <dgm:txLinClrLst/>
    <dgm:txFillClrLst meth="repeat">
      <a:schemeClr val="lt1"/>
    </dgm:txFillClrLst>
    <dgm:txEffectClrLst/>
  </dgm:styleLbl>
  <dgm:styleLbl name="parChTrans1D1">
    <dgm:fillClrLst meth="repeat">
      <a:schemeClr val="accent3"/>
    </dgm:fillClrLst>
    <dgm:linClrLst meth="repeat">
      <a:schemeClr val="accent3"/>
    </dgm:linClrLst>
    <dgm:effectClrLst/>
    <dgm:txLinClrLst/>
    <dgm:txFillClrLst meth="repeat">
      <a:schemeClr val="tx1"/>
    </dgm:txFillClrLst>
    <dgm:txEffectClrLst/>
  </dgm:styleLbl>
  <dgm:styleLbl name="parChTrans1D2">
    <dgm:fillClrLst meth="repeat">
      <a:schemeClr val="accent2">
        <a:tint val="90000"/>
      </a:schemeClr>
    </dgm:fillClrLst>
    <dgm:linClrLst meth="repeat">
      <a:schemeClr val="accent4"/>
    </dgm:linClrLst>
    <dgm:effectClrLst/>
    <dgm:txLinClrLst/>
    <dgm:txFillClrLst meth="repeat">
      <a:schemeClr val="tx1"/>
    </dgm:txFillClrLst>
    <dgm:txEffectClrLst/>
  </dgm:styleLbl>
  <dgm:styleLbl name="parChTrans1D3">
    <dgm:fillClrLst meth="repeat">
      <a:schemeClr val="accent2">
        <a:tint val="70000"/>
      </a:schemeClr>
    </dgm:fillClrLst>
    <dgm:linClrLst meth="repeat">
      <a:schemeClr val="accent5"/>
    </dgm:linClrLst>
    <dgm:effectClrLst/>
    <dgm:txLinClrLst/>
    <dgm:txFillClrLst meth="repeat">
      <a:schemeClr val="tx1"/>
    </dgm:txFillClrLst>
    <dgm:txEffectClrLst/>
  </dgm:styleLbl>
  <dgm:styleLbl name="parChTrans1D4">
    <dgm:fillClrLst meth="repeat">
      <a:schemeClr val="accent6">
        <a:tint val="50000"/>
      </a:schemeClr>
    </dgm:fillClrLst>
    <dgm:linClrLst meth="repeat">
      <a:schemeClr val="accent6"/>
    </dgm:linClrLst>
    <dgm:effectClrLst/>
    <dgm:txLinClrLst/>
    <dgm:txFillClrLst meth="repeat">
      <a:schemeClr val="tx1"/>
    </dgm:txFillClrLst>
    <dgm:txEffectClrLst/>
  </dgm:styleLbl>
  <dgm:styleLbl name="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con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align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2"/>
    </dgm:linClrLst>
    <dgm:effectClrLst/>
    <dgm:txLinClrLst/>
    <dgm:txFillClrLst meth="repeat">
      <a:schemeClr val="dk1"/>
    </dgm:txFillClrLst>
    <dgm:txEffectClrLst/>
  </dgm:styleLbl>
  <dgm:styleLbl name="b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solidFgAcc1">
    <dgm:fillClrLst meth="repeat">
      <a:schemeClr val="lt1"/>
    </dgm:fillClrLst>
    <dgm:linClrLst>
      <a:schemeClr val="accent3"/>
      <a:schemeClr val="accent4"/>
    </dgm:linClrLst>
    <dgm:effectClrLst/>
    <dgm:txLinClrLst/>
    <dgm:txFillClrLst meth="repeat">
      <a:schemeClr val="dk1"/>
    </dgm:txFillClrLst>
    <dgm:txEffectClrLst/>
  </dgm:styleLbl>
  <dgm:styleLbl name="solidAlignAcc1">
    <dgm:fillClrLst meth="repeat">
      <a:schemeClr val="lt1"/>
    </dgm:fillClrLst>
    <dgm:linClrLst>
      <a:schemeClr val="accent3"/>
      <a:schemeClr val="accent4"/>
    </dgm:linClrLst>
    <dgm:effectClrLst/>
    <dgm:txLinClrLst/>
    <dgm:txFillClrLst meth="repeat">
      <a:schemeClr val="dk1"/>
    </dgm:txFillClrLst>
    <dgm:txEffectClrLst/>
  </dgm:styleLbl>
  <dgm:styleLbl name="solidBgAcc1">
    <dgm:fillClrLst meth="repeat">
      <a:schemeClr val="lt1"/>
    </dgm:fillClrLst>
    <dgm:linClrLst>
      <a:schemeClr val="accent3"/>
      <a:schemeClr val="accent4"/>
    </dgm:linClrLst>
    <dgm:effectClrLst/>
    <dgm:txLinClrLst/>
    <dgm:txFillClrLst meth="repeat">
      <a:schemeClr val="dk1"/>
    </dgm:txFillClrLst>
    <dgm:txEffectClrLst/>
  </dgm:styleLbl>
  <dgm:styleLbl name="f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align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b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2"/>
    </dgm:linClrLst>
    <dgm:effectClrLst/>
    <dgm:txLinClrLst/>
    <dgm:txFillClrLst meth="repeat">
      <a:schemeClr val="dk1"/>
    </dgm:txFillClrLst>
    <dgm:txEffectClrLst/>
  </dgm:styleLbl>
  <dgm:styleLbl name="fgAcc2">
    <dgm:fillClrLst meth="repeat">
      <a:schemeClr val="lt1">
        <a:alpha val="90000"/>
      </a:schemeClr>
    </dgm:fillClrLst>
    <dgm:linClrLst>
      <a:schemeClr val="accent4"/>
    </dgm:linClrLst>
    <dgm:effectClrLst/>
    <dgm:txLinClrLst/>
    <dgm:txFillClrLst meth="repeat">
      <a:schemeClr val="dk1"/>
    </dgm:txFillClrLst>
    <dgm:txEffectClrLst/>
  </dgm:styleLbl>
  <dgm:styleLbl name="fgAcc3">
    <dgm:fillClrLst meth="repeat">
      <a:schemeClr val="lt1">
        <a:alpha val="90000"/>
      </a:schemeClr>
    </dgm:fillClrLst>
    <dgm:linClrLst>
      <a:schemeClr val="accent5"/>
    </dgm:linClrLst>
    <dgm:effectClrLst/>
    <dgm:txLinClrLst/>
    <dgm:txFillClrLst meth="repeat">
      <a:schemeClr val="dk1"/>
    </dgm:txFillClrLst>
    <dgm:txEffectClrLst/>
  </dgm:styleLbl>
  <dgm:styleLbl name="fgAcc4">
    <dgm:fillClrLst meth="repeat">
      <a:schemeClr val="lt1">
        <a:alpha val="90000"/>
      </a:schemeClr>
    </dgm:fillClrLst>
    <dgm:linClrLst>
      <a:schemeClr val="accent6"/>
    </dgm:linClrLst>
    <dgm:effectClrLst/>
    <dgm:txLinClrLst/>
    <dgm:txFillClrLst meth="repeat">
      <a:schemeClr val="dk1"/>
    </dgm:txFillClrLst>
    <dgm:txEffectClrLst/>
  </dgm:styleLbl>
  <dgm:styleLbl name="bgShp">
    <dgm:fillClrLst meth="repeat">
      <a:schemeClr val="accent3">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3">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2">
        <a:tint val="50000"/>
        <a:alpha val="40000"/>
      </a:schemeClr>
    </dgm:fillClrLst>
    <dgm:linClrLst meth="repeat">
      <a:schemeClr val="accent3"/>
    </dgm:linClrLst>
    <dgm:effectClrLst/>
    <dgm:txLinClrLst/>
    <dgm:txFillClrLst meth="repeat">
      <a:schemeClr val="lt1"/>
    </dgm:txFillClrLst>
    <dgm:txEffectClrLst/>
  </dgm:styleLbl>
  <dgm:styleLbl name="fgShp">
    <dgm:fillClrLst meth="repeat">
      <a:schemeClr val="accent3">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3.xml><?xml version="1.0" encoding="utf-8"?>
<dgm:colorsDef xmlns:dgm="http://schemas.openxmlformats.org/drawingml/2006/diagram" xmlns:a="http://schemas.openxmlformats.org/drawingml/2006/main" uniqueId="urn:microsoft.com/office/officeart/2005/8/colors/colorful3">
  <dgm:title val=""/>
  <dgm:desc val=""/>
  <dgm:catLst>
    <dgm:cat type="colorful" pri="10300"/>
  </dgm:catLst>
  <dgm:styleLbl name="node0">
    <dgm:fillClrLst meth="repeat">
      <a:schemeClr val="accent2"/>
    </dgm:fillClrLst>
    <dgm:linClrLst meth="repeat">
      <a:schemeClr val="lt1"/>
    </dgm:linClrLst>
    <dgm:effectClrLst/>
    <dgm:txLinClrLst/>
    <dgm:txFillClrLst/>
    <dgm:txEffectClrLst/>
  </dgm:styleLbl>
  <dgm:styleLbl name="node1">
    <dgm:fillClrLst>
      <a:schemeClr val="accent3"/>
      <a:schemeClr val="accent4"/>
    </dgm:fillClrLst>
    <dgm:linClrLst meth="repeat">
      <a:schemeClr val="lt1"/>
    </dgm:linClrLst>
    <dgm:effectClrLst/>
    <dgm:txLinClrLst/>
    <dgm:txFillClrLst/>
    <dgm:txEffectClrLst/>
  </dgm:styleLbl>
  <dgm:styleLbl name="alignNode1">
    <dgm:fillClrLst>
      <a:schemeClr val="accent3"/>
      <a:schemeClr val="accent4"/>
    </dgm:fillClrLst>
    <dgm:linClrLst>
      <a:schemeClr val="accent3"/>
      <a:schemeClr val="accent4"/>
    </dgm:linClrLst>
    <dgm:effectClrLst/>
    <dgm:txLinClrLst/>
    <dgm:txFillClrLst/>
    <dgm:txEffectClrLst/>
  </dgm:styleLbl>
  <dgm:styleLbl name="lnNode1">
    <dgm:fillClrLst>
      <a:schemeClr val="accent3"/>
      <a:schemeClr val="accent4"/>
    </dgm:fillClrLst>
    <dgm:linClrLst meth="repeat">
      <a:schemeClr val="lt1"/>
    </dgm:linClrLst>
    <dgm:effectClrLst/>
    <dgm:txLinClrLst/>
    <dgm:txFillClrLst/>
    <dgm:txEffectClrLst/>
  </dgm:styleLbl>
  <dgm:styleLbl name="vennNode1">
    <dgm:fillClrLst>
      <a:schemeClr val="accent3">
        <a:alpha val="50000"/>
      </a:schemeClr>
      <a:schemeClr val="accent4">
        <a:alpha val="50000"/>
      </a:schemeClr>
    </dgm:fillClrLst>
    <dgm:linClrLst meth="repeat">
      <a:schemeClr val="lt1"/>
    </dgm:linClrLst>
    <dgm:effectClrLst/>
    <dgm:txLinClrLst/>
    <dgm:txFillClrLst/>
    <dgm:txEffectClrLst/>
  </dgm:styleLbl>
  <dgm:styleLbl name="node2">
    <dgm:fillClrLst>
      <a:schemeClr val="accent4"/>
    </dgm:fillClrLst>
    <dgm:linClrLst meth="repeat">
      <a:schemeClr val="lt1"/>
    </dgm:linClrLst>
    <dgm:effectClrLst/>
    <dgm:txLinClrLst/>
    <dgm:txFillClrLst/>
    <dgm:txEffectClrLst/>
  </dgm:styleLbl>
  <dgm:styleLbl name="node3">
    <dgm:fillClrLst>
      <a:schemeClr val="accent5"/>
    </dgm:fillClrLst>
    <dgm:linClrLst meth="repeat">
      <a:schemeClr val="lt1"/>
    </dgm:linClrLst>
    <dgm:effectClrLst/>
    <dgm:txLinClrLst/>
    <dgm:txFillClrLst/>
    <dgm:txEffectClrLst/>
  </dgm:styleLbl>
  <dgm:styleLbl name="node4">
    <dgm:fillClrLst>
      <a:schemeClr val="accent6"/>
    </dgm:fillClrLst>
    <dgm:linClrLst meth="repeat">
      <a:schemeClr val="lt1"/>
    </dgm:linClrLst>
    <dgm:effectClrLst/>
    <dgm:txLinClrLst/>
    <dgm:txFillClrLst/>
    <dgm:txEffectClrLst/>
  </dgm:styleLbl>
  <dgm:styleLbl name="fgImgPlace1">
    <dgm:fillClrLst>
      <a:schemeClr val="accent3">
        <a:tint val="50000"/>
      </a:schemeClr>
      <a:schemeClr val="accent4">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sibTrans2D1">
    <dgm:fillClrLst>
      <a:schemeClr val="accent3"/>
      <a:schemeClr val="accent4"/>
    </dgm:fillClrLst>
    <dgm:linClrLst meth="repeat">
      <a:schemeClr val="lt1"/>
    </dgm:linClrLst>
    <dgm:effectClrLst/>
    <dgm:txLinClrLst/>
    <dgm:txFillClrLst/>
    <dgm:txEffectClrLst/>
  </dgm:styleLbl>
  <dgm:styleLbl name="fgSibTrans2D1">
    <dgm:fillClrLst>
      <a:schemeClr val="accent3"/>
      <a:schemeClr val="accent4"/>
    </dgm:fillClrLst>
    <dgm:linClrLst meth="repeat">
      <a:schemeClr val="lt1"/>
    </dgm:linClrLst>
    <dgm:effectClrLst/>
    <dgm:txLinClrLst/>
    <dgm:txFillClrLst meth="repeat">
      <a:schemeClr val="lt1"/>
    </dgm:txFillClrLst>
    <dgm:txEffectClrLst/>
  </dgm:styleLbl>
  <dgm:styleLbl name="bgSibTrans2D1">
    <dgm:fillClrLst>
      <a:schemeClr val="accent3"/>
      <a:schemeClr val="accent4"/>
    </dgm:fillClrLst>
    <dgm:linClrLst meth="repeat">
      <a:schemeClr val="lt1"/>
    </dgm:linClrLst>
    <dgm:effectClrLst/>
    <dgm:txLinClrLst/>
    <dgm:txFillClrLst meth="repeat">
      <a:schemeClr val="lt1"/>
    </dgm:txFillClrLst>
    <dgm:txEffectClrLst/>
  </dgm:styleLbl>
  <dgm:styleLbl name="sibTrans1D1">
    <dgm:fillClrLst/>
    <dgm:linClrLst>
      <a:schemeClr val="accent3"/>
      <a:schemeClr val="accent4"/>
    </dgm:linClrLst>
    <dgm:effectClrLst/>
    <dgm:txLinClrLst/>
    <dgm:txFillClrLst meth="repeat">
      <a:schemeClr val="tx1"/>
    </dgm:txFillClrLst>
    <dgm:txEffectClrLst/>
  </dgm:styleLbl>
  <dgm:styleLbl name="callout">
    <dgm:fillClrLst meth="repeat">
      <a:schemeClr val="accent3"/>
    </dgm:fillClrLst>
    <dgm:linClrLst meth="repeat">
      <a:schemeClr val="accent3">
        <a:tint val="50000"/>
      </a:schemeClr>
    </dgm:linClrLst>
    <dgm:effectClrLst/>
    <dgm:txLinClrLst/>
    <dgm:txFillClrLst meth="repeat">
      <a:schemeClr val="tx1"/>
    </dgm:txFillClrLst>
    <dgm:txEffectClrLst/>
  </dgm:styleLbl>
  <dgm:styleLbl name="asst0">
    <dgm:fillClrLst meth="repeat">
      <a:schemeClr val="accent3"/>
    </dgm:fillClrLst>
    <dgm:linClrLst meth="repeat">
      <a:schemeClr val="lt1">
        <a:shade val="80000"/>
      </a:schemeClr>
    </dgm:linClrLst>
    <dgm:effectClrLst/>
    <dgm:txLinClrLst/>
    <dgm:txFillClrLst/>
    <dgm:txEffectClrLst/>
  </dgm:styleLbl>
  <dgm:styleLbl name="asst1">
    <dgm:fillClrLst meth="repeat">
      <a:schemeClr val="accent4"/>
    </dgm:fillClrLst>
    <dgm:linClrLst meth="repeat">
      <a:schemeClr val="lt1">
        <a:shade val="80000"/>
      </a:schemeClr>
    </dgm:linClrLst>
    <dgm:effectClrLst/>
    <dgm:txLinClrLst/>
    <dgm:txFillClrLst/>
    <dgm:txEffectClrLst/>
  </dgm:styleLbl>
  <dgm:styleLbl name="asst2">
    <dgm:fillClrLst>
      <a:schemeClr val="accent5"/>
    </dgm:fillClrLst>
    <dgm:linClrLst meth="repeat">
      <a:schemeClr val="lt1"/>
    </dgm:linClrLst>
    <dgm:effectClrLst/>
    <dgm:txLinClrLst/>
    <dgm:txFillClrLst/>
    <dgm:txEffectClrLst/>
  </dgm:styleLbl>
  <dgm:styleLbl name="asst3">
    <dgm:fillClrLst>
      <a:schemeClr val="accent6"/>
    </dgm:fillClrLst>
    <dgm:linClrLst meth="repeat">
      <a:schemeClr val="lt1"/>
    </dgm:linClrLst>
    <dgm:effectClrLst/>
    <dgm:txLinClrLst/>
    <dgm:txFillClrLst/>
    <dgm:txEffectClrLst/>
  </dgm:styleLbl>
  <dgm:styleLbl name="asst4">
    <dgm:fillClrLst>
      <a:schemeClr val="accent1"/>
    </dgm:fillClrLst>
    <dgm:linClrLst meth="repeat">
      <a:schemeClr val="lt1"/>
    </dgm:linClrLst>
    <dgm:effectClrLst/>
    <dgm:txLinClrLst/>
    <dgm:txFillClrLst/>
    <dgm:txEffectClrLst/>
  </dgm:styleLbl>
  <dgm:styleLbl name="parChTrans2D1">
    <dgm:fillClrLst meth="repeat">
      <a:schemeClr val="accent2"/>
    </dgm:fillClrLst>
    <dgm:linClrLst meth="repeat">
      <a:schemeClr val="lt1"/>
    </dgm:linClrLst>
    <dgm:effectClrLst/>
    <dgm:txLinClrLst/>
    <dgm:txFillClrLst meth="repeat">
      <a:schemeClr val="lt1"/>
    </dgm:txFillClrLst>
    <dgm:txEffectClrLst/>
  </dgm:styleLbl>
  <dgm:styleLbl name="parChTrans2D2">
    <dgm:fillClrLst meth="repeat">
      <a:schemeClr val="accent3"/>
    </dgm:fillClrLst>
    <dgm:linClrLst meth="repeat">
      <a:schemeClr val="lt1"/>
    </dgm:linClrLst>
    <dgm:effectClrLst/>
    <dgm:txLinClrLst/>
    <dgm:txFillClrLst/>
    <dgm:txEffectClrLst/>
  </dgm:styleLbl>
  <dgm:styleLbl name="parChTrans2D3">
    <dgm:fillClrLst meth="repeat">
      <a:schemeClr val="accent4"/>
    </dgm:fillClrLst>
    <dgm:linClrLst meth="repeat">
      <a:schemeClr val="lt1"/>
    </dgm:linClrLst>
    <dgm:effectClrLst/>
    <dgm:txLinClrLst/>
    <dgm:txFillClrLst/>
    <dgm:txEffectClrLst/>
  </dgm:styleLbl>
  <dgm:styleLbl name="parChTrans2D4">
    <dgm:fillClrLst meth="repeat">
      <a:schemeClr val="accent5"/>
    </dgm:fillClrLst>
    <dgm:linClrLst meth="repeat">
      <a:schemeClr val="lt1"/>
    </dgm:linClrLst>
    <dgm:effectClrLst/>
    <dgm:txLinClrLst/>
    <dgm:txFillClrLst meth="repeat">
      <a:schemeClr val="lt1"/>
    </dgm:txFillClrLst>
    <dgm:txEffectClrLst/>
  </dgm:styleLbl>
  <dgm:styleLbl name="parChTrans1D1">
    <dgm:fillClrLst meth="repeat">
      <a:schemeClr val="accent3"/>
    </dgm:fillClrLst>
    <dgm:linClrLst meth="repeat">
      <a:schemeClr val="accent3"/>
    </dgm:linClrLst>
    <dgm:effectClrLst/>
    <dgm:txLinClrLst/>
    <dgm:txFillClrLst meth="repeat">
      <a:schemeClr val="tx1"/>
    </dgm:txFillClrLst>
    <dgm:txEffectClrLst/>
  </dgm:styleLbl>
  <dgm:styleLbl name="parChTrans1D2">
    <dgm:fillClrLst meth="repeat">
      <a:schemeClr val="accent2">
        <a:tint val="90000"/>
      </a:schemeClr>
    </dgm:fillClrLst>
    <dgm:linClrLst meth="repeat">
      <a:schemeClr val="accent4"/>
    </dgm:linClrLst>
    <dgm:effectClrLst/>
    <dgm:txLinClrLst/>
    <dgm:txFillClrLst meth="repeat">
      <a:schemeClr val="tx1"/>
    </dgm:txFillClrLst>
    <dgm:txEffectClrLst/>
  </dgm:styleLbl>
  <dgm:styleLbl name="parChTrans1D3">
    <dgm:fillClrLst meth="repeat">
      <a:schemeClr val="accent2">
        <a:tint val="70000"/>
      </a:schemeClr>
    </dgm:fillClrLst>
    <dgm:linClrLst meth="repeat">
      <a:schemeClr val="accent5"/>
    </dgm:linClrLst>
    <dgm:effectClrLst/>
    <dgm:txLinClrLst/>
    <dgm:txFillClrLst meth="repeat">
      <a:schemeClr val="tx1"/>
    </dgm:txFillClrLst>
    <dgm:txEffectClrLst/>
  </dgm:styleLbl>
  <dgm:styleLbl name="parChTrans1D4">
    <dgm:fillClrLst meth="repeat">
      <a:schemeClr val="accent6">
        <a:tint val="50000"/>
      </a:schemeClr>
    </dgm:fillClrLst>
    <dgm:linClrLst meth="repeat">
      <a:schemeClr val="accent6"/>
    </dgm:linClrLst>
    <dgm:effectClrLst/>
    <dgm:txLinClrLst/>
    <dgm:txFillClrLst meth="repeat">
      <a:schemeClr val="tx1"/>
    </dgm:txFillClrLst>
    <dgm:txEffectClrLst/>
  </dgm:styleLbl>
  <dgm:styleLbl name="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con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align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2"/>
    </dgm:linClrLst>
    <dgm:effectClrLst/>
    <dgm:txLinClrLst/>
    <dgm:txFillClrLst meth="repeat">
      <a:schemeClr val="dk1"/>
    </dgm:txFillClrLst>
    <dgm:txEffectClrLst/>
  </dgm:styleLbl>
  <dgm:styleLbl name="b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solidFgAcc1">
    <dgm:fillClrLst meth="repeat">
      <a:schemeClr val="lt1"/>
    </dgm:fillClrLst>
    <dgm:linClrLst>
      <a:schemeClr val="accent3"/>
      <a:schemeClr val="accent4"/>
    </dgm:linClrLst>
    <dgm:effectClrLst/>
    <dgm:txLinClrLst/>
    <dgm:txFillClrLst meth="repeat">
      <a:schemeClr val="dk1"/>
    </dgm:txFillClrLst>
    <dgm:txEffectClrLst/>
  </dgm:styleLbl>
  <dgm:styleLbl name="solidAlignAcc1">
    <dgm:fillClrLst meth="repeat">
      <a:schemeClr val="lt1"/>
    </dgm:fillClrLst>
    <dgm:linClrLst>
      <a:schemeClr val="accent3"/>
      <a:schemeClr val="accent4"/>
    </dgm:linClrLst>
    <dgm:effectClrLst/>
    <dgm:txLinClrLst/>
    <dgm:txFillClrLst meth="repeat">
      <a:schemeClr val="dk1"/>
    </dgm:txFillClrLst>
    <dgm:txEffectClrLst/>
  </dgm:styleLbl>
  <dgm:styleLbl name="solidBgAcc1">
    <dgm:fillClrLst meth="repeat">
      <a:schemeClr val="lt1"/>
    </dgm:fillClrLst>
    <dgm:linClrLst>
      <a:schemeClr val="accent3"/>
      <a:schemeClr val="accent4"/>
    </dgm:linClrLst>
    <dgm:effectClrLst/>
    <dgm:txLinClrLst/>
    <dgm:txFillClrLst meth="repeat">
      <a:schemeClr val="dk1"/>
    </dgm:txFillClrLst>
    <dgm:txEffectClrLst/>
  </dgm:styleLbl>
  <dgm:styleLbl name="f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align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b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2"/>
    </dgm:linClrLst>
    <dgm:effectClrLst/>
    <dgm:txLinClrLst/>
    <dgm:txFillClrLst meth="repeat">
      <a:schemeClr val="dk1"/>
    </dgm:txFillClrLst>
    <dgm:txEffectClrLst/>
  </dgm:styleLbl>
  <dgm:styleLbl name="fgAcc2">
    <dgm:fillClrLst meth="repeat">
      <a:schemeClr val="lt1">
        <a:alpha val="90000"/>
      </a:schemeClr>
    </dgm:fillClrLst>
    <dgm:linClrLst>
      <a:schemeClr val="accent4"/>
    </dgm:linClrLst>
    <dgm:effectClrLst/>
    <dgm:txLinClrLst/>
    <dgm:txFillClrLst meth="repeat">
      <a:schemeClr val="dk1"/>
    </dgm:txFillClrLst>
    <dgm:txEffectClrLst/>
  </dgm:styleLbl>
  <dgm:styleLbl name="fgAcc3">
    <dgm:fillClrLst meth="repeat">
      <a:schemeClr val="lt1">
        <a:alpha val="90000"/>
      </a:schemeClr>
    </dgm:fillClrLst>
    <dgm:linClrLst>
      <a:schemeClr val="accent5"/>
    </dgm:linClrLst>
    <dgm:effectClrLst/>
    <dgm:txLinClrLst/>
    <dgm:txFillClrLst meth="repeat">
      <a:schemeClr val="dk1"/>
    </dgm:txFillClrLst>
    <dgm:txEffectClrLst/>
  </dgm:styleLbl>
  <dgm:styleLbl name="fgAcc4">
    <dgm:fillClrLst meth="repeat">
      <a:schemeClr val="lt1">
        <a:alpha val="90000"/>
      </a:schemeClr>
    </dgm:fillClrLst>
    <dgm:linClrLst>
      <a:schemeClr val="accent6"/>
    </dgm:linClrLst>
    <dgm:effectClrLst/>
    <dgm:txLinClrLst/>
    <dgm:txFillClrLst meth="repeat">
      <a:schemeClr val="dk1"/>
    </dgm:txFillClrLst>
    <dgm:txEffectClrLst/>
  </dgm:styleLbl>
  <dgm:styleLbl name="bgShp">
    <dgm:fillClrLst meth="repeat">
      <a:schemeClr val="accent3">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3">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2">
        <a:tint val="50000"/>
        <a:alpha val="40000"/>
      </a:schemeClr>
    </dgm:fillClrLst>
    <dgm:linClrLst meth="repeat">
      <a:schemeClr val="accent3"/>
    </dgm:linClrLst>
    <dgm:effectClrLst/>
    <dgm:txLinClrLst/>
    <dgm:txFillClrLst meth="repeat">
      <a:schemeClr val="lt1"/>
    </dgm:txFillClrLst>
    <dgm:txEffectClrLst/>
  </dgm:styleLbl>
  <dgm:styleLbl name="fgShp">
    <dgm:fillClrLst meth="repeat">
      <a:schemeClr val="accent3">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4.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accent1_2" csCatId="accent1" phldr="1"/>
      <dgm:spPr/>
      <dgm:t>
        <a:bodyPr/>
        <a:lstStyle/>
        <a:p>
          <a:endParaRPr lang="en-US"/>
        </a:p>
      </dgm:t>
    </dgm:pt>
    <dgm:pt modelId="{7CBF5620-09E0-46A2-8858-3CE5CA85630C}">
      <dgm:prSet phldrT="[Text]" custT="1"/>
      <dgm:spPr>
        <a:solidFill>
          <a:schemeClr val="bg1">
            <a:lumMod val="65000"/>
          </a:schemeClr>
        </a:solidFill>
      </dgm:spPr>
      <dgm:t>
        <a:bodyPr/>
        <a:lstStyle/>
        <a:p>
          <a:r>
            <a:rPr lang="en-US" sz="1500"/>
            <a:t>Orders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 </a:t>
          </a:r>
          <a:r>
            <a:rPr lang="en-US" sz="1200">
              <a:solidFill>
                <a:schemeClr val="bg2">
                  <a:lumMod val="50000"/>
                </a:schemeClr>
              </a:solidFill>
            </a:rPr>
            <a:t> 3,421,083</a:t>
          </a: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dgm:t>
        <a:bodyPr/>
        <a:lstStyle/>
        <a:p>
          <a:r>
            <a:rPr lang="en-US" sz="1500"/>
            <a:t>Orders - </a:t>
          </a:r>
          <a:r>
            <a:rPr lang="en-US" sz="1200"/>
            <a:t>after consistency checks: 3,421,083</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3,421,083</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LinFactNeighborY="9506"/>
      <dgm:spPr>
        <a:solidFill>
          <a:schemeClr val="bg1">
            <a:lumMod val="85000"/>
          </a:schemeClr>
        </a:solidFill>
      </dgm:spPr>
    </dgm:pt>
    <dgm:pt modelId="{8CB8EF60-C020-4647-B5EC-0535B39E8CAC}" type="pres">
      <dgm:prSet presAssocID="{7CBF5620-09E0-46A2-8858-3CE5CA85630C}" presName="ParentText" presStyleLbl="node1" presStyleIdx="0" presStyleCnt="2">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ScaleX="220193" custLinFactNeighborX="68545">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ScaleX="108334" custScaleY="109008" custLinFactNeighborX="-19816">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ScaleX="149853" custLinFactNeighborX="1747">
        <dgm:presLayoutVars>
          <dgm:chMax val="0"/>
          <dgm:chPref val="0"/>
          <dgm:bulletEnabled val="1"/>
        </dgm:presLayoutVars>
      </dgm:prSet>
      <dgm:spPr/>
    </dgm:pt>
  </dgm:ptLst>
  <dgm:cxnLst>
    <dgm:cxn modelId="{35D0200C-C573-49CF-B453-955E81637A4C}" type="presOf" srcId="{CA903A42-A009-4F72-8BC6-9DD141BB282D}" destId="{70A312E2-ED89-4881-BC50-540DCB79D545}" srcOrd="0" destOrd="0" presId="urn:microsoft.com/office/officeart/2005/8/layout/StepDownProcess"/>
    <dgm:cxn modelId="{7E717D28-E7A8-4892-924B-DE6DE2B7B8CE}" type="presOf" srcId="{7CBF5620-09E0-46A2-8858-3CE5CA85630C}" destId="{8CB8EF60-C020-4647-B5EC-0535B39E8CAC}" srcOrd="0" destOrd="0" presId="urn:microsoft.com/office/officeart/2005/8/layout/StepDownProcess"/>
    <dgm:cxn modelId="{9ACBA642-2424-4237-816A-D32AA22DCD3F}" type="presOf" srcId="{F6D3A649-1C60-4B55-B606-CFE40DF72DF5}" destId="{02D75559-D361-43C2-960D-0DE64B2217E1}" srcOrd="0" destOrd="0" presId="urn:microsoft.com/office/officeart/2005/8/layout/StepDownProcess"/>
    <dgm:cxn modelId="{5ADE2143-DE57-4772-B7D8-FC7AC1CC4C82}" type="presOf" srcId="{7DEB02D4-2CD9-403B-887F-18143FC33EDF}" destId="{9621899D-0F5A-435B-840E-4641491BFF2E}" srcOrd="0" destOrd="0" presId="urn:microsoft.com/office/officeart/2005/8/layout/StepDownProcess"/>
    <dgm:cxn modelId="{E7657E4B-DBB7-444E-A111-D8D6CD990619}" srcId="{CA903A42-A009-4F72-8BC6-9DD141BB282D}" destId="{7DEB02D4-2CD9-403B-887F-18143FC33EDF}" srcOrd="1" destOrd="0" parTransId="{5F18CA3B-A88B-4314-B7DE-63E16D626930}" sibTransId="{3C77F7A5-5043-4E27-B9A5-9CFB096240E7}"/>
    <dgm:cxn modelId="{3EE7259E-ECF6-4CB5-9C4C-660581D9569F}" type="presOf" srcId="{F5AF6BFF-CD30-4A21-AB6B-207B401B2B79}" destId="{FEDA8202-94DB-48E0-9F89-FDAC252494CB}"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A35F16C7-64CE-4519-899A-06BF6266D785}" srcId="{7DEB02D4-2CD9-403B-887F-18143FC33EDF}" destId="{F5AF6BFF-CD30-4A21-AB6B-207B401B2B79}" srcOrd="0" destOrd="0" parTransId="{A957C588-A1EA-4AA1-9A58-6FDD4CAC68FC}" sibTransId="{8BDB1C26-E169-4FE4-8072-4D0698AE6334}"/>
    <dgm:cxn modelId="{5D170FD6-8665-4F6E-B163-BF3EC675BE43}" srcId="{CA903A42-A009-4F72-8BC6-9DD141BB282D}" destId="{7CBF5620-09E0-46A2-8858-3CE5CA85630C}" srcOrd="0" destOrd="0" parTransId="{F1CEECC4-DB69-4B0B-9EBC-ED09D8A83D11}" sibTransId="{3C95FB23-AC91-4BDD-A5DF-1E2BBC84BF28}"/>
    <dgm:cxn modelId="{DDDB72A0-EC4F-4656-8065-72F562207FC4}" type="presParOf" srcId="{70A312E2-ED89-4881-BC50-540DCB79D545}" destId="{B540FA27-FC05-4F97-A5E4-C6C9894DDD59}" srcOrd="0" destOrd="0" presId="urn:microsoft.com/office/officeart/2005/8/layout/StepDownProcess"/>
    <dgm:cxn modelId="{912141A9-D00C-46F3-A7D6-CD9D2C4477C6}" type="presParOf" srcId="{B540FA27-FC05-4F97-A5E4-C6C9894DDD59}" destId="{C7FC639B-DBD0-4474-AA04-8D39CEEA37AD}" srcOrd="0" destOrd="0" presId="urn:microsoft.com/office/officeart/2005/8/layout/StepDownProcess"/>
    <dgm:cxn modelId="{3C62CCFC-95CC-4B44-A5CD-FD4BD54ED7FB}" type="presParOf" srcId="{B540FA27-FC05-4F97-A5E4-C6C9894DDD59}" destId="{8CB8EF60-C020-4647-B5EC-0535B39E8CAC}" srcOrd="1" destOrd="0" presId="urn:microsoft.com/office/officeart/2005/8/layout/StepDownProcess"/>
    <dgm:cxn modelId="{278FACFC-19B5-4AB1-984A-42D957CBE67E}" type="presParOf" srcId="{B540FA27-FC05-4F97-A5E4-C6C9894DDD59}" destId="{02D75559-D361-43C2-960D-0DE64B2217E1}" srcOrd="2" destOrd="0" presId="urn:microsoft.com/office/officeart/2005/8/layout/StepDownProcess"/>
    <dgm:cxn modelId="{AC622033-6281-4A1A-9663-63AAAAB4E8FF}" type="presParOf" srcId="{70A312E2-ED89-4881-BC50-540DCB79D545}" destId="{4660D17F-30F6-42C5-8EE6-35E146A86B60}" srcOrd="1" destOrd="0" presId="urn:microsoft.com/office/officeart/2005/8/layout/StepDownProcess"/>
    <dgm:cxn modelId="{9B8C9639-A655-487D-8DA6-131F9F4E3663}" type="presParOf" srcId="{70A312E2-ED89-4881-BC50-540DCB79D545}" destId="{79D90592-88B8-4FC4-85C7-8522F3A319D2}" srcOrd="2" destOrd="0" presId="urn:microsoft.com/office/officeart/2005/8/layout/StepDownProcess"/>
    <dgm:cxn modelId="{397AF56A-9A7A-453A-829F-47A1E623988F}" type="presParOf" srcId="{79D90592-88B8-4FC4-85C7-8522F3A319D2}" destId="{9621899D-0F5A-435B-840E-4641491BFF2E}" srcOrd="0" destOrd="0" presId="urn:microsoft.com/office/officeart/2005/8/layout/StepDownProcess"/>
    <dgm:cxn modelId="{BD8B51E8-8C00-401C-BC35-BCCD6C117A0C}"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ata2.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colorful3" csCatId="colorful" phldr="1"/>
      <dgm:spPr/>
      <dgm:t>
        <a:bodyPr/>
        <a:lstStyle/>
        <a:p>
          <a:endParaRPr lang="en-US"/>
        </a:p>
      </dgm:t>
    </dgm:pt>
    <dgm:pt modelId="{7CBF5620-09E0-46A2-8858-3CE5CA85630C}">
      <dgm:prSet phldrT="[Text]" custT="1"/>
      <dgm:spPr/>
      <dgm:t>
        <a:bodyPr/>
        <a:lstStyle/>
        <a:p>
          <a:r>
            <a:rPr lang="en-US" sz="1500"/>
            <a:t>Products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  49,693</a:t>
          </a:r>
          <a:endParaRPr lang="en-US" sz="1900">
            <a:solidFill>
              <a:schemeClr val="bg2">
                <a:lumMod val="50000"/>
              </a:schemeClr>
            </a:solidFill>
          </a:endParaRP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dgm:t>
        <a:bodyPr/>
        <a:lstStyle/>
        <a:p>
          <a:r>
            <a:rPr lang="en-US" sz="1500"/>
            <a:t>Products - </a:t>
          </a:r>
          <a:r>
            <a:rPr lang="en-US" sz="1200"/>
            <a:t>after consistency checks: 49,672</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49,672</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LinFactNeighborY="10619"/>
      <dgm:spPr/>
    </dgm:pt>
    <dgm:pt modelId="{8CB8EF60-C020-4647-B5EC-0535B39E8CAC}" type="pres">
      <dgm:prSet presAssocID="{7CBF5620-09E0-46A2-8858-3CE5CA85630C}" presName="ParentText" presStyleLbl="node1" presStyleIdx="0" presStyleCnt="2">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ScaleX="193409" custLinFactNeighborX="48744" custLinFactNeighborY="-3481">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LinFactNeighborX="-13790">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LinFactNeighborX="-16248">
        <dgm:presLayoutVars>
          <dgm:chMax val="0"/>
          <dgm:chPref val="0"/>
          <dgm:bulletEnabled val="1"/>
        </dgm:presLayoutVars>
      </dgm:prSet>
      <dgm:spPr/>
    </dgm:pt>
  </dgm:ptLst>
  <dgm:cxnLst>
    <dgm:cxn modelId="{E7657E4B-DBB7-444E-A111-D8D6CD990619}" srcId="{CA903A42-A009-4F72-8BC6-9DD141BB282D}" destId="{7DEB02D4-2CD9-403B-887F-18143FC33EDF}" srcOrd="1" destOrd="0" parTransId="{5F18CA3B-A88B-4314-B7DE-63E16D626930}" sibTransId="{3C77F7A5-5043-4E27-B9A5-9CFB096240E7}"/>
    <dgm:cxn modelId="{DB17E753-839B-4AF9-9E26-223104FAC8DC}" type="presOf" srcId="{7DEB02D4-2CD9-403B-887F-18143FC33EDF}" destId="{9621899D-0F5A-435B-840E-4641491BFF2E}"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9E3405AA-C5B0-4B36-AC98-E8FA014414D4}" type="presOf" srcId="{CA903A42-A009-4F72-8BC6-9DD141BB282D}" destId="{70A312E2-ED89-4881-BC50-540DCB79D545}" srcOrd="0" destOrd="0" presId="urn:microsoft.com/office/officeart/2005/8/layout/StepDownProcess"/>
    <dgm:cxn modelId="{A35F16C7-64CE-4519-899A-06BF6266D785}" srcId="{7DEB02D4-2CD9-403B-887F-18143FC33EDF}" destId="{F5AF6BFF-CD30-4A21-AB6B-207B401B2B79}" srcOrd="0" destOrd="0" parTransId="{A957C588-A1EA-4AA1-9A58-6FDD4CAC68FC}" sibTransId="{8BDB1C26-E169-4FE4-8072-4D0698AE6334}"/>
    <dgm:cxn modelId="{61C08DD5-DDE1-4B00-ABA3-40FFC948FC26}" type="presOf" srcId="{7CBF5620-09E0-46A2-8858-3CE5CA85630C}" destId="{8CB8EF60-C020-4647-B5EC-0535B39E8CAC}" srcOrd="0" destOrd="0" presId="urn:microsoft.com/office/officeart/2005/8/layout/StepDownProcess"/>
    <dgm:cxn modelId="{5D170FD6-8665-4F6E-B163-BF3EC675BE43}" srcId="{CA903A42-A009-4F72-8BC6-9DD141BB282D}" destId="{7CBF5620-09E0-46A2-8858-3CE5CA85630C}" srcOrd="0" destOrd="0" parTransId="{F1CEECC4-DB69-4B0B-9EBC-ED09D8A83D11}" sibTransId="{3C95FB23-AC91-4BDD-A5DF-1E2BBC84BF28}"/>
    <dgm:cxn modelId="{EB2EC9EB-FE97-4566-9CEB-A663007C66CA}" type="presOf" srcId="{F5AF6BFF-CD30-4A21-AB6B-207B401B2B79}" destId="{FEDA8202-94DB-48E0-9F89-FDAC252494CB}" srcOrd="0" destOrd="0" presId="urn:microsoft.com/office/officeart/2005/8/layout/StepDownProcess"/>
    <dgm:cxn modelId="{E37CBEEC-0F58-4D38-BD4A-476987B9703C}" type="presOf" srcId="{F6D3A649-1C60-4B55-B606-CFE40DF72DF5}" destId="{02D75559-D361-43C2-960D-0DE64B2217E1}" srcOrd="0" destOrd="0" presId="urn:microsoft.com/office/officeart/2005/8/layout/StepDownProcess"/>
    <dgm:cxn modelId="{9639FDD7-0F42-4EC0-886F-56EF3926677C}" type="presParOf" srcId="{70A312E2-ED89-4881-BC50-540DCB79D545}" destId="{B540FA27-FC05-4F97-A5E4-C6C9894DDD59}" srcOrd="0" destOrd="0" presId="urn:microsoft.com/office/officeart/2005/8/layout/StepDownProcess"/>
    <dgm:cxn modelId="{92F6E9F5-EFC0-41C1-923A-CE86FC5A455C}" type="presParOf" srcId="{B540FA27-FC05-4F97-A5E4-C6C9894DDD59}" destId="{C7FC639B-DBD0-4474-AA04-8D39CEEA37AD}" srcOrd="0" destOrd="0" presId="urn:microsoft.com/office/officeart/2005/8/layout/StepDownProcess"/>
    <dgm:cxn modelId="{6BE2F8F6-6319-4790-9B14-C9695875E84E}" type="presParOf" srcId="{B540FA27-FC05-4F97-A5E4-C6C9894DDD59}" destId="{8CB8EF60-C020-4647-B5EC-0535B39E8CAC}" srcOrd="1" destOrd="0" presId="urn:microsoft.com/office/officeart/2005/8/layout/StepDownProcess"/>
    <dgm:cxn modelId="{A6D82857-E68B-4228-B5D8-1757AB492A2C}" type="presParOf" srcId="{B540FA27-FC05-4F97-A5E4-C6C9894DDD59}" destId="{02D75559-D361-43C2-960D-0DE64B2217E1}" srcOrd="2" destOrd="0" presId="urn:microsoft.com/office/officeart/2005/8/layout/StepDownProcess"/>
    <dgm:cxn modelId="{2652D10E-8FD7-46C1-8215-D5026D0B1CEA}" type="presParOf" srcId="{70A312E2-ED89-4881-BC50-540DCB79D545}" destId="{4660D17F-30F6-42C5-8EE6-35E146A86B60}" srcOrd="1" destOrd="0" presId="urn:microsoft.com/office/officeart/2005/8/layout/StepDownProcess"/>
    <dgm:cxn modelId="{BAE538F7-B967-4AB1-AAEA-6A2763B0BCF6}" type="presParOf" srcId="{70A312E2-ED89-4881-BC50-540DCB79D545}" destId="{79D90592-88B8-4FC4-85C7-8522F3A319D2}" srcOrd="2" destOrd="0" presId="urn:microsoft.com/office/officeart/2005/8/layout/StepDownProcess"/>
    <dgm:cxn modelId="{704D2DD1-93F1-446A-A929-22004C69AA35}" type="presParOf" srcId="{79D90592-88B8-4FC4-85C7-8522F3A319D2}" destId="{9621899D-0F5A-435B-840E-4641491BFF2E}" srcOrd="0" destOrd="0" presId="urn:microsoft.com/office/officeart/2005/8/layout/StepDownProcess"/>
    <dgm:cxn modelId="{919BF84A-8F89-4B4E-BCAC-33240E9FD16F}"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10" minVer="http://schemas.openxmlformats.org/drawingml/2006/diagram"/>
    </a:ext>
  </dgm:extLst>
</dgm:dataModel>
</file>

<file path=xl/diagrams/data3.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colorful3" csCatId="colorful" phldr="1"/>
      <dgm:spPr/>
      <dgm:t>
        <a:bodyPr/>
        <a:lstStyle/>
        <a:p>
          <a:endParaRPr lang="en-US"/>
        </a:p>
      </dgm:t>
    </dgm:pt>
    <dgm:pt modelId="{7CBF5620-09E0-46A2-8858-3CE5CA85630C}">
      <dgm:prSet phldrT="[Text]" custT="1"/>
      <dgm:spPr/>
      <dgm:t>
        <a:bodyPr/>
        <a:lstStyle/>
        <a:p>
          <a:r>
            <a:rPr lang="en-US" sz="1500"/>
            <a:t>orders_products_prior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 32,434,489</a:t>
          </a:r>
          <a:endParaRPr lang="en-US" sz="1900">
            <a:solidFill>
              <a:schemeClr val="bg2">
                <a:lumMod val="50000"/>
              </a:schemeClr>
            </a:solidFill>
          </a:endParaRP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a:solidFill>
          <a:schemeClr val="accent6">
            <a:lumMod val="75000"/>
          </a:schemeClr>
        </a:solidFill>
      </dgm:spPr>
      <dgm:t>
        <a:bodyPr/>
        <a:lstStyle/>
        <a:p>
          <a:r>
            <a:rPr lang="en-US" sz="1500"/>
            <a:t>orders_products_prior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Total:32,434,489 </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ScaleX="58621" custScaleY="96548" custLinFactNeighborX="-47782" custLinFactNeighborY="-20808"/>
      <dgm:spPr/>
    </dgm:pt>
    <dgm:pt modelId="{8CB8EF60-C020-4647-B5EC-0535B39E8CAC}" type="pres">
      <dgm:prSet presAssocID="{7CBF5620-09E0-46A2-8858-3CE5CA85630C}" presName="ParentText" presStyleLbl="node1" presStyleIdx="0" presStyleCnt="2" custScaleX="142198" custScaleY="54415" custLinFactNeighborX="4098">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LinFactNeighborX="34557" custLinFactNeighborY="-3937">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ScaleX="145057" custScaleY="65868" custLinFactNeighborX="-34140" custLinFactNeighborY="-4010">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ScaleX="108617" custLinFactNeighborX="-5838" custLinFactNeighborY="-5372">
        <dgm:presLayoutVars>
          <dgm:chMax val="0"/>
          <dgm:chPref val="0"/>
          <dgm:bulletEnabled val="1"/>
        </dgm:presLayoutVars>
      </dgm:prSet>
      <dgm:spPr/>
    </dgm:pt>
  </dgm:ptLst>
  <dgm:cxnLst>
    <dgm:cxn modelId="{F41D8A24-372B-4B39-A61E-C166CF0A8D15}" type="presOf" srcId="{F5AF6BFF-CD30-4A21-AB6B-207B401B2B79}" destId="{FEDA8202-94DB-48E0-9F89-FDAC252494CB}" srcOrd="0" destOrd="0" presId="urn:microsoft.com/office/officeart/2005/8/layout/StepDownProcess"/>
    <dgm:cxn modelId="{E7657E4B-DBB7-444E-A111-D8D6CD990619}" srcId="{CA903A42-A009-4F72-8BC6-9DD141BB282D}" destId="{7DEB02D4-2CD9-403B-887F-18143FC33EDF}" srcOrd="1" destOrd="0" parTransId="{5F18CA3B-A88B-4314-B7DE-63E16D626930}" sibTransId="{3C77F7A5-5043-4E27-B9A5-9CFB096240E7}"/>
    <dgm:cxn modelId="{EF515175-8424-4188-BC55-A13A31D0CECA}" type="presOf" srcId="{CA903A42-A009-4F72-8BC6-9DD141BB282D}" destId="{70A312E2-ED89-4881-BC50-540DCB79D545}" srcOrd="0" destOrd="0" presId="urn:microsoft.com/office/officeart/2005/8/layout/StepDownProcess"/>
    <dgm:cxn modelId="{1C843983-CAC3-4FEC-8657-9BF6861E4D60}" type="presOf" srcId="{7CBF5620-09E0-46A2-8858-3CE5CA85630C}" destId="{8CB8EF60-C020-4647-B5EC-0535B39E8CAC}" srcOrd="0" destOrd="0" presId="urn:microsoft.com/office/officeart/2005/8/layout/StepDownProcess"/>
    <dgm:cxn modelId="{B7EBB792-263C-4629-9AAA-2A68AB9F2015}" type="presOf" srcId="{7DEB02D4-2CD9-403B-887F-18143FC33EDF}" destId="{9621899D-0F5A-435B-840E-4641491BFF2E}"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79B925AF-90AD-4E64-8E34-3566ABAF1C90}" type="presOf" srcId="{F6D3A649-1C60-4B55-B606-CFE40DF72DF5}" destId="{02D75559-D361-43C2-960D-0DE64B2217E1}" srcOrd="0" destOrd="0" presId="urn:microsoft.com/office/officeart/2005/8/layout/StepDownProcess"/>
    <dgm:cxn modelId="{A35F16C7-64CE-4519-899A-06BF6266D785}" srcId="{7DEB02D4-2CD9-403B-887F-18143FC33EDF}" destId="{F5AF6BFF-CD30-4A21-AB6B-207B401B2B79}" srcOrd="0" destOrd="0" parTransId="{A957C588-A1EA-4AA1-9A58-6FDD4CAC68FC}" sibTransId="{8BDB1C26-E169-4FE4-8072-4D0698AE6334}"/>
    <dgm:cxn modelId="{5D170FD6-8665-4F6E-B163-BF3EC675BE43}" srcId="{CA903A42-A009-4F72-8BC6-9DD141BB282D}" destId="{7CBF5620-09E0-46A2-8858-3CE5CA85630C}" srcOrd="0" destOrd="0" parTransId="{F1CEECC4-DB69-4B0B-9EBC-ED09D8A83D11}" sibTransId="{3C95FB23-AC91-4BDD-A5DF-1E2BBC84BF28}"/>
    <dgm:cxn modelId="{3B83903E-C7B0-4042-A204-1A63120ABD26}" type="presParOf" srcId="{70A312E2-ED89-4881-BC50-540DCB79D545}" destId="{B540FA27-FC05-4F97-A5E4-C6C9894DDD59}" srcOrd="0" destOrd="0" presId="urn:microsoft.com/office/officeart/2005/8/layout/StepDownProcess"/>
    <dgm:cxn modelId="{8759603A-FD5B-4F46-8640-537084B05514}" type="presParOf" srcId="{B540FA27-FC05-4F97-A5E4-C6C9894DDD59}" destId="{C7FC639B-DBD0-4474-AA04-8D39CEEA37AD}" srcOrd="0" destOrd="0" presId="urn:microsoft.com/office/officeart/2005/8/layout/StepDownProcess"/>
    <dgm:cxn modelId="{7062EAD7-ACD4-4300-BAE1-87B50BC50384}" type="presParOf" srcId="{B540FA27-FC05-4F97-A5E4-C6C9894DDD59}" destId="{8CB8EF60-C020-4647-B5EC-0535B39E8CAC}" srcOrd="1" destOrd="0" presId="urn:microsoft.com/office/officeart/2005/8/layout/StepDownProcess"/>
    <dgm:cxn modelId="{294AF97F-4BF2-411C-9058-D99ACE294F1C}" type="presParOf" srcId="{B540FA27-FC05-4F97-A5E4-C6C9894DDD59}" destId="{02D75559-D361-43C2-960D-0DE64B2217E1}" srcOrd="2" destOrd="0" presId="urn:microsoft.com/office/officeart/2005/8/layout/StepDownProcess"/>
    <dgm:cxn modelId="{8929570E-30E2-4E28-A468-8CA95307D64E}" type="presParOf" srcId="{70A312E2-ED89-4881-BC50-540DCB79D545}" destId="{4660D17F-30F6-42C5-8EE6-35E146A86B60}" srcOrd="1" destOrd="0" presId="urn:microsoft.com/office/officeart/2005/8/layout/StepDownProcess"/>
    <dgm:cxn modelId="{1F49D7E0-B776-4A06-9F4C-27BFF591DE99}" type="presParOf" srcId="{70A312E2-ED89-4881-BC50-540DCB79D545}" destId="{79D90592-88B8-4FC4-85C7-8522F3A319D2}" srcOrd="2" destOrd="0" presId="urn:microsoft.com/office/officeart/2005/8/layout/StepDownProcess"/>
    <dgm:cxn modelId="{57C8137F-B61A-4FAC-B91C-7907586B74EA}" type="presParOf" srcId="{79D90592-88B8-4FC4-85C7-8522F3A319D2}" destId="{9621899D-0F5A-435B-840E-4641491BFF2E}" srcOrd="0" destOrd="0" presId="urn:microsoft.com/office/officeart/2005/8/layout/StepDownProcess"/>
    <dgm:cxn modelId="{8642D1E1-CE08-402B-9F1A-ADBFE65EB69D}"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15" minVer="http://schemas.openxmlformats.org/drawingml/2006/diagram"/>
    </a:ext>
  </dgm:extLst>
</dgm:dataModel>
</file>

<file path=xl/diagrams/data4.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accent1_2" csCatId="accent1" phldr="1"/>
      <dgm:spPr/>
      <dgm:t>
        <a:bodyPr/>
        <a:lstStyle/>
        <a:p>
          <a:endParaRPr lang="en-US"/>
        </a:p>
      </dgm:t>
    </dgm:pt>
    <dgm:pt modelId="{7CBF5620-09E0-46A2-8858-3CE5CA85630C}">
      <dgm:prSet phldrT="[Text]" custT="1"/>
      <dgm:spPr>
        <a:solidFill>
          <a:schemeClr val="bg1">
            <a:lumMod val="65000"/>
          </a:schemeClr>
        </a:solidFill>
      </dgm:spPr>
      <dgm:t>
        <a:bodyPr/>
        <a:lstStyle/>
        <a:p>
          <a:r>
            <a:rPr lang="en-US" sz="1500"/>
            <a:t>Customers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 206,209</a:t>
          </a: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a:solidFill>
          <a:schemeClr val="accent4">
            <a:lumMod val="75000"/>
          </a:schemeClr>
        </a:solidFill>
      </dgm:spPr>
      <dgm:t>
        <a:bodyPr/>
        <a:lstStyle/>
        <a:p>
          <a:r>
            <a:rPr lang="en-US" sz="1500"/>
            <a:t>Customers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206,209</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LinFactNeighborY="9506"/>
      <dgm:spPr>
        <a:solidFill>
          <a:schemeClr val="bg1">
            <a:lumMod val="85000"/>
          </a:schemeClr>
        </a:solidFill>
      </dgm:spPr>
    </dgm:pt>
    <dgm:pt modelId="{8CB8EF60-C020-4647-B5EC-0535B39E8CAC}" type="pres">
      <dgm:prSet presAssocID="{7CBF5620-09E0-46A2-8858-3CE5CA85630C}" presName="ParentText" presStyleLbl="node1" presStyleIdx="0" presStyleCnt="2">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LinFactNeighborX="1866" custLinFactNeighborY="9338">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LinFactNeighborX="22187">
        <dgm:presLayoutVars>
          <dgm:chMax val="0"/>
          <dgm:chPref val="0"/>
          <dgm:bulletEnabled val="1"/>
        </dgm:presLayoutVars>
      </dgm:prSet>
      <dgm:spPr/>
    </dgm:pt>
  </dgm:ptLst>
  <dgm:cxnLst>
    <dgm:cxn modelId="{25639009-48B2-44E0-99D3-0AD4922AA44F}" type="presOf" srcId="{F5AF6BFF-CD30-4A21-AB6B-207B401B2B79}" destId="{FEDA8202-94DB-48E0-9F89-FDAC252494CB}" srcOrd="0" destOrd="0" presId="urn:microsoft.com/office/officeart/2005/8/layout/StepDownProcess"/>
    <dgm:cxn modelId="{E7657E4B-DBB7-444E-A111-D8D6CD990619}" srcId="{CA903A42-A009-4F72-8BC6-9DD141BB282D}" destId="{7DEB02D4-2CD9-403B-887F-18143FC33EDF}" srcOrd="1" destOrd="0" parTransId="{5F18CA3B-A88B-4314-B7DE-63E16D626930}" sibTransId="{3C77F7A5-5043-4E27-B9A5-9CFB096240E7}"/>
    <dgm:cxn modelId="{0279144E-E129-4943-B77F-2F99C0E8287A}" type="presOf" srcId="{7CBF5620-09E0-46A2-8858-3CE5CA85630C}" destId="{8CB8EF60-C020-4647-B5EC-0535B39E8CAC}" srcOrd="0" destOrd="0" presId="urn:microsoft.com/office/officeart/2005/8/layout/StepDownProcess"/>
    <dgm:cxn modelId="{91F9BA9A-A3BC-48B9-8718-879D77AECD8E}" type="presOf" srcId="{CA903A42-A009-4F72-8BC6-9DD141BB282D}" destId="{70A312E2-ED89-4881-BC50-540DCB79D545}" srcOrd="0" destOrd="0" presId="urn:microsoft.com/office/officeart/2005/8/layout/StepDownProcess"/>
    <dgm:cxn modelId="{2DB5489C-A2F6-4027-AD5E-ABABE498D72F}" type="presOf" srcId="{F6D3A649-1C60-4B55-B606-CFE40DF72DF5}" destId="{02D75559-D361-43C2-960D-0DE64B2217E1}"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A35F16C7-64CE-4519-899A-06BF6266D785}" srcId="{7DEB02D4-2CD9-403B-887F-18143FC33EDF}" destId="{F5AF6BFF-CD30-4A21-AB6B-207B401B2B79}" srcOrd="0" destOrd="0" parTransId="{A957C588-A1EA-4AA1-9A58-6FDD4CAC68FC}" sibTransId="{8BDB1C26-E169-4FE4-8072-4D0698AE6334}"/>
    <dgm:cxn modelId="{5D170FD6-8665-4F6E-B163-BF3EC675BE43}" srcId="{CA903A42-A009-4F72-8BC6-9DD141BB282D}" destId="{7CBF5620-09E0-46A2-8858-3CE5CA85630C}" srcOrd="0" destOrd="0" parTransId="{F1CEECC4-DB69-4B0B-9EBC-ED09D8A83D11}" sibTransId="{3C95FB23-AC91-4BDD-A5DF-1E2BBC84BF28}"/>
    <dgm:cxn modelId="{ED1B7CE2-91C0-4D5A-8E55-542AAA01CC2D}" type="presOf" srcId="{7DEB02D4-2CD9-403B-887F-18143FC33EDF}" destId="{9621899D-0F5A-435B-840E-4641491BFF2E}" srcOrd="0" destOrd="0" presId="urn:microsoft.com/office/officeart/2005/8/layout/StepDownProcess"/>
    <dgm:cxn modelId="{DCCAE6F2-7E60-4C78-A910-CD1E9C888350}" type="presParOf" srcId="{70A312E2-ED89-4881-BC50-540DCB79D545}" destId="{B540FA27-FC05-4F97-A5E4-C6C9894DDD59}" srcOrd="0" destOrd="0" presId="urn:microsoft.com/office/officeart/2005/8/layout/StepDownProcess"/>
    <dgm:cxn modelId="{BD72A49B-6096-4DEA-8FE4-9ACE69FFA09B}" type="presParOf" srcId="{B540FA27-FC05-4F97-A5E4-C6C9894DDD59}" destId="{C7FC639B-DBD0-4474-AA04-8D39CEEA37AD}" srcOrd="0" destOrd="0" presId="urn:microsoft.com/office/officeart/2005/8/layout/StepDownProcess"/>
    <dgm:cxn modelId="{3530BF9F-2910-49DB-BEF6-004576DC2EED}" type="presParOf" srcId="{B540FA27-FC05-4F97-A5E4-C6C9894DDD59}" destId="{8CB8EF60-C020-4647-B5EC-0535B39E8CAC}" srcOrd="1" destOrd="0" presId="urn:microsoft.com/office/officeart/2005/8/layout/StepDownProcess"/>
    <dgm:cxn modelId="{48CF098C-F2A2-422B-A56B-AC55DD95A881}" type="presParOf" srcId="{B540FA27-FC05-4F97-A5E4-C6C9894DDD59}" destId="{02D75559-D361-43C2-960D-0DE64B2217E1}" srcOrd="2" destOrd="0" presId="urn:microsoft.com/office/officeart/2005/8/layout/StepDownProcess"/>
    <dgm:cxn modelId="{A6A53A10-ACCB-454E-9B20-97036A461B6C}" type="presParOf" srcId="{70A312E2-ED89-4881-BC50-540DCB79D545}" destId="{4660D17F-30F6-42C5-8EE6-35E146A86B60}" srcOrd="1" destOrd="0" presId="urn:microsoft.com/office/officeart/2005/8/layout/StepDownProcess"/>
    <dgm:cxn modelId="{6F305D73-1BF8-434C-8A5A-4A217DA3DAF9}" type="presParOf" srcId="{70A312E2-ED89-4881-BC50-540DCB79D545}" destId="{79D90592-88B8-4FC4-85C7-8522F3A319D2}" srcOrd="2" destOrd="0" presId="urn:microsoft.com/office/officeart/2005/8/layout/StepDownProcess"/>
    <dgm:cxn modelId="{1B050D35-010A-46F8-B0AA-492E2279F6E0}" type="presParOf" srcId="{79D90592-88B8-4FC4-85C7-8522F3A319D2}" destId="{9621899D-0F5A-435B-840E-4641491BFF2E}" srcOrd="0" destOrd="0" presId="urn:microsoft.com/office/officeart/2005/8/layout/StepDownProcess"/>
    <dgm:cxn modelId="{BB15A79A-077F-4F60-8132-FB510FF7B5B3}"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20"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171426" y="832630"/>
          <a:ext cx="641717" cy="730572"/>
        </a:xfrm>
        <a:prstGeom prst="bentUpArrow">
          <a:avLst>
            <a:gd name="adj1" fmla="val 32840"/>
            <a:gd name="adj2" fmla="val 25000"/>
            <a:gd name="adj3" fmla="val 35780"/>
          </a:avLst>
        </a:prstGeom>
        <a:solidFill>
          <a:schemeClr val="bg1">
            <a:lumMod val="8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1410" y="60272"/>
          <a:ext cx="1080274" cy="756156"/>
        </a:xfrm>
        <a:prstGeom prst="roundRect">
          <a:avLst>
            <a:gd name="adj" fmla="val 16670"/>
          </a:avLst>
        </a:prstGeom>
        <a:solidFill>
          <a:schemeClr val="bg1">
            <a:lumMod val="6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 - </a:t>
          </a:r>
          <a:r>
            <a:rPr lang="en-US" sz="1400" kern="1200"/>
            <a:t>original data</a:t>
          </a:r>
        </a:p>
      </dsp:txBody>
      <dsp:txXfrm>
        <a:off x="38329" y="97191"/>
        <a:ext cx="1006436" cy="682318"/>
      </dsp:txXfrm>
    </dsp:sp>
    <dsp:sp modelId="{02D75559-D361-43C2-960D-0DE64B2217E1}">
      <dsp:nvSpPr>
        <dsp:cNvPr id="0" name=""/>
        <dsp:cNvSpPr/>
      </dsp:nvSpPr>
      <dsp:spPr>
        <a:xfrm>
          <a:off x="1148063" y="132388"/>
          <a:ext cx="1730030" cy="611159"/>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a:t>
          </a:r>
          <a:r>
            <a:rPr lang="en-US" sz="1200" kern="1200">
              <a:solidFill>
                <a:schemeClr val="bg2">
                  <a:lumMod val="50000"/>
                </a:schemeClr>
              </a:solidFill>
            </a:rPr>
            <a:t> 3,421,083</a:t>
          </a:r>
        </a:p>
      </dsp:txBody>
      <dsp:txXfrm>
        <a:off x="1148063" y="132388"/>
        <a:ext cx="1730030" cy="611159"/>
      </dsp:txXfrm>
    </dsp:sp>
    <dsp:sp modelId="{9621899D-0F5A-435B-840E-4641491BFF2E}">
      <dsp:nvSpPr>
        <dsp:cNvPr id="0" name=""/>
        <dsp:cNvSpPr/>
      </dsp:nvSpPr>
      <dsp:spPr>
        <a:xfrm>
          <a:off x="909647" y="909685"/>
          <a:ext cx="1170304" cy="824271"/>
        </a:xfrm>
        <a:prstGeom prst="roundRect">
          <a:avLst>
            <a:gd name="adj" fmla="val 16670"/>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 - </a:t>
          </a:r>
          <a:r>
            <a:rPr lang="en-US" sz="1200" kern="1200"/>
            <a:t>after consistency checks: 3,421,083</a:t>
          </a:r>
        </a:p>
      </dsp:txBody>
      <dsp:txXfrm>
        <a:off x="949892" y="949930"/>
        <a:ext cx="1089814" cy="743781"/>
      </dsp:txXfrm>
    </dsp:sp>
    <dsp:sp modelId="{FEDA8202-94DB-48E0-9F89-FDAC252494CB}">
      <dsp:nvSpPr>
        <dsp:cNvPr id="0" name=""/>
        <dsp:cNvSpPr/>
      </dsp:nvSpPr>
      <dsp:spPr>
        <a:xfrm>
          <a:off x="2054569" y="1015859"/>
          <a:ext cx="1177377" cy="611159"/>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3,421,083</a:t>
          </a:r>
        </a:p>
      </dsp:txBody>
      <dsp:txXfrm>
        <a:off x="2054569" y="1015859"/>
        <a:ext cx="1177377" cy="611159"/>
      </dsp:txXfrm>
    </dsp:sp>
  </dsp:spTree>
</dsp:drawing>
</file>

<file path=xl/diagrams/drawing2.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198058" y="1095837"/>
          <a:ext cx="744233" cy="847283"/>
        </a:xfrm>
        <a:prstGeom prst="bentUpArrow">
          <a:avLst>
            <a:gd name="adj1" fmla="val 32840"/>
            <a:gd name="adj2" fmla="val 25000"/>
            <a:gd name="adj3" fmla="val 35780"/>
          </a:avLst>
        </a:prstGeom>
        <a:solidFill>
          <a:schemeClr val="accent3">
            <a:tint val="50000"/>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881" y="191809"/>
          <a:ext cx="1252851" cy="876955"/>
        </a:xfrm>
        <a:prstGeom prst="roundRect">
          <a:avLst>
            <a:gd name="adj" fmla="val 16670"/>
          </a:avLst>
        </a:prstGeom>
        <a:solidFill>
          <a:schemeClr val="accent3">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Products - </a:t>
          </a:r>
          <a:r>
            <a:rPr lang="en-US" sz="1400" kern="1200"/>
            <a:t>original data</a:t>
          </a:r>
        </a:p>
      </dsp:txBody>
      <dsp:txXfrm>
        <a:off x="43698" y="234626"/>
        <a:ext cx="1167217" cy="791321"/>
      </dsp:txXfrm>
    </dsp:sp>
    <dsp:sp modelId="{02D75559-D361-43C2-960D-0DE64B2217E1}">
      <dsp:nvSpPr>
        <dsp:cNvPr id="0" name=""/>
        <dsp:cNvSpPr/>
      </dsp:nvSpPr>
      <dsp:spPr>
        <a:xfrm>
          <a:off x="1272317" y="250773"/>
          <a:ext cx="1762352" cy="708794"/>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49,693</a:t>
          </a:r>
          <a:endParaRPr lang="en-US" sz="1900" kern="1200">
            <a:solidFill>
              <a:schemeClr val="bg2">
                <a:lumMod val="50000"/>
              </a:schemeClr>
            </a:solidFill>
          </a:endParaRPr>
        </a:p>
      </dsp:txBody>
      <dsp:txXfrm>
        <a:off x="1272317" y="250773"/>
        <a:ext cx="1762352" cy="708794"/>
      </dsp:txXfrm>
    </dsp:sp>
    <dsp:sp modelId="{9621899D-0F5A-435B-840E-4641491BFF2E}">
      <dsp:nvSpPr>
        <dsp:cNvPr id="0" name=""/>
        <dsp:cNvSpPr/>
      </dsp:nvSpPr>
      <dsp:spPr>
        <a:xfrm>
          <a:off x="1071135" y="1176919"/>
          <a:ext cx="1252851" cy="876955"/>
        </a:xfrm>
        <a:prstGeom prst="roundRect">
          <a:avLst>
            <a:gd name="adj" fmla="val 16670"/>
          </a:avLst>
        </a:prstGeom>
        <a:solidFill>
          <a:schemeClr val="accent3">
            <a:hueOff val="2710599"/>
            <a:satOff val="100000"/>
            <a:lumOff val="-14706"/>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Products - </a:t>
          </a:r>
          <a:r>
            <a:rPr lang="en-US" sz="1200" kern="1200"/>
            <a:t>after consistency checks: 49,672</a:t>
          </a:r>
        </a:p>
      </dsp:txBody>
      <dsp:txXfrm>
        <a:off x="1113952" y="1219736"/>
        <a:ext cx="1167217" cy="791321"/>
      </dsp:txXfrm>
    </dsp:sp>
    <dsp:sp modelId="{FEDA8202-94DB-48E0-9F89-FDAC252494CB}">
      <dsp:nvSpPr>
        <dsp:cNvPr id="0" name=""/>
        <dsp:cNvSpPr/>
      </dsp:nvSpPr>
      <dsp:spPr>
        <a:xfrm>
          <a:off x="2348702" y="1260557"/>
          <a:ext cx="911204" cy="708794"/>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49,672</a:t>
          </a:r>
        </a:p>
      </dsp:txBody>
      <dsp:txXfrm>
        <a:off x="2348702" y="1260557"/>
        <a:ext cx="911204" cy="708794"/>
      </dsp:txXfrm>
    </dsp:sp>
  </dsp:spTree>
</dsp:drawing>
</file>

<file path=xl/diagrams/drawing3.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92651" y="1372575"/>
          <a:ext cx="951280" cy="657564"/>
        </a:xfrm>
        <a:prstGeom prst="bentUpArrow">
          <a:avLst>
            <a:gd name="adj1" fmla="val 32840"/>
            <a:gd name="adj2" fmla="val 25000"/>
            <a:gd name="adj3" fmla="val 35780"/>
          </a:avLst>
        </a:prstGeom>
        <a:solidFill>
          <a:schemeClr val="accent3">
            <a:tint val="50000"/>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68595" y="517921"/>
          <a:ext cx="2358571" cy="631760"/>
        </a:xfrm>
        <a:prstGeom prst="roundRect">
          <a:avLst>
            <a:gd name="adj" fmla="val 16670"/>
          </a:avLst>
        </a:prstGeom>
        <a:solidFill>
          <a:schemeClr val="accent3">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orders_products_prior - </a:t>
          </a:r>
          <a:r>
            <a:rPr lang="en-US" sz="1400" kern="1200"/>
            <a:t>original data</a:t>
          </a:r>
        </a:p>
      </dsp:txBody>
      <dsp:txXfrm>
        <a:off x="99441" y="548767"/>
        <a:ext cx="2296879" cy="570068"/>
      </dsp:txXfrm>
    </dsp:sp>
    <dsp:sp modelId="{02D75559-D361-43C2-960D-0DE64B2217E1}">
      <dsp:nvSpPr>
        <dsp:cNvPr id="0" name=""/>
        <dsp:cNvSpPr/>
      </dsp:nvSpPr>
      <dsp:spPr>
        <a:xfrm>
          <a:off x="2426113" y="327083"/>
          <a:ext cx="1206346" cy="938374"/>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32,434,489</a:t>
          </a:r>
          <a:endParaRPr lang="en-US" sz="1900" kern="1200">
            <a:solidFill>
              <a:schemeClr val="bg2">
                <a:lumMod val="50000"/>
              </a:schemeClr>
            </a:solidFill>
          </a:endParaRPr>
        </a:p>
      </dsp:txBody>
      <dsp:txXfrm>
        <a:off x="2426113" y="327083"/>
        <a:ext cx="1206346" cy="938374"/>
      </dsp:txXfrm>
    </dsp:sp>
    <dsp:sp modelId="{9621899D-0F5A-435B-840E-4641491BFF2E}">
      <dsp:nvSpPr>
        <dsp:cNvPr id="0" name=""/>
        <dsp:cNvSpPr/>
      </dsp:nvSpPr>
      <dsp:spPr>
        <a:xfrm>
          <a:off x="977539" y="1581335"/>
          <a:ext cx="2405992" cy="764729"/>
        </a:xfrm>
        <a:prstGeom prst="roundRect">
          <a:avLst>
            <a:gd name="adj" fmla="val 16670"/>
          </a:avLst>
        </a:prstGeom>
        <a:solidFill>
          <a:schemeClr val="accent6">
            <a:lumMod val="7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orders_products_prior - </a:t>
          </a:r>
          <a:r>
            <a:rPr lang="en-US" sz="1200" kern="1200"/>
            <a:t>after consistency checks</a:t>
          </a:r>
        </a:p>
      </dsp:txBody>
      <dsp:txXfrm>
        <a:off x="1014877" y="1618673"/>
        <a:ext cx="2331316" cy="690053"/>
      </dsp:txXfrm>
    </dsp:sp>
    <dsp:sp modelId="{FEDA8202-94DB-48E0-9F89-FDAC252494CB}">
      <dsp:nvSpPr>
        <dsp:cNvPr id="0" name=""/>
        <dsp:cNvSpPr/>
      </dsp:nvSpPr>
      <dsp:spPr>
        <a:xfrm>
          <a:off x="3453724" y="1490073"/>
          <a:ext cx="1310297" cy="938374"/>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Total:32,434,489 </a:t>
          </a:r>
        </a:p>
      </dsp:txBody>
      <dsp:txXfrm>
        <a:off x="3453724" y="1490073"/>
        <a:ext cx="1310297" cy="938374"/>
      </dsp:txXfrm>
    </dsp:sp>
  </dsp:spTree>
</dsp:drawing>
</file>

<file path=xl/diagrams/drawing4.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202131" y="1142168"/>
          <a:ext cx="762645" cy="868245"/>
        </a:xfrm>
        <a:prstGeom prst="bentUpArrow">
          <a:avLst>
            <a:gd name="adj1" fmla="val 32840"/>
            <a:gd name="adj2" fmla="val 25000"/>
            <a:gd name="adj3" fmla="val 35780"/>
          </a:avLst>
        </a:prstGeom>
        <a:solidFill>
          <a:schemeClr val="bg1">
            <a:lumMod val="8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76" y="224262"/>
          <a:ext cx="1283846" cy="898651"/>
        </a:xfrm>
        <a:prstGeom prst="roundRect">
          <a:avLst>
            <a:gd name="adj" fmla="val 16670"/>
          </a:avLst>
        </a:prstGeom>
        <a:solidFill>
          <a:schemeClr val="bg1">
            <a:lumMod val="6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Customers - </a:t>
          </a:r>
          <a:r>
            <a:rPr lang="en-US" sz="1400" kern="1200"/>
            <a:t>original data</a:t>
          </a:r>
        </a:p>
      </dsp:txBody>
      <dsp:txXfrm>
        <a:off x="43952" y="268138"/>
        <a:ext cx="1196094" cy="810899"/>
      </dsp:txXfrm>
    </dsp:sp>
    <dsp:sp modelId="{02D75559-D361-43C2-960D-0DE64B2217E1}">
      <dsp:nvSpPr>
        <dsp:cNvPr id="0" name=""/>
        <dsp:cNvSpPr/>
      </dsp:nvSpPr>
      <dsp:spPr>
        <a:xfrm>
          <a:off x="1283922" y="309969"/>
          <a:ext cx="933747" cy="726329"/>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206,209</a:t>
          </a:r>
        </a:p>
      </dsp:txBody>
      <dsp:txXfrm>
        <a:off x="1283922" y="309969"/>
        <a:ext cx="933747" cy="726329"/>
      </dsp:txXfrm>
    </dsp:sp>
    <dsp:sp modelId="{9621899D-0F5A-435B-840E-4641491BFF2E}">
      <dsp:nvSpPr>
        <dsp:cNvPr id="0" name=""/>
        <dsp:cNvSpPr/>
      </dsp:nvSpPr>
      <dsp:spPr>
        <a:xfrm>
          <a:off x="1088478" y="1317660"/>
          <a:ext cx="1283846" cy="898651"/>
        </a:xfrm>
        <a:prstGeom prst="roundRect">
          <a:avLst>
            <a:gd name="adj" fmla="val 16670"/>
          </a:avLst>
        </a:prstGeom>
        <a:solidFill>
          <a:schemeClr val="accent4">
            <a:lumMod val="7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Customers - </a:t>
          </a:r>
          <a:r>
            <a:rPr lang="en-US" sz="1200" kern="1200"/>
            <a:t>after consistency checks</a:t>
          </a:r>
        </a:p>
      </dsp:txBody>
      <dsp:txXfrm>
        <a:off x="1132354" y="1361536"/>
        <a:ext cx="1196094" cy="810899"/>
      </dsp:txXfrm>
    </dsp:sp>
    <dsp:sp modelId="{FEDA8202-94DB-48E0-9F89-FDAC252494CB}">
      <dsp:nvSpPr>
        <dsp:cNvPr id="0" name=""/>
        <dsp:cNvSpPr/>
      </dsp:nvSpPr>
      <dsp:spPr>
        <a:xfrm>
          <a:off x="2348444" y="1319451"/>
          <a:ext cx="933747" cy="726329"/>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206,209</a:t>
          </a:r>
        </a:p>
      </dsp:txBody>
      <dsp:txXfrm>
        <a:off x="2348444" y="1319451"/>
        <a:ext cx="933747" cy="726329"/>
      </dsp:txXfrm>
    </dsp:sp>
  </dsp:spTree>
</dsp:drawing>
</file>

<file path=xl/diagrams/layout1.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layout2.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layout3.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layout4.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quickStyle1.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2.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3.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4.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diagramQuickStyle" Target="../diagrams/quickStyle2.xml"/><Relationship Id="rId13" Type="http://schemas.openxmlformats.org/officeDocument/2006/relationships/diagramQuickStyle" Target="../diagrams/quickStyle3.xml"/><Relationship Id="rId18" Type="http://schemas.openxmlformats.org/officeDocument/2006/relationships/diagramQuickStyle" Target="../diagrams/quickStyle4.xml"/><Relationship Id="rId3" Type="http://schemas.openxmlformats.org/officeDocument/2006/relationships/diagramQuickStyle" Target="../diagrams/quickStyle1.xml"/><Relationship Id="rId21" Type="http://schemas.openxmlformats.org/officeDocument/2006/relationships/image" Target="../media/image1.png"/><Relationship Id="rId7" Type="http://schemas.openxmlformats.org/officeDocument/2006/relationships/diagramLayout" Target="../diagrams/layout2.xml"/><Relationship Id="rId12" Type="http://schemas.openxmlformats.org/officeDocument/2006/relationships/diagramLayout" Target="../diagrams/layout3.xml"/><Relationship Id="rId17" Type="http://schemas.openxmlformats.org/officeDocument/2006/relationships/diagramLayout" Target="../diagrams/layout4.xml"/><Relationship Id="rId2" Type="http://schemas.openxmlformats.org/officeDocument/2006/relationships/diagramLayout" Target="../diagrams/layout1.xml"/><Relationship Id="rId16" Type="http://schemas.openxmlformats.org/officeDocument/2006/relationships/diagramData" Target="../diagrams/data4.xml"/><Relationship Id="rId20" Type="http://schemas.microsoft.com/office/2007/relationships/diagramDrawing" Target="../diagrams/drawing4.xml"/><Relationship Id="rId1" Type="http://schemas.openxmlformats.org/officeDocument/2006/relationships/diagramData" Target="../diagrams/data1.xml"/><Relationship Id="rId6" Type="http://schemas.openxmlformats.org/officeDocument/2006/relationships/diagramData" Target="../diagrams/data2.xml"/><Relationship Id="rId11" Type="http://schemas.openxmlformats.org/officeDocument/2006/relationships/diagramData" Target="../diagrams/data3.xml"/><Relationship Id="rId5" Type="http://schemas.microsoft.com/office/2007/relationships/diagramDrawing" Target="../diagrams/drawing1.xml"/><Relationship Id="rId15" Type="http://schemas.microsoft.com/office/2007/relationships/diagramDrawing" Target="../diagrams/drawing3.xml"/><Relationship Id="rId10" Type="http://schemas.microsoft.com/office/2007/relationships/diagramDrawing" Target="../diagrams/drawing2.xml"/><Relationship Id="rId19" Type="http://schemas.openxmlformats.org/officeDocument/2006/relationships/diagramColors" Target="../diagrams/colors4.xml"/><Relationship Id="rId4" Type="http://schemas.openxmlformats.org/officeDocument/2006/relationships/diagramColors" Target="../diagrams/colors1.xml"/><Relationship Id="rId9" Type="http://schemas.openxmlformats.org/officeDocument/2006/relationships/diagramColors" Target="../diagrams/colors2.xml"/><Relationship Id="rId14" Type="http://schemas.openxmlformats.org/officeDocument/2006/relationships/diagramColors" Target="../diagrams/colors3.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chart" Target="../charts/chart4.xml"/><Relationship Id="rId18" Type="http://schemas.openxmlformats.org/officeDocument/2006/relationships/image" Target="../media/image10.png"/><Relationship Id="rId3" Type="http://schemas.openxmlformats.org/officeDocument/2006/relationships/image" Target="../media/image3.png"/><Relationship Id="rId21" Type="http://schemas.openxmlformats.org/officeDocument/2006/relationships/chart" Target="../charts/chart11.xml"/><Relationship Id="rId7" Type="http://schemas.openxmlformats.org/officeDocument/2006/relationships/image" Target="../media/image7.png"/><Relationship Id="rId12" Type="http://schemas.openxmlformats.org/officeDocument/2006/relationships/chart" Target="../charts/chart3.xml"/><Relationship Id="rId17" Type="http://schemas.openxmlformats.org/officeDocument/2006/relationships/chart" Target="../charts/chart8.xml"/><Relationship Id="rId2" Type="http://schemas.openxmlformats.org/officeDocument/2006/relationships/image" Target="../media/image2.png"/><Relationship Id="rId16" Type="http://schemas.openxmlformats.org/officeDocument/2006/relationships/chart" Target="../charts/chart7.xml"/><Relationship Id="rId20" Type="http://schemas.openxmlformats.org/officeDocument/2006/relationships/chart" Target="../charts/chart10.xml"/><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9.png"/><Relationship Id="rId5" Type="http://schemas.openxmlformats.org/officeDocument/2006/relationships/image" Target="../media/image5.png"/><Relationship Id="rId15" Type="http://schemas.openxmlformats.org/officeDocument/2006/relationships/chart" Target="../charts/chart6.xml"/><Relationship Id="rId10" Type="http://schemas.openxmlformats.org/officeDocument/2006/relationships/chart" Target="../charts/chart2.xml"/><Relationship Id="rId19" Type="http://schemas.openxmlformats.org/officeDocument/2006/relationships/chart" Target="../charts/chart9.xml"/><Relationship Id="rId4" Type="http://schemas.openxmlformats.org/officeDocument/2006/relationships/image" Target="../media/image4.png"/><Relationship Id="rId9" Type="http://schemas.openxmlformats.org/officeDocument/2006/relationships/chart" Target="../charts/chart1.xml"/><Relationship Id="rId14" Type="http://schemas.openxmlformats.org/officeDocument/2006/relationships/chart" Target="../charts/chart5.xml"/></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6350</xdr:colOff>
      <xdr:row>3</xdr:row>
      <xdr:rowOff>176210</xdr:rowOff>
    </xdr:from>
    <xdr:to>
      <xdr:col>11</xdr:col>
      <xdr:colOff>563562</xdr:colOff>
      <xdr:row>10</xdr:row>
      <xdr:rowOff>38098</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17538" y="723898"/>
          <a:ext cx="6669087" cy="11398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solidFill>
                <a:schemeClr val="bg2">
                  <a:lumMod val="50000"/>
                </a:schemeClr>
              </a:solidFill>
              <a:latin typeface="Adobe Fan Heiti Std B" panose="020B0700000000000000" pitchFamily="34" charset="-128"/>
              <a:ea typeface="Adobe Fan Heiti Std B" panose="020B0700000000000000" pitchFamily="34" charset="-128"/>
            </a:rPr>
            <a:t>Project Name:</a:t>
          </a:r>
          <a:r>
            <a:rPr lang="en-US" sz="1600" baseline="0">
              <a:solidFill>
                <a:schemeClr val="bg2">
                  <a:lumMod val="50000"/>
                </a:schemeClr>
              </a:solidFill>
              <a:latin typeface="Adobe Fan Heiti Std B" panose="020B0700000000000000" pitchFamily="34" charset="-128"/>
              <a:ea typeface="Adobe Fan Heiti Std B" panose="020B0700000000000000" pitchFamily="34" charset="-128"/>
            </a:rPr>
            <a:t> </a:t>
          </a:r>
        </a:p>
        <a:p>
          <a:r>
            <a:rPr lang="en-US" sz="1600" baseline="0">
              <a:solidFill>
                <a:schemeClr val="bg2">
                  <a:lumMod val="50000"/>
                </a:schemeClr>
              </a:solidFill>
              <a:latin typeface="Adobe Fan Heiti Std B" panose="020B0700000000000000" pitchFamily="34" charset="-128"/>
              <a:ea typeface="Adobe Fan Heiti Std B" panose="020B0700000000000000" pitchFamily="34" charset="-128"/>
            </a:rPr>
            <a:t>Date: 26 September 2022</a:t>
          </a:r>
        </a:p>
        <a:p>
          <a:r>
            <a:rPr lang="en-US" sz="1600" baseline="0">
              <a:solidFill>
                <a:schemeClr val="bg2">
                  <a:lumMod val="50000"/>
                </a:schemeClr>
              </a:solidFill>
              <a:latin typeface="Adobe Fan Heiti Std B" panose="020B0700000000000000" pitchFamily="34" charset="-128"/>
              <a:ea typeface="Adobe Fan Heiti Std B" panose="020B0700000000000000" pitchFamily="34" charset="-128"/>
            </a:rPr>
            <a:t>Analyst Name: Dimitrios A</a:t>
          </a:r>
        </a:p>
        <a:p>
          <a:endParaRPr lang="en-US" sz="1100" baseline="0"/>
        </a:p>
        <a:p>
          <a:endParaRPr lang="en-US" sz="1100"/>
        </a:p>
      </xdr:txBody>
    </xdr:sp>
    <xdr:clientData/>
  </xdr:twoCellAnchor>
  <xdr:twoCellAnchor editAs="oneCell">
    <xdr:from>
      <xdr:col>0</xdr:col>
      <xdr:colOff>177801</xdr:colOff>
      <xdr:row>1</xdr:row>
      <xdr:rowOff>19050</xdr:rowOff>
    </xdr:from>
    <xdr:to>
      <xdr:col>3</xdr:col>
      <xdr:colOff>488951</xdr:colOff>
      <xdr:row>3</xdr:row>
      <xdr:rowOff>76187</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77801" y="203200"/>
          <a:ext cx="2139950" cy="425437"/>
        </a:xfrm>
        <a:prstGeom prst="rect">
          <a:avLst/>
        </a:prstGeom>
      </xdr:spPr>
    </xdr:pic>
    <xdr:clientData/>
  </xdr:twoCellAnchor>
  <xdr:twoCellAnchor>
    <xdr:from>
      <xdr:col>4</xdr:col>
      <xdr:colOff>25400</xdr:colOff>
      <xdr:row>0</xdr:row>
      <xdr:rowOff>120650</xdr:rowOff>
    </xdr:from>
    <xdr:to>
      <xdr:col>13</xdr:col>
      <xdr:colOff>247650</xdr:colOff>
      <xdr:row>3</xdr:row>
      <xdr:rowOff>120650</xdr:rowOff>
    </xdr:to>
    <xdr:sp macro="" textlink="">
      <xdr:nvSpPr>
        <xdr:cNvPr id="4" name="TextBox 3">
          <a:extLst>
            <a:ext uri="{FF2B5EF4-FFF2-40B4-BE49-F238E27FC236}">
              <a16:creationId xmlns:a16="http://schemas.microsoft.com/office/drawing/2014/main" id="{00000000-0008-0000-0000-000004000000}"/>
            </a:ext>
          </a:extLst>
        </xdr:cNvPr>
        <xdr:cNvSpPr txBox="1"/>
      </xdr:nvSpPr>
      <xdr:spPr>
        <a:xfrm>
          <a:off x="2463800" y="120650"/>
          <a:ext cx="5708650" cy="5524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800" b="1">
              <a:solidFill>
                <a:schemeClr val="bg2">
                  <a:lumMod val="50000"/>
                </a:schemeClr>
              </a:solidFill>
              <a:latin typeface="Adobe Fan Heiti Std B" panose="020B0700000000000000" pitchFamily="34" charset="-128"/>
              <a:ea typeface="Adobe Fan Heiti Std B" panose="020B0700000000000000" pitchFamily="34" charset="-128"/>
              <a:cs typeface="Adobe Arabic" panose="02040503050201020203" pitchFamily="18" charset="-78"/>
            </a:rPr>
            <a:t>[Grocery</a:t>
          </a:r>
          <a:r>
            <a:rPr lang="en-US" sz="2800" b="1" baseline="0">
              <a:solidFill>
                <a:schemeClr val="bg2">
                  <a:lumMod val="50000"/>
                </a:schemeClr>
              </a:solidFill>
              <a:latin typeface="Adobe Fan Heiti Std B" panose="020B0700000000000000" pitchFamily="34" charset="-128"/>
              <a:ea typeface="Adobe Fan Heiti Std B" panose="020B0700000000000000" pitchFamily="34" charset="-128"/>
              <a:cs typeface="Adobe Arabic" panose="02040503050201020203" pitchFamily="18" charset="-78"/>
            </a:rPr>
            <a:t> Basket Analysis]</a:t>
          </a:r>
          <a:endParaRPr lang="en-US" sz="2800" b="1">
            <a:solidFill>
              <a:schemeClr val="bg2">
                <a:lumMod val="50000"/>
              </a:schemeClr>
            </a:solidFill>
            <a:latin typeface="Adobe Fan Heiti Std B" panose="020B0700000000000000" pitchFamily="34" charset="-128"/>
            <a:ea typeface="Adobe Fan Heiti Std B" panose="020B0700000000000000" pitchFamily="34" charset="-128"/>
            <a:cs typeface="Adobe Arabic" panose="02040503050201020203" pitchFamily="18" charset="-78"/>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370419</xdr:colOff>
      <xdr:row>6</xdr:row>
      <xdr:rowOff>50798</xdr:rowOff>
    </xdr:from>
    <xdr:to>
      <xdr:col>5</xdr:col>
      <xdr:colOff>526144</xdr:colOff>
      <xdr:row>16</xdr:row>
      <xdr:rowOff>10582</xdr:rowOff>
    </xdr:to>
    <xdr:graphicFrame macro="">
      <xdr:nvGraphicFramePr>
        <xdr:cNvPr id="2" name="Diagram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twoCellAnchor>
    <xdr:from>
      <xdr:col>11</xdr:col>
      <xdr:colOff>492881</xdr:colOff>
      <xdr:row>4</xdr:row>
      <xdr:rowOff>105834</xdr:rowOff>
    </xdr:from>
    <xdr:to>
      <xdr:col>16</xdr:col>
      <xdr:colOff>402167</xdr:colOff>
      <xdr:row>17</xdr:row>
      <xdr:rowOff>51407</xdr:rowOff>
    </xdr:to>
    <xdr:graphicFrame macro="">
      <xdr:nvGraphicFramePr>
        <xdr:cNvPr id="3" name="Diagram 2">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6" r:lo="rId7" r:qs="rId8" r:cs="rId9"/>
        </a:graphicData>
      </a:graphic>
    </xdr:graphicFrame>
    <xdr:clientData/>
  </xdr:twoCellAnchor>
  <xdr:twoCellAnchor>
    <xdr:from>
      <xdr:col>1</xdr:col>
      <xdr:colOff>47850</xdr:colOff>
      <xdr:row>26</xdr:row>
      <xdr:rowOff>119741</xdr:rowOff>
    </xdr:from>
    <xdr:to>
      <xdr:col>24</xdr:col>
      <xdr:colOff>508001</xdr:colOff>
      <xdr:row>39</xdr:row>
      <xdr:rowOff>36286</xdr:rowOff>
    </xdr:to>
    <xdr:sp macro="" textlink="">
      <xdr:nvSpPr>
        <xdr:cNvPr id="4" name="TextBox 3">
          <a:extLst>
            <a:ext uri="{FF2B5EF4-FFF2-40B4-BE49-F238E27FC236}">
              <a16:creationId xmlns:a16="http://schemas.microsoft.com/office/drawing/2014/main" id="{00000000-0008-0000-0100-000004000000}"/>
            </a:ext>
          </a:extLst>
        </xdr:cNvPr>
        <xdr:cNvSpPr txBox="1"/>
      </xdr:nvSpPr>
      <xdr:spPr>
        <a:xfrm>
          <a:off x="428850" y="4933041"/>
          <a:ext cx="14334901" cy="2310495"/>
        </a:xfrm>
        <a:prstGeom prst="rect">
          <a:avLst/>
        </a:prstGeom>
        <a:solidFill>
          <a:schemeClr val="lt1"/>
        </a:solidFill>
        <a:ln w="28575" cmpd="sng">
          <a:solidFill>
            <a:schemeClr val="bg1">
              <a:lumMod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400">
            <a:solidFill>
              <a:schemeClr val="bg2">
                <a:lumMod val="50000"/>
              </a:schemeClr>
            </a:solidFill>
          </a:endParaRPr>
        </a:p>
        <a:p>
          <a:r>
            <a:rPr lang="en-US" sz="1400">
              <a:solidFill>
                <a:schemeClr val="bg2">
                  <a:lumMod val="50000"/>
                </a:schemeClr>
              </a:solidFill>
            </a:rPr>
            <a:t>1.) The grey boxes in the first row of the population flow</a:t>
          </a:r>
          <a:r>
            <a:rPr lang="en-US" sz="1400" baseline="0">
              <a:solidFill>
                <a:schemeClr val="bg2">
                  <a:lumMod val="50000"/>
                </a:schemeClr>
              </a:solidFill>
            </a:rPr>
            <a:t> represent the original data sets as they were when you downloaded them. In the Total fields you need to add the count of the rows when you imported the data set into Jupyter. </a:t>
          </a:r>
        </a:p>
        <a:p>
          <a:endParaRPr lang="en-US" sz="1400" baseline="0">
            <a:solidFill>
              <a:schemeClr val="bg2">
                <a:lumMod val="50000"/>
              </a:schemeClr>
            </a:solidFill>
          </a:endParaRPr>
        </a:p>
        <a:p>
          <a:r>
            <a:rPr lang="en-US" sz="1400" baseline="0">
              <a:solidFill>
                <a:schemeClr val="bg2">
                  <a:lumMod val="50000"/>
                </a:schemeClr>
              </a:solidFill>
            </a:rPr>
            <a:t>2.) The second row of boxes (coloured) represents the data sets </a:t>
          </a:r>
          <a:r>
            <a:rPr lang="en-US" sz="1400" b="1" baseline="0">
              <a:solidFill>
                <a:schemeClr val="bg2">
                  <a:lumMod val="50000"/>
                </a:schemeClr>
              </a:solidFill>
            </a:rPr>
            <a:t>after </a:t>
          </a:r>
          <a:r>
            <a:rPr lang="en-US" sz="1400" b="0" baseline="0">
              <a:solidFill>
                <a:schemeClr val="bg2">
                  <a:lumMod val="50000"/>
                </a:schemeClr>
              </a:solidFill>
            </a:rPr>
            <a:t>you manipulated them, e.g., removed missing values and duplicates. In the Total fields you need to </a:t>
          </a:r>
          <a:r>
            <a:rPr lang="en-US" sz="1400" baseline="0">
              <a:solidFill>
                <a:schemeClr val="bg2">
                  <a:lumMod val="50000"/>
                </a:schemeClr>
              </a:solidFill>
            </a:rPr>
            <a:t>add the count of the rows </a:t>
          </a:r>
          <a:r>
            <a:rPr lang="en-US" sz="1400" b="0" baseline="0">
              <a:solidFill>
                <a:schemeClr val="bg2">
                  <a:lumMod val="50000"/>
                </a:schemeClr>
              </a:solidFill>
            </a:rPr>
            <a:t>after conducting these operations. This offers a visual oveview of how the data </a:t>
          </a:r>
          <a:r>
            <a:rPr lang="en-US" sz="1400" b="0" i="1" baseline="0">
              <a:solidFill>
                <a:schemeClr val="bg2">
                  <a:lumMod val="50000"/>
                </a:schemeClr>
              </a:solidFill>
            </a:rPr>
            <a:t>flows </a:t>
          </a:r>
          <a:r>
            <a:rPr lang="en-US" sz="1400" b="0" i="0" baseline="0">
              <a:solidFill>
                <a:schemeClr val="bg2">
                  <a:lumMod val="50000"/>
                </a:schemeClr>
              </a:solidFill>
            </a:rPr>
            <a:t>throughout the data consistency checks.</a:t>
          </a:r>
          <a:endParaRPr lang="en-US" sz="1400" b="0" i="1" baseline="0">
            <a:solidFill>
              <a:schemeClr val="bg2">
                <a:lumMod val="50000"/>
              </a:schemeClr>
            </a:solidFill>
          </a:endParaRPr>
        </a:p>
        <a:p>
          <a:endParaRPr lang="en-US" sz="1400" b="0" baseline="0">
            <a:solidFill>
              <a:schemeClr val="bg2">
                <a:lumMod val="50000"/>
              </a:schemeClr>
            </a:solidFill>
          </a:endParaRPr>
        </a:p>
        <a:p>
          <a:r>
            <a:rPr lang="en-US" sz="1400" b="0" baseline="0">
              <a:solidFill>
                <a:schemeClr val="bg2">
                  <a:lumMod val="50000"/>
                </a:schemeClr>
              </a:solidFill>
            </a:rPr>
            <a:t>3.) The third row, where also the arrows are coloured, represents the merges you performed between the datasets. In the Total fields you need to add the count of the rows in the merged datasets, so that you end up with the final dataset (in the red box). </a:t>
          </a:r>
          <a:r>
            <a:rPr lang="en-US" sz="1400" b="0" i="0" u="none" strike="noStrike">
              <a:solidFill>
                <a:schemeClr val="bg2">
                  <a:lumMod val="50000"/>
                </a:schemeClr>
              </a:solidFill>
              <a:effectLst/>
              <a:latin typeface="+mn-lt"/>
              <a:ea typeface="+mn-ea"/>
              <a:cs typeface="+mn-cs"/>
            </a:rPr>
            <a:t>Keep in mind the final dataset should</a:t>
          </a:r>
          <a:r>
            <a:rPr lang="en-US" sz="1400" b="0" i="0" u="none" strike="noStrike" baseline="0">
              <a:solidFill>
                <a:schemeClr val="bg2">
                  <a:lumMod val="50000"/>
                </a:schemeClr>
              </a:solidFill>
              <a:effectLst/>
              <a:latin typeface="+mn-lt"/>
              <a:ea typeface="+mn-ea"/>
              <a:cs typeface="+mn-cs"/>
            </a:rPr>
            <a:t> be without exclusions (based on the exclusion flag).</a:t>
          </a:r>
          <a:endParaRPr lang="en-US" sz="1400" b="1">
            <a:solidFill>
              <a:schemeClr val="bg2">
                <a:lumMod val="50000"/>
              </a:schemeClr>
            </a:solidFill>
          </a:endParaRPr>
        </a:p>
      </xdr:txBody>
    </xdr:sp>
    <xdr:clientData/>
  </xdr:twoCellAnchor>
  <xdr:twoCellAnchor>
    <xdr:from>
      <xdr:col>5</xdr:col>
      <xdr:colOff>127001</xdr:colOff>
      <xdr:row>2</xdr:row>
      <xdr:rowOff>148169</xdr:rowOff>
    </xdr:from>
    <xdr:to>
      <xdr:col>12</xdr:col>
      <xdr:colOff>136073</xdr:colOff>
      <xdr:row>18</xdr:row>
      <xdr:rowOff>140609</xdr:rowOff>
    </xdr:to>
    <xdr:graphicFrame macro="">
      <xdr:nvGraphicFramePr>
        <xdr:cNvPr id="5" name="Diagram 4">
          <a:extLst>
            <a:ext uri="{FF2B5EF4-FFF2-40B4-BE49-F238E27FC236}">
              <a16:creationId xmlns:a16="http://schemas.microsoft.com/office/drawing/2014/main" id="{00000000-0008-0000-0100-000005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1" r:lo="rId12" r:qs="rId13" r:cs="rId14"/>
        </a:graphicData>
      </a:graphic>
    </xdr:graphicFrame>
    <xdr:clientData/>
  </xdr:twoCellAnchor>
  <xdr:twoCellAnchor>
    <xdr:from>
      <xdr:col>17</xdr:col>
      <xdr:colOff>0</xdr:colOff>
      <xdr:row>3</xdr:row>
      <xdr:rowOff>87693</xdr:rowOff>
    </xdr:from>
    <xdr:to>
      <xdr:col>21</xdr:col>
      <xdr:colOff>445859</xdr:colOff>
      <xdr:row>16</xdr:row>
      <xdr:rowOff>144240</xdr:rowOff>
    </xdr:to>
    <xdr:graphicFrame macro="">
      <xdr:nvGraphicFramePr>
        <xdr:cNvPr id="6" name="Diagram 5">
          <a:extLst>
            <a:ext uri="{FF2B5EF4-FFF2-40B4-BE49-F238E27FC236}">
              <a16:creationId xmlns:a16="http://schemas.microsoft.com/office/drawing/2014/main" id="{00000000-0008-0000-0100-000006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6" r:lo="rId17" r:qs="rId18" r:cs="rId19"/>
        </a:graphicData>
      </a:graphic>
    </xdr:graphicFrame>
    <xdr:clientData/>
  </xdr:twoCellAnchor>
  <xdr:twoCellAnchor>
    <xdr:from>
      <xdr:col>3</xdr:col>
      <xdr:colOff>248638</xdr:colOff>
      <xdr:row>17</xdr:row>
      <xdr:rowOff>163542</xdr:rowOff>
    </xdr:from>
    <xdr:to>
      <xdr:col>6</xdr:col>
      <xdr:colOff>294969</xdr:colOff>
      <xdr:row>20</xdr:row>
      <xdr:rowOff>2717</xdr:rowOff>
    </xdr:to>
    <xdr:sp macro="" textlink="">
      <xdr:nvSpPr>
        <xdr:cNvPr id="7" name="Down Arrow 6">
          <a:extLst>
            <a:ext uri="{FF2B5EF4-FFF2-40B4-BE49-F238E27FC236}">
              <a16:creationId xmlns:a16="http://schemas.microsoft.com/office/drawing/2014/main" id="{00000000-0008-0000-0100-000007000000}"/>
            </a:ext>
          </a:extLst>
        </xdr:cNvPr>
        <xdr:cNvSpPr/>
      </xdr:nvSpPr>
      <xdr:spPr>
        <a:xfrm rot="18067156">
          <a:off x="2568366" y="2587264"/>
          <a:ext cx="391625" cy="1856081"/>
        </a:xfrm>
        <a:prstGeom prst="downArrow">
          <a:avLst/>
        </a:prstGeom>
        <a:solidFill>
          <a:srgbClr val="8A58E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40600</xdr:colOff>
      <xdr:row>15</xdr:row>
      <xdr:rowOff>144595</xdr:rowOff>
    </xdr:from>
    <xdr:to>
      <xdr:col>8</xdr:col>
      <xdr:colOff>352273</xdr:colOff>
      <xdr:row>19</xdr:row>
      <xdr:rowOff>52917</xdr:rowOff>
    </xdr:to>
    <xdr:sp macro="" textlink="">
      <xdr:nvSpPr>
        <xdr:cNvPr id="8" name="Down Arrow 7">
          <a:extLst>
            <a:ext uri="{FF2B5EF4-FFF2-40B4-BE49-F238E27FC236}">
              <a16:creationId xmlns:a16="http://schemas.microsoft.com/office/drawing/2014/main" id="{00000000-0008-0000-0100-000008000000}"/>
            </a:ext>
          </a:extLst>
        </xdr:cNvPr>
        <xdr:cNvSpPr/>
      </xdr:nvSpPr>
      <xdr:spPr>
        <a:xfrm>
          <a:off x="4644350" y="2932245"/>
          <a:ext cx="311673" cy="644922"/>
        </a:xfrm>
        <a:prstGeom prst="downArrow">
          <a:avLst/>
        </a:prstGeom>
        <a:solidFill>
          <a:srgbClr val="8A58E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201083</xdr:colOff>
      <xdr:row>20</xdr:row>
      <xdr:rowOff>108855</xdr:rowOff>
    </xdr:from>
    <xdr:to>
      <xdr:col>10</xdr:col>
      <xdr:colOff>243416</xdr:colOff>
      <xdr:row>23</xdr:row>
      <xdr:rowOff>72571</xdr:rowOff>
    </xdr:to>
    <xdr:grpSp>
      <xdr:nvGrpSpPr>
        <xdr:cNvPr id="9" name="Group 8">
          <a:extLst>
            <a:ext uri="{FF2B5EF4-FFF2-40B4-BE49-F238E27FC236}">
              <a16:creationId xmlns:a16="http://schemas.microsoft.com/office/drawing/2014/main" id="{00000000-0008-0000-0100-000009000000}"/>
            </a:ext>
          </a:extLst>
        </xdr:cNvPr>
        <xdr:cNvGrpSpPr/>
      </xdr:nvGrpSpPr>
      <xdr:grpSpPr>
        <a:xfrm>
          <a:off x="3940527" y="3749522"/>
          <a:ext cx="2878667" cy="514049"/>
          <a:chOff x="933572" y="893986"/>
          <a:chExt cx="1124314" cy="786983"/>
        </a:xfrm>
        <a:solidFill>
          <a:srgbClr val="8A58EE"/>
        </a:solidFill>
      </xdr:grpSpPr>
      <xdr:sp macro="" textlink="">
        <xdr:nvSpPr>
          <xdr:cNvPr id="10" name="Rounded Rectangle 9">
            <a:extLst>
              <a:ext uri="{FF2B5EF4-FFF2-40B4-BE49-F238E27FC236}">
                <a16:creationId xmlns:a16="http://schemas.microsoft.com/office/drawing/2014/main" id="{00000000-0008-0000-0100-00000A000000}"/>
              </a:ext>
            </a:extLst>
          </xdr:cNvPr>
          <xdr:cNvSpPr/>
        </xdr:nvSpPr>
        <xdr:spPr>
          <a:xfrm>
            <a:off x="933572" y="893986"/>
            <a:ext cx="1124314" cy="786983"/>
          </a:xfrm>
          <a:prstGeom prst="roundRect">
            <a:avLst>
              <a:gd name="adj" fmla="val 16670"/>
            </a:avLst>
          </a:pr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1" name="Rounded Rectangle 4">
            <a:extLst>
              <a:ext uri="{FF2B5EF4-FFF2-40B4-BE49-F238E27FC236}">
                <a16:creationId xmlns:a16="http://schemas.microsoft.com/office/drawing/2014/main" id="{00000000-0008-0000-0100-00000B000000}"/>
              </a:ext>
            </a:extLst>
          </xdr:cNvPr>
          <xdr:cNvSpPr/>
        </xdr:nvSpPr>
        <xdr:spPr>
          <a:xfrm>
            <a:off x="971996" y="932410"/>
            <a:ext cx="1047466" cy="710135"/>
          </a:xfrm>
          <a:prstGeom prst="rect">
            <a:avLst/>
          </a:prstGeom>
          <a:grpFill/>
        </xdr:spPr>
        <xdr:style>
          <a:lnRef idx="0">
            <a:scrgbClr r="0" g="0" b="0"/>
          </a:lnRef>
          <a:fillRef idx="0">
            <a:scrgbClr r="0" g="0" b="0"/>
          </a:fillRef>
          <a:effectRef idx="0">
            <a:scrgbClr r="0" g="0" b="0"/>
          </a:effectRef>
          <a:fontRef idx="minor">
            <a:schemeClr val="lt1"/>
          </a:fontRef>
        </xdr:style>
        <xdr:txBody>
          <a:bodyPr spcFirstLastPara="0" vert="horz" wrap="square" lIns="57150" tIns="57150" rIns="57150" bIns="57150" numCol="1" spcCol="1270" anchor="ctr" anchorCtr="0">
            <a:noAutofit/>
          </a:bodyPr>
          <a:lstStyle/>
          <a:p>
            <a:pPr lvl="0" algn="ctr" defTabSz="666750">
              <a:lnSpc>
                <a:spcPct val="90000"/>
              </a:lnSpc>
              <a:spcBef>
                <a:spcPct val="0"/>
              </a:spcBef>
              <a:spcAft>
                <a:spcPct val="35000"/>
              </a:spcAft>
            </a:pPr>
            <a:r>
              <a:rPr lang="en-US" sz="1500" kern="1200"/>
              <a:t>Orders_products_combined </a:t>
            </a:r>
            <a:endParaRPr lang="en-US" sz="1200" kern="1200"/>
          </a:p>
        </xdr:txBody>
      </xdr:sp>
    </xdr:grpSp>
    <xdr:clientData/>
  </xdr:twoCellAnchor>
  <xdr:twoCellAnchor>
    <xdr:from>
      <xdr:col>10</xdr:col>
      <xdr:colOff>296333</xdr:colOff>
      <xdr:row>20</xdr:row>
      <xdr:rowOff>179916</xdr:rowOff>
    </xdr:from>
    <xdr:to>
      <xdr:col>11</xdr:col>
      <xdr:colOff>497419</xdr:colOff>
      <xdr:row>22</xdr:row>
      <xdr:rowOff>148163</xdr:rowOff>
    </xdr:to>
    <xdr:sp macro="" textlink="">
      <xdr:nvSpPr>
        <xdr:cNvPr id="12" name="Down Arrow 11">
          <a:extLst>
            <a:ext uri="{FF2B5EF4-FFF2-40B4-BE49-F238E27FC236}">
              <a16:creationId xmlns:a16="http://schemas.microsoft.com/office/drawing/2014/main" id="{00000000-0008-0000-0100-00000C000000}"/>
            </a:ext>
          </a:extLst>
        </xdr:cNvPr>
        <xdr:cNvSpPr/>
      </xdr:nvSpPr>
      <xdr:spPr>
        <a:xfrm rot="16200000">
          <a:off x="6340477" y="3654422"/>
          <a:ext cx="336547" cy="804336"/>
        </a:xfrm>
        <a:prstGeom prst="downArrow">
          <a:avLst/>
        </a:prstGeom>
        <a:solidFill>
          <a:srgbClr val="057CC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535211</xdr:colOff>
      <xdr:row>20</xdr:row>
      <xdr:rowOff>117928</xdr:rowOff>
    </xdr:from>
    <xdr:to>
      <xdr:col>15</xdr:col>
      <xdr:colOff>486832</xdr:colOff>
      <xdr:row>23</xdr:row>
      <xdr:rowOff>72572</xdr:rowOff>
    </xdr:to>
    <xdr:grpSp>
      <xdr:nvGrpSpPr>
        <xdr:cNvPr id="13" name="Group 12">
          <a:extLst>
            <a:ext uri="{FF2B5EF4-FFF2-40B4-BE49-F238E27FC236}">
              <a16:creationId xmlns:a16="http://schemas.microsoft.com/office/drawing/2014/main" id="{00000000-0008-0000-0100-00000D000000}"/>
            </a:ext>
          </a:extLst>
        </xdr:cNvPr>
        <xdr:cNvGrpSpPr/>
      </xdr:nvGrpSpPr>
      <xdr:grpSpPr>
        <a:xfrm>
          <a:off x="7774211" y="3758595"/>
          <a:ext cx="2787954" cy="504977"/>
          <a:chOff x="933572" y="893986"/>
          <a:chExt cx="1124314" cy="786983"/>
        </a:xfrm>
        <a:solidFill>
          <a:srgbClr val="057CCD"/>
        </a:solidFill>
      </xdr:grpSpPr>
      <xdr:sp macro="" textlink="">
        <xdr:nvSpPr>
          <xdr:cNvPr id="14" name="Rounded Rectangle 13">
            <a:extLst>
              <a:ext uri="{FF2B5EF4-FFF2-40B4-BE49-F238E27FC236}">
                <a16:creationId xmlns:a16="http://schemas.microsoft.com/office/drawing/2014/main" id="{00000000-0008-0000-0100-00000E000000}"/>
              </a:ext>
            </a:extLst>
          </xdr:cNvPr>
          <xdr:cNvSpPr/>
        </xdr:nvSpPr>
        <xdr:spPr>
          <a:xfrm>
            <a:off x="933572" y="893986"/>
            <a:ext cx="1124314" cy="786983"/>
          </a:xfrm>
          <a:prstGeom prst="roundRect">
            <a:avLst>
              <a:gd name="adj" fmla="val 16670"/>
            </a:avLst>
          </a:pr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5" name="Rounded Rectangle 4">
            <a:extLst>
              <a:ext uri="{FF2B5EF4-FFF2-40B4-BE49-F238E27FC236}">
                <a16:creationId xmlns:a16="http://schemas.microsoft.com/office/drawing/2014/main" id="{00000000-0008-0000-0100-00000F000000}"/>
              </a:ext>
            </a:extLst>
          </xdr:cNvPr>
          <xdr:cNvSpPr/>
        </xdr:nvSpPr>
        <xdr:spPr>
          <a:xfrm>
            <a:off x="971996" y="932410"/>
            <a:ext cx="1047466" cy="710135"/>
          </a:xfrm>
          <a:prstGeom prst="rect">
            <a:avLst/>
          </a:prstGeom>
          <a:grpFill/>
        </xdr:spPr>
        <xdr:style>
          <a:lnRef idx="0">
            <a:scrgbClr r="0" g="0" b="0"/>
          </a:lnRef>
          <a:fillRef idx="0">
            <a:scrgbClr r="0" g="0" b="0"/>
          </a:fillRef>
          <a:effectRef idx="0">
            <a:scrgbClr r="0" g="0" b="0"/>
          </a:effectRef>
          <a:fontRef idx="minor">
            <a:schemeClr val="lt1"/>
          </a:fontRef>
        </xdr:style>
        <xdr:txBody>
          <a:bodyPr spcFirstLastPara="0" vert="horz" wrap="square" lIns="57150" tIns="57150" rIns="57150" bIns="57150" numCol="1" spcCol="1270" anchor="ctr" anchorCtr="0">
            <a:noAutofit/>
          </a:bodyPr>
          <a:lstStyle/>
          <a:p>
            <a:pPr lvl="0" algn="ctr" defTabSz="666750">
              <a:lnSpc>
                <a:spcPct val="90000"/>
              </a:lnSpc>
              <a:spcBef>
                <a:spcPct val="0"/>
              </a:spcBef>
              <a:spcAft>
                <a:spcPct val="35000"/>
              </a:spcAft>
            </a:pPr>
            <a:r>
              <a:rPr lang="en-US" sz="1500" kern="1200"/>
              <a:t>Orders_products_merged </a:t>
            </a:r>
            <a:endParaRPr lang="en-US" sz="1200" kern="1200"/>
          </a:p>
        </xdr:txBody>
      </xdr:sp>
    </xdr:grpSp>
    <xdr:clientData/>
  </xdr:twoCellAnchor>
  <xdr:twoCellAnchor>
    <xdr:from>
      <xdr:col>15</xdr:col>
      <xdr:colOff>541266</xdr:colOff>
      <xdr:row>21</xdr:row>
      <xdr:rowOff>18142</xdr:rowOff>
    </xdr:from>
    <xdr:to>
      <xdr:col>17</xdr:col>
      <xdr:colOff>497733</xdr:colOff>
      <xdr:row>22</xdr:row>
      <xdr:rowOff>147528</xdr:rowOff>
    </xdr:to>
    <xdr:sp macro="" textlink="">
      <xdr:nvSpPr>
        <xdr:cNvPr id="16" name="Down Arrow 15">
          <a:extLst>
            <a:ext uri="{FF2B5EF4-FFF2-40B4-BE49-F238E27FC236}">
              <a16:creationId xmlns:a16="http://schemas.microsoft.com/office/drawing/2014/main" id="{00000000-0008-0000-0100-000010000000}"/>
            </a:ext>
          </a:extLst>
        </xdr:cNvPr>
        <xdr:cNvSpPr/>
      </xdr:nvSpPr>
      <xdr:spPr>
        <a:xfrm rot="16200000">
          <a:off x="9792482" y="3485976"/>
          <a:ext cx="313536" cy="1162967"/>
        </a:xfrm>
        <a:prstGeom prst="downArrow">
          <a:avLst/>
        </a:prstGeom>
        <a:solidFill>
          <a:srgbClr val="F3318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18</xdr:col>
      <xdr:colOff>136072</xdr:colOff>
      <xdr:row>20</xdr:row>
      <xdr:rowOff>9071</xdr:rowOff>
    </xdr:from>
    <xdr:to>
      <xdr:col>22</xdr:col>
      <xdr:colOff>371931</xdr:colOff>
      <xdr:row>23</xdr:row>
      <xdr:rowOff>105834</xdr:rowOff>
    </xdr:to>
    <xdr:grpSp>
      <xdr:nvGrpSpPr>
        <xdr:cNvPr id="17" name="Group 16">
          <a:extLst>
            <a:ext uri="{FF2B5EF4-FFF2-40B4-BE49-F238E27FC236}">
              <a16:creationId xmlns:a16="http://schemas.microsoft.com/office/drawing/2014/main" id="{00000000-0008-0000-0100-000011000000}"/>
            </a:ext>
          </a:extLst>
        </xdr:cNvPr>
        <xdr:cNvGrpSpPr/>
      </xdr:nvGrpSpPr>
      <xdr:grpSpPr>
        <a:xfrm>
          <a:off x="12201072" y="3649738"/>
          <a:ext cx="3072192" cy="647096"/>
          <a:chOff x="933572" y="893986"/>
          <a:chExt cx="1124314" cy="786983"/>
        </a:xfrm>
        <a:solidFill>
          <a:srgbClr val="F3318D"/>
        </a:solidFill>
      </xdr:grpSpPr>
      <xdr:sp macro="" textlink="">
        <xdr:nvSpPr>
          <xdr:cNvPr id="18" name="Rounded Rectangle 17">
            <a:extLst>
              <a:ext uri="{FF2B5EF4-FFF2-40B4-BE49-F238E27FC236}">
                <a16:creationId xmlns:a16="http://schemas.microsoft.com/office/drawing/2014/main" id="{00000000-0008-0000-0100-000012000000}"/>
              </a:ext>
            </a:extLst>
          </xdr:cNvPr>
          <xdr:cNvSpPr/>
        </xdr:nvSpPr>
        <xdr:spPr>
          <a:xfrm>
            <a:off x="933572" y="893986"/>
            <a:ext cx="1124314" cy="786983"/>
          </a:xfrm>
          <a:prstGeom prst="roundRect">
            <a:avLst>
              <a:gd name="adj" fmla="val 16670"/>
            </a:avLst>
          </a:pr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9" name="Rounded Rectangle 4">
            <a:extLst>
              <a:ext uri="{FF2B5EF4-FFF2-40B4-BE49-F238E27FC236}">
                <a16:creationId xmlns:a16="http://schemas.microsoft.com/office/drawing/2014/main" id="{00000000-0008-0000-0100-000013000000}"/>
              </a:ext>
            </a:extLst>
          </xdr:cNvPr>
          <xdr:cNvSpPr/>
        </xdr:nvSpPr>
        <xdr:spPr>
          <a:xfrm>
            <a:off x="971996" y="932410"/>
            <a:ext cx="1047466" cy="651799"/>
          </a:xfrm>
          <a:prstGeom prst="rect">
            <a:avLst/>
          </a:prstGeom>
          <a:grpFill/>
        </xdr:spPr>
        <xdr:style>
          <a:lnRef idx="0">
            <a:scrgbClr r="0" g="0" b="0"/>
          </a:lnRef>
          <a:fillRef idx="0">
            <a:scrgbClr r="0" g="0" b="0"/>
          </a:fillRef>
          <a:effectRef idx="0">
            <a:scrgbClr r="0" g="0" b="0"/>
          </a:effectRef>
          <a:fontRef idx="minor">
            <a:schemeClr val="lt1"/>
          </a:fontRef>
        </xdr:style>
        <xdr:txBody>
          <a:bodyPr spcFirstLastPara="0" vert="horz" wrap="square" lIns="57150" tIns="57150" rIns="57150" bIns="57150" numCol="1" spcCol="1270" anchor="ctr" anchorCtr="0">
            <a:noAutofit/>
          </a:bodyPr>
          <a:lstStyle/>
          <a:p>
            <a:pPr lvl="0" algn="ctr" defTabSz="666750">
              <a:lnSpc>
                <a:spcPct val="90000"/>
              </a:lnSpc>
              <a:spcBef>
                <a:spcPct val="0"/>
              </a:spcBef>
              <a:spcAft>
                <a:spcPct val="35000"/>
              </a:spcAft>
            </a:pPr>
            <a:r>
              <a:rPr lang="en-US" sz="1500" kern="1200"/>
              <a:t>Orders_products_all </a:t>
            </a:r>
            <a:endParaRPr lang="en-US" sz="1200" kern="1200"/>
          </a:p>
        </xdr:txBody>
      </xdr:sp>
    </xdr:grpSp>
    <xdr:clientData/>
  </xdr:twoCellAnchor>
  <xdr:twoCellAnchor>
    <xdr:from>
      <xdr:col>6</xdr:col>
      <xdr:colOff>226779</xdr:colOff>
      <xdr:row>23</xdr:row>
      <xdr:rowOff>51412</xdr:rowOff>
    </xdr:from>
    <xdr:to>
      <xdr:col>8</xdr:col>
      <xdr:colOff>349250</xdr:colOff>
      <xdr:row>26</xdr:row>
      <xdr:rowOff>151696</xdr:rowOff>
    </xdr:to>
    <xdr:grpSp>
      <xdr:nvGrpSpPr>
        <xdr:cNvPr id="20" name="Group 19">
          <a:extLst>
            <a:ext uri="{FF2B5EF4-FFF2-40B4-BE49-F238E27FC236}">
              <a16:creationId xmlns:a16="http://schemas.microsoft.com/office/drawing/2014/main" id="{00000000-0008-0000-0100-000014000000}"/>
            </a:ext>
          </a:extLst>
        </xdr:cNvPr>
        <xdr:cNvGrpSpPr/>
      </xdr:nvGrpSpPr>
      <xdr:grpSpPr>
        <a:xfrm>
          <a:off x="3966223" y="4242412"/>
          <a:ext cx="1632360" cy="650617"/>
          <a:chOff x="1129010" y="94243"/>
          <a:chExt cx="820949" cy="699250"/>
        </a:xfrm>
      </xdr:grpSpPr>
      <xdr:sp macro="" textlink="">
        <xdr:nvSpPr>
          <xdr:cNvPr id="21" name="Rectangle 20">
            <a:extLst>
              <a:ext uri="{FF2B5EF4-FFF2-40B4-BE49-F238E27FC236}">
                <a16:creationId xmlns:a16="http://schemas.microsoft.com/office/drawing/2014/main" id="{00000000-0008-0000-0100-000015000000}"/>
              </a:ext>
            </a:extLst>
          </xdr:cNvPr>
          <xdr:cNvSpPr/>
        </xdr:nvSpPr>
        <xdr:spPr>
          <a:xfrm>
            <a:off x="1129010" y="94243"/>
            <a:ext cx="820949" cy="638587"/>
          </a:xfrm>
          <a:prstGeom prst="rect">
            <a:avLst/>
          </a:prstGeom>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sp>
      <xdr:sp macro="" textlink="">
        <xdr:nvSpPr>
          <xdr:cNvPr id="22" name="Rectangle 21">
            <a:extLst>
              <a:ext uri="{FF2B5EF4-FFF2-40B4-BE49-F238E27FC236}">
                <a16:creationId xmlns:a16="http://schemas.microsoft.com/office/drawing/2014/main" id="{00000000-0008-0000-0100-000016000000}"/>
              </a:ext>
            </a:extLst>
          </xdr:cNvPr>
          <xdr:cNvSpPr/>
        </xdr:nvSpPr>
        <xdr:spPr>
          <a:xfrm>
            <a:off x="1129010" y="154906"/>
            <a:ext cx="820949" cy="638587"/>
          </a:xfrm>
          <a:prstGeom prst="rect">
            <a:avLst/>
          </a:prstGeom>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a:t>
            </a:r>
            <a:endParaRPr lang="en-US" sz="1200" kern="1200">
              <a:solidFill>
                <a:schemeClr val="bg2">
                  <a:lumMod val="50000"/>
                </a:schemeClr>
              </a:solidFill>
            </a:endParaRPr>
          </a:p>
          <a:p>
            <a:pPr marL="114300" lvl="1" indent="-114300" algn="l" defTabSz="533400">
              <a:lnSpc>
                <a:spcPct val="90000"/>
              </a:lnSpc>
              <a:spcBef>
                <a:spcPct val="0"/>
              </a:spcBef>
              <a:spcAft>
                <a:spcPct val="15000"/>
              </a:spcAft>
              <a:buChar char="••"/>
            </a:pPr>
            <a:endParaRPr lang="en-US" sz="1400" kern="1200">
              <a:solidFill>
                <a:schemeClr val="bg2">
                  <a:lumMod val="50000"/>
                </a:schemeClr>
              </a:solidFill>
            </a:endParaRPr>
          </a:p>
        </xdr:txBody>
      </xdr:sp>
    </xdr:grpSp>
    <xdr:clientData/>
  </xdr:twoCellAnchor>
  <xdr:twoCellAnchor>
    <xdr:from>
      <xdr:col>11</xdr:col>
      <xdr:colOff>603249</xdr:colOff>
      <xdr:row>23</xdr:row>
      <xdr:rowOff>4</xdr:rowOff>
    </xdr:from>
    <xdr:to>
      <xdr:col>14</xdr:col>
      <xdr:colOff>455083</xdr:colOff>
      <xdr:row>26</xdr:row>
      <xdr:rowOff>0</xdr:rowOff>
    </xdr:to>
    <xdr:grpSp>
      <xdr:nvGrpSpPr>
        <xdr:cNvPr id="23" name="Group 22">
          <a:extLst>
            <a:ext uri="{FF2B5EF4-FFF2-40B4-BE49-F238E27FC236}">
              <a16:creationId xmlns:a16="http://schemas.microsoft.com/office/drawing/2014/main" id="{00000000-0008-0000-0100-000017000000}"/>
            </a:ext>
          </a:extLst>
        </xdr:cNvPr>
        <xdr:cNvGrpSpPr/>
      </xdr:nvGrpSpPr>
      <xdr:grpSpPr>
        <a:xfrm>
          <a:off x="7842249" y="4191004"/>
          <a:ext cx="2024945" cy="550329"/>
          <a:chOff x="1129010" y="87830"/>
          <a:chExt cx="961683" cy="645000"/>
        </a:xfrm>
      </xdr:grpSpPr>
      <xdr:sp macro="" textlink="">
        <xdr:nvSpPr>
          <xdr:cNvPr id="24" name="Rectangle 23">
            <a:extLst>
              <a:ext uri="{FF2B5EF4-FFF2-40B4-BE49-F238E27FC236}">
                <a16:creationId xmlns:a16="http://schemas.microsoft.com/office/drawing/2014/main" id="{00000000-0008-0000-0100-000018000000}"/>
              </a:ext>
            </a:extLst>
          </xdr:cNvPr>
          <xdr:cNvSpPr/>
        </xdr:nvSpPr>
        <xdr:spPr>
          <a:xfrm>
            <a:off x="1129010" y="94243"/>
            <a:ext cx="820949" cy="638587"/>
          </a:xfrm>
          <a:prstGeom prst="rect">
            <a:avLst/>
          </a:prstGeom>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sp>
      <xdr:sp macro="" textlink="">
        <xdr:nvSpPr>
          <xdr:cNvPr id="25" name="Rectangle 24">
            <a:extLst>
              <a:ext uri="{FF2B5EF4-FFF2-40B4-BE49-F238E27FC236}">
                <a16:creationId xmlns:a16="http://schemas.microsoft.com/office/drawing/2014/main" id="{00000000-0008-0000-0100-000019000000}"/>
              </a:ext>
            </a:extLst>
          </xdr:cNvPr>
          <xdr:cNvSpPr/>
        </xdr:nvSpPr>
        <xdr:spPr>
          <a:xfrm>
            <a:off x="1269744" y="87830"/>
            <a:ext cx="820949" cy="638587"/>
          </a:xfrm>
          <a:prstGeom prst="rect">
            <a:avLst/>
          </a:prstGeom>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a:t>
            </a:r>
            <a:endParaRPr lang="en-US" sz="1200" kern="1200">
              <a:solidFill>
                <a:schemeClr val="bg2">
                  <a:lumMod val="50000"/>
                </a:schemeClr>
              </a:solidFill>
            </a:endParaRPr>
          </a:p>
        </xdr:txBody>
      </xdr:sp>
    </xdr:grpSp>
    <xdr:clientData/>
  </xdr:twoCellAnchor>
  <xdr:twoCellAnchor>
    <xdr:from>
      <xdr:col>18</xdr:col>
      <xdr:colOff>232829</xdr:colOff>
      <xdr:row>23</xdr:row>
      <xdr:rowOff>61495</xdr:rowOff>
    </xdr:from>
    <xdr:to>
      <xdr:col>20</xdr:col>
      <xdr:colOff>349250</xdr:colOff>
      <xdr:row>25</xdr:row>
      <xdr:rowOff>172928</xdr:rowOff>
    </xdr:to>
    <xdr:grpSp>
      <xdr:nvGrpSpPr>
        <xdr:cNvPr id="26" name="Group 25">
          <a:extLst>
            <a:ext uri="{FF2B5EF4-FFF2-40B4-BE49-F238E27FC236}">
              <a16:creationId xmlns:a16="http://schemas.microsoft.com/office/drawing/2014/main" id="{00000000-0008-0000-0100-00001A000000}"/>
            </a:ext>
          </a:extLst>
        </xdr:cNvPr>
        <xdr:cNvGrpSpPr/>
      </xdr:nvGrpSpPr>
      <xdr:grpSpPr>
        <a:xfrm>
          <a:off x="12297829" y="4252495"/>
          <a:ext cx="1626310" cy="478322"/>
          <a:chOff x="1076469" y="67157"/>
          <a:chExt cx="830266" cy="651064"/>
        </a:xfrm>
      </xdr:grpSpPr>
      <xdr:sp macro="" textlink="">
        <xdr:nvSpPr>
          <xdr:cNvPr id="27" name="Rectangle 26">
            <a:extLst>
              <a:ext uri="{FF2B5EF4-FFF2-40B4-BE49-F238E27FC236}">
                <a16:creationId xmlns:a16="http://schemas.microsoft.com/office/drawing/2014/main" id="{00000000-0008-0000-0100-00001B000000}"/>
              </a:ext>
            </a:extLst>
          </xdr:cNvPr>
          <xdr:cNvSpPr/>
        </xdr:nvSpPr>
        <xdr:spPr>
          <a:xfrm>
            <a:off x="1076469" y="79634"/>
            <a:ext cx="820949" cy="638587"/>
          </a:xfrm>
          <a:prstGeom prst="rect">
            <a:avLst/>
          </a:prstGeom>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sp>
      <xdr:sp macro="" textlink="">
        <xdr:nvSpPr>
          <xdr:cNvPr id="28" name="Rectangle 27">
            <a:extLst>
              <a:ext uri="{FF2B5EF4-FFF2-40B4-BE49-F238E27FC236}">
                <a16:creationId xmlns:a16="http://schemas.microsoft.com/office/drawing/2014/main" id="{00000000-0008-0000-0100-00001C000000}"/>
              </a:ext>
            </a:extLst>
          </xdr:cNvPr>
          <xdr:cNvSpPr/>
        </xdr:nvSpPr>
        <xdr:spPr>
          <a:xfrm>
            <a:off x="1085786" y="67157"/>
            <a:ext cx="820949" cy="638588"/>
          </a:xfrm>
          <a:prstGeom prst="rect">
            <a:avLst/>
          </a:prstGeom>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t>:</a:t>
            </a:r>
            <a:r>
              <a:rPr lang="en-US" sz="1400" kern="1200" baseline="0"/>
              <a:t> </a:t>
            </a:r>
            <a:r>
              <a:rPr lang="en-US" sz="1400" kern="1200"/>
              <a:t> </a:t>
            </a:r>
            <a:endParaRPr lang="en-US" sz="1200" kern="1200">
              <a:solidFill>
                <a:schemeClr val="bg2">
                  <a:lumMod val="50000"/>
                </a:schemeClr>
              </a:solidFill>
              <a:latin typeface="+mn-lt"/>
              <a:ea typeface="+mn-ea"/>
              <a:cs typeface="+mn-cs"/>
            </a:endParaRPr>
          </a:p>
        </xdr:txBody>
      </xdr:sp>
    </xdr:grpSp>
    <xdr:clientData/>
  </xdr:twoCellAnchor>
  <xdr:twoCellAnchor>
    <xdr:from>
      <xdr:col>18</xdr:col>
      <xdr:colOff>27212</xdr:colOff>
      <xdr:row>19</xdr:row>
      <xdr:rowOff>108857</xdr:rowOff>
    </xdr:from>
    <xdr:to>
      <xdr:col>22</xdr:col>
      <xdr:colOff>489857</xdr:colOff>
      <xdr:row>25</xdr:row>
      <xdr:rowOff>169334</xdr:rowOff>
    </xdr:to>
    <xdr:sp macro="" textlink="">
      <xdr:nvSpPr>
        <xdr:cNvPr id="29" name="Rectangle 28">
          <a:extLst>
            <a:ext uri="{FF2B5EF4-FFF2-40B4-BE49-F238E27FC236}">
              <a16:creationId xmlns:a16="http://schemas.microsoft.com/office/drawing/2014/main" id="{00000000-0008-0000-0100-00001D000000}"/>
            </a:ext>
          </a:extLst>
        </xdr:cNvPr>
        <xdr:cNvSpPr/>
      </xdr:nvSpPr>
      <xdr:spPr>
        <a:xfrm>
          <a:off x="10663462" y="3633107"/>
          <a:ext cx="2875645" cy="1165377"/>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486833</xdr:colOff>
      <xdr:row>0</xdr:row>
      <xdr:rowOff>105832</xdr:rowOff>
    </xdr:from>
    <xdr:to>
      <xdr:col>3</xdr:col>
      <xdr:colOff>543983</xdr:colOff>
      <xdr:row>1</xdr:row>
      <xdr:rowOff>210361</xdr:rowOff>
    </xdr:to>
    <xdr:pic>
      <xdr:nvPicPr>
        <xdr:cNvPr id="30" name="Picture 29">
          <a:extLst>
            <a:ext uri="{FF2B5EF4-FFF2-40B4-BE49-F238E27FC236}">
              <a16:creationId xmlns:a16="http://schemas.microsoft.com/office/drawing/2014/main" id="{00000000-0008-0000-0100-00001E000000}"/>
            </a:ext>
          </a:extLst>
        </xdr:cNvPr>
        <xdr:cNvPicPr>
          <a:picLocks noChangeAspect="1"/>
        </xdr:cNvPicPr>
      </xdr:nvPicPr>
      <xdr:blipFill>
        <a:blip xmlns:r="http://schemas.openxmlformats.org/officeDocument/2006/relationships" r:embed="rId21" cstate="print">
          <a:extLst>
            <a:ext uri="{28A0092B-C50C-407E-A947-70E740481C1C}">
              <a14:useLocalDpi xmlns:a14="http://schemas.microsoft.com/office/drawing/2010/main" val="0"/>
            </a:ext>
          </a:extLst>
        </a:blip>
        <a:stretch>
          <a:fillRect/>
        </a:stretch>
      </xdr:blipFill>
      <xdr:spPr>
        <a:xfrm>
          <a:off x="378883" y="105832"/>
          <a:ext cx="1752600" cy="339479"/>
        </a:xfrm>
        <a:prstGeom prst="rect">
          <a:avLst/>
        </a:prstGeom>
      </xdr:spPr>
    </xdr:pic>
    <xdr:clientData/>
  </xdr:twoCellAnchor>
  <xdr:twoCellAnchor>
    <xdr:from>
      <xdr:col>13</xdr:col>
      <xdr:colOff>516833</xdr:colOff>
      <xdr:row>15</xdr:row>
      <xdr:rowOff>159706</xdr:rowOff>
    </xdr:from>
    <xdr:to>
      <xdr:col>14</xdr:col>
      <xdr:colOff>235840</xdr:colOff>
      <xdr:row>19</xdr:row>
      <xdr:rowOff>68028</xdr:rowOff>
    </xdr:to>
    <xdr:sp macro="" textlink="">
      <xdr:nvSpPr>
        <xdr:cNvPr id="31" name="Down Arrow 30">
          <a:extLst>
            <a:ext uri="{FF2B5EF4-FFF2-40B4-BE49-F238E27FC236}">
              <a16:creationId xmlns:a16="http://schemas.microsoft.com/office/drawing/2014/main" id="{00000000-0008-0000-0100-00001F000000}"/>
            </a:ext>
          </a:extLst>
        </xdr:cNvPr>
        <xdr:cNvSpPr/>
      </xdr:nvSpPr>
      <xdr:spPr>
        <a:xfrm>
          <a:off x="8136833" y="2947356"/>
          <a:ext cx="322257" cy="644922"/>
        </a:xfrm>
        <a:prstGeom prst="downArrow">
          <a:avLst/>
        </a:prstGeom>
        <a:solidFill>
          <a:srgbClr val="057CC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539748</xdr:colOff>
      <xdr:row>4</xdr:row>
      <xdr:rowOff>169334</xdr:rowOff>
    </xdr:from>
    <xdr:to>
      <xdr:col>23</xdr:col>
      <xdr:colOff>137581</xdr:colOff>
      <xdr:row>4</xdr:row>
      <xdr:rowOff>169334</xdr:rowOff>
    </xdr:to>
    <xdr:cxnSp macro="">
      <xdr:nvCxnSpPr>
        <xdr:cNvPr id="32" name="Straight Connector 31">
          <a:extLst>
            <a:ext uri="{FF2B5EF4-FFF2-40B4-BE49-F238E27FC236}">
              <a16:creationId xmlns:a16="http://schemas.microsoft.com/office/drawing/2014/main" id="{00000000-0008-0000-0100-000020000000}"/>
            </a:ext>
          </a:extLst>
        </xdr:cNvPr>
        <xdr:cNvCxnSpPr/>
      </xdr:nvCxnSpPr>
      <xdr:spPr>
        <a:xfrm>
          <a:off x="380998" y="1007534"/>
          <a:ext cx="1340908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311153</xdr:colOff>
      <xdr:row>2</xdr:row>
      <xdr:rowOff>84668</xdr:rowOff>
    </xdr:from>
    <xdr:to>
      <xdr:col>6</xdr:col>
      <xdr:colOff>95253</xdr:colOff>
      <xdr:row>4</xdr:row>
      <xdr:rowOff>127001</xdr:rowOff>
    </xdr:to>
    <xdr:sp macro="" textlink="">
      <xdr:nvSpPr>
        <xdr:cNvPr id="33" name="TextBox 32">
          <a:extLst>
            <a:ext uri="{FF2B5EF4-FFF2-40B4-BE49-F238E27FC236}">
              <a16:creationId xmlns:a16="http://schemas.microsoft.com/office/drawing/2014/main" id="{00000000-0008-0000-0100-000021000000}"/>
            </a:ext>
          </a:extLst>
        </xdr:cNvPr>
        <xdr:cNvSpPr txBox="1"/>
      </xdr:nvSpPr>
      <xdr:spPr>
        <a:xfrm>
          <a:off x="311153" y="554568"/>
          <a:ext cx="3181350" cy="41063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b="1">
              <a:solidFill>
                <a:schemeClr val="bg2">
                  <a:lumMod val="50000"/>
                </a:schemeClr>
              </a:solidFill>
            </a:rPr>
            <a:t>Population</a:t>
          </a:r>
          <a:r>
            <a:rPr lang="en-US" sz="2400" b="1" baseline="0">
              <a:solidFill>
                <a:schemeClr val="bg2">
                  <a:lumMod val="50000"/>
                </a:schemeClr>
              </a:solidFill>
            </a:rPr>
            <a:t> flow</a:t>
          </a:r>
          <a:endParaRPr lang="en-US" sz="2400" b="1">
            <a:solidFill>
              <a:schemeClr val="bg2">
                <a:lumMod val="50000"/>
              </a:schemeClr>
            </a:solidFill>
          </a:endParaRPr>
        </a:p>
      </xdr:txBody>
    </xdr:sp>
    <xdr:clientData/>
  </xdr:twoCellAnchor>
  <xdr:twoCellAnchor>
    <xdr:from>
      <xdr:col>19</xdr:col>
      <xdr:colOff>161234</xdr:colOff>
      <xdr:row>15</xdr:row>
      <xdr:rowOff>153360</xdr:rowOff>
    </xdr:from>
    <xdr:to>
      <xdr:col>19</xdr:col>
      <xdr:colOff>483491</xdr:colOff>
      <xdr:row>19</xdr:row>
      <xdr:rowOff>61682</xdr:rowOff>
    </xdr:to>
    <xdr:sp macro="" textlink="">
      <xdr:nvSpPr>
        <xdr:cNvPr id="34" name="Down Arrow 33">
          <a:extLst>
            <a:ext uri="{FF2B5EF4-FFF2-40B4-BE49-F238E27FC236}">
              <a16:creationId xmlns:a16="http://schemas.microsoft.com/office/drawing/2014/main" id="{00000000-0008-0000-0100-000022000000}"/>
            </a:ext>
          </a:extLst>
        </xdr:cNvPr>
        <xdr:cNvSpPr/>
      </xdr:nvSpPr>
      <xdr:spPr>
        <a:xfrm>
          <a:off x="11400734" y="2941010"/>
          <a:ext cx="322257" cy="644922"/>
        </a:xfrm>
        <a:prstGeom prst="downArrow">
          <a:avLst/>
        </a:prstGeom>
        <a:solidFill>
          <a:srgbClr val="F3318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24</xdr:col>
      <xdr:colOff>31750</xdr:colOff>
      <xdr:row>5</xdr:row>
      <xdr:rowOff>-1</xdr:rowOff>
    </xdr:from>
    <xdr:to>
      <xdr:col>30</xdr:col>
      <xdr:colOff>544817</xdr:colOff>
      <xdr:row>17</xdr:row>
      <xdr:rowOff>170545</xdr:rowOff>
    </xdr:to>
    <xdr:sp macro="" textlink="">
      <xdr:nvSpPr>
        <xdr:cNvPr id="35" name="TextBox 34">
          <a:extLst>
            <a:ext uri="{FF2B5EF4-FFF2-40B4-BE49-F238E27FC236}">
              <a16:creationId xmlns:a16="http://schemas.microsoft.com/office/drawing/2014/main" id="{00000000-0008-0000-0100-000023000000}"/>
            </a:ext>
          </a:extLst>
        </xdr:cNvPr>
        <xdr:cNvSpPr txBox="1"/>
      </xdr:nvSpPr>
      <xdr:spPr>
        <a:xfrm>
          <a:off x="14287500" y="1022349"/>
          <a:ext cx="4424667" cy="2304146"/>
        </a:xfrm>
        <a:prstGeom prst="rect">
          <a:avLst/>
        </a:prstGeom>
        <a:solidFill>
          <a:schemeClr val="lt1"/>
        </a:solidFill>
        <a:ln w="28575" cmpd="sng">
          <a:solidFill>
            <a:schemeClr val="bg1">
              <a:lumMod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bg2">
                  <a:lumMod val="50000"/>
                </a:schemeClr>
              </a:solidFill>
            </a:rPr>
            <a:t>	</a:t>
          </a:r>
          <a:r>
            <a:rPr lang="en-US" sz="1400" b="1" baseline="0">
              <a:solidFill>
                <a:schemeClr val="bg2">
                  <a:lumMod val="50000"/>
                </a:schemeClr>
              </a:solidFill>
            </a:rPr>
            <a:t>               </a:t>
          </a:r>
        </a:p>
        <a:p>
          <a:r>
            <a:rPr lang="en-US" sz="1400" b="1" baseline="0">
              <a:solidFill>
                <a:schemeClr val="bg2">
                  <a:lumMod val="50000"/>
                </a:schemeClr>
              </a:solidFill>
            </a:rPr>
            <a:t>                                      </a:t>
          </a:r>
          <a:r>
            <a:rPr lang="en-US" sz="1600" b="1">
              <a:solidFill>
                <a:schemeClr val="bg2">
                  <a:lumMod val="50000"/>
                </a:schemeClr>
              </a:solidFill>
            </a:rPr>
            <a:t>Exclusion</a:t>
          </a:r>
          <a:r>
            <a:rPr lang="en-US" sz="1600" b="1" baseline="0">
              <a:solidFill>
                <a:schemeClr val="bg2">
                  <a:lumMod val="50000"/>
                </a:schemeClr>
              </a:solidFill>
            </a:rPr>
            <a:t> flag</a:t>
          </a:r>
        </a:p>
        <a:p>
          <a:endParaRPr lang="en-US" sz="1400" b="1" baseline="0">
            <a:solidFill>
              <a:schemeClr val="bg2">
                <a:lumMod val="50000"/>
              </a:schemeClr>
            </a:solidFill>
          </a:endParaRPr>
        </a:p>
        <a:p>
          <a:r>
            <a:rPr lang="en-US" sz="1400" b="0">
              <a:solidFill>
                <a:schemeClr val="bg2">
                  <a:lumMod val="50000"/>
                </a:schemeClr>
              </a:solidFill>
            </a:rPr>
            <a:t>Condition: max_order &lt; 5</a:t>
          </a:r>
        </a:p>
        <a:p>
          <a:r>
            <a:rPr lang="en-US" sz="1400" b="0">
              <a:solidFill>
                <a:schemeClr val="bg2">
                  <a:lumMod val="50000"/>
                </a:schemeClr>
              </a:solidFill>
            </a:rPr>
            <a:t>Obervations</a:t>
          </a:r>
          <a:r>
            <a:rPr lang="en-US" sz="1400" b="0" baseline="0">
              <a:solidFill>
                <a:schemeClr val="bg2">
                  <a:lumMod val="50000"/>
                </a:schemeClr>
              </a:solidFill>
            </a:rPr>
            <a:t> to be removed: 7,997,595</a:t>
          </a:r>
        </a:p>
        <a:p>
          <a:r>
            <a:rPr lang="en-US" sz="1400" b="0" baseline="0">
              <a:solidFill>
                <a:schemeClr val="bg2">
                  <a:lumMod val="50000"/>
                </a:schemeClr>
              </a:solidFill>
            </a:rPr>
            <a:t>Final total count of order_products_all: 24,437,464</a:t>
          </a:r>
          <a:endParaRPr lang="en-US" sz="1400" b="1">
            <a:solidFill>
              <a:schemeClr val="bg2">
                <a:lumMod val="50000"/>
              </a:schemeClr>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589152</xdr:colOff>
      <xdr:row>0</xdr:row>
      <xdr:rowOff>33513</xdr:rowOff>
    </xdr:from>
    <xdr:to>
      <xdr:col>1</xdr:col>
      <xdr:colOff>1148173</xdr:colOff>
      <xdr:row>1</xdr:row>
      <xdr:rowOff>75847</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89152" y="33513"/>
          <a:ext cx="1151159" cy="224897"/>
        </a:xfrm>
        <a:prstGeom prst="rect">
          <a:avLst/>
        </a:prstGeom>
      </xdr:spPr>
    </xdr:pic>
    <xdr:clientData/>
  </xdr:twoCellAnchor>
  <xdr:twoCellAnchor>
    <xdr:from>
      <xdr:col>0</xdr:col>
      <xdr:colOff>321906</xdr:colOff>
      <xdr:row>3</xdr:row>
      <xdr:rowOff>156982</xdr:rowOff>
    </xdr:from>
    <xdr:to>
      <xdr:col>6</xdr:col>
      <xdr:colOff>7938</xdr:colOff>
      <xdr:row>3</xdr:row>
      <xdr:rowOff>156982</xdr:rowOff>
    </xdr:to>
    <xdr:cxnSp macro="">
      <xdr:nvCxnSpPr>
        <xdr:cNvPr id="3" name="Straight Connector 2">
          <a:extLst>
            <a:ext uri="{FF2B5EF4-FFF2-40B4-BE49-F238E27FC236}">
              <a16:creationId xmlns:a16="http://schemas.microsoft.com/office/drawing/2014/main" id="{00000000-0008-0000-0200-000003000000}"/>
            </a:ext>
          </a:extLst>
        </xdr:cNvPr>
        <xdr:cNvCxnSpPr/>
      </xdr:nvCxnSpPr>
      <xdr:spPr>
        <a:xfrm>
          <a:off x="321906" y="704670"/>
          <a:ext cx="7131407"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237943</xdr:colOff>
      <xdr:row>1</xdr:row>
      <xdr:rowOff>149927</xdr:rowOff>
    </xdr:from>
    <xdr:to>
      <xdr:col>3</xdr:col>
      <xdr:colOff>1470522</xdr:colOff>
      <xdr:row>3</xdr:row>
      <xdr:rowOff>93482</xdr:rowOff>
    </xdr:to>
    <xdr:sp macro="" textlink="">
      <xdr:nvSpPr>
        <xdr:cNvPr id="4" name="TextBox 3">
          <a:extLst>
            <a:ext uri="{FF2B5EF4-FFF2-40B4-BE49-F238E27FC236}">
              <a16:creationId xmlns:a16="http://schemas.microsoft.com/office/drawing/2014/main" id="{00000000-0008-0000-0200-000004000000}"/>
            </a:ext>
          </a:extLst>
        </xdr:cNvPr>
        <xdr:cNvSpPr txBox="1"/>
      </xdr:nvSpPr>
      <xdr:spPr>
        <a:xfrm>
          <a:off x="237943" y="332490"/>
          <a:ext cx="3113767" cy="30868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Consistency checks</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8831</xdr:colOff>
      <xdr:row>0</xdr:row>
      <xdr:rowOff>35280</xdr:rowOff>
    </xdr:from>
    <xdr:to>
      <xdr:col>2</xdr:col>
      <xdr:colOff>1159990</xdr:colOff>
      <xdr:row>1</xdr:row>
      <xdr:rowOff>77614</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20019" y="35280"/>
          <a:ext cx="1151159" cy="224897"/>
        </a:xfrm>
        <a:prstGeom prst="rect">
          <a:avLst/>
        </a:prstGeom>
      </xdr:spPr>
    </xdr:pic>
    <xdr:clientData/>
  </xdr:twoCellAnchor>
  <xdr:twoCellAnchor>
    <xdr:from>
      <xdr:col>2</xdr:col>
      <xdr:colOff>2642</xdr:colOff>
      <xdr:row>3</xdr:row>
      <xdr:rowOff>164916</xdr:rowOff>
    </xdr:from>
    <xdr:to>
      <xdr:col>5</xdr:col>
      <xdr:colOff>3119438</xdr:colOff>
      <xdr:row>3</xdr:row>
      <xdr:rowOff>164916</xdr:rowOff>
    </xdr:to>
    <xdr:cxnSp macro="">
      <xdr:nvCxnSpPr>
        <xdr:cNvPr id="3" name="Straight Connector 2">
          <a:extLst>
            <a:ext uri="{FF2B5EF4-FFF2-40B4-BE49-F238E27FC236}">
              <a16:creationId xmlns:a16="http://schemas.microsoft.com/office/drawing/2014/main" id="{00000000-0008-0000-0300-000003000000}"/>
            </a:ext>
          </a:extLst>
        </xdr:cNvPr>
        <xdr:cNvCxnSpPr/>
      </xdr:nvCxnSpPr>
      <xdr:spPr>
        <a:xfrm>
          <a:off x="312205" y="712604"/>
          <a:ext cx="868098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247649</xdr:colOff>
      <xdr:row>1</xdr:row>
      <xdr:rowOff>174619</xdr:rowOff>
    </xdr:from>
    <xdr:to>
      <xdr:col>3</xdr:col>
      <xdr:colOff>1322033</xdr:colOff>
      <xdr:row>3</xdr:row>
      <xdr:rowOff>126994</xdr:rowOff>
    </xdr:to>
    <xdr:sp macro="" textlink="">
      <xdr:nvSpPr>
        <xdr:cNvPr id="4" name="TextBox 3">
          <a:extLst>
            <a:ext uri="{FF2B5EF4-FFF2-40B4-BE49-F238E27FC236}">
              <a16:creationId xmlns:a16="http://schemas.microsoft.com/office/drawing/2014/main" id="{00000000-0008-0000-0300-000004000000}"/>
            </a:ext>
          </a:extLst>
        </xdr:cNvPr>
        <xdr:cNvSpPr txBox="1"/>
      </xdr:nvSpPr>
      <xdr:spPr>
        <a:xfrm>
          <a:off x="247649" y="357182"/>
          <a:ext cx="3273072" cy="3175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Wrangling steps</a:t>
          </a: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17655</xdr:colOff>
      <xdr:row>0</xdr:row>
      <xdr:rowOff>42336</xdr:rowOff>
    </xdr:from>
    <xdr:to>
      <xdr:col>1</xdr:col>
      <xdr:colOff>1168814</xdr:colOff>
      <xdr:row>1</xdr:row>
      <xdr:rowOff>84670</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28843" y="42336"/>
          <a:ext cx="1151159" cy="224897"/>
        </a:xfrm>
        <a:prstGeom prst="rect">
          <a:avLst/>
        </a:prstGeom>
      </xdr:spPr>
    </xdr:pic>
    <xdr:clientData/>
  </xdr:twoCellAnchor>
  <xdr:twoCellAnchor>
    <xdr:from>
      <xdr:col>1</xdr:col>
      <xdr:colOff>2637</xdr:colOff>
      <xdr:row>3</xdr:row>
      <xdr:rowOff>169333</xdr:rowOff>
    </xdr:from>
    <xdr:to>
      <xdr:col>6</xdr:col>
      <xdr:colOff>141111</xdr:colOff>
      <xdr:row>3</xdr:row>
      <xdr:rowOff>171978</xdr:rowOff>
    </xdr:to>
    <xdr:cxnSp macro="">
      <xdr:nvCxnSpPr>
        <xdr:cNvPr id="3" name="Straight Connector 2">
          <a:extLst>
            <a:ext uri="{FF2B5EF4-FFF2-40B4-BE49-F238E27FC236}">
              <a16:creationId xmlns:a16="http://schemas.microsoft.com/office/drawing/2014/main" id="{00000000-0008-0000-0400-000003000000}"/>
            </a:ext>
          </a:extLst>
        </xdr:cNvPr>
        <xdr:cNvCxnSpPr/>
      </xdr:nvCxnSpPr>
      <xdr:spPr>
        <a:xfrm flipV="1">
          <a:off x="327193" y="762000"/>
          <a:ext cx="9846918" cy="2645"/>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233357</xdr:colOff>
      <xdr:row>2</xdr:row>
      <xdr:rowOff>0</xdr:rowOff>
    </xdr:from>
    <xdr:to>
      <xdr:col>6</xdr:col>
      <xdr:colOff>0</xdr:colOff>
      <xdr:row>3</xdr:row>
      <xdr:rowOff>134056</xdr:rowOff>
    </xdr:to>
    <xdr:sp macro="" textlink="">
      <xdr:nvSpPr>
        <xdr:cNvPr id="4" name="TextBox 3">
          <a:extLst>
            <a:ext uri="{FF2B5EF4-FFF2-40B4-BE49-F238E27FC236}">
              <a16:creationId xmlns:a16="http://schemas.microsoft.com/office/drawing/2014/main" id="{00000000-0008-0000-0400-000004000000}"/>
            </a:ext>
          </a:extLst>
        </xdr:cNvPr>
        <xdr:cNvSpPr txBox="1"/>
      </xdr:nvSpPr>
      <xdr:spPr>
        <a:xfrm>
          <a:off x="233357" y="365125"/>
          <a:ext cx="4298950" cy="3166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Column derivations and aggregations</a:t>
          </a:r>
        </a:p>
      </xdr:txBody>
    </xdr:sp>
    <xdr:clientData/>
  </xdr:twoCellAnchor>
  <xdr:twoCellAnchor>
    <xdr:from>
      <xdr:col>9</xdr:col>
      <xdr:colOff>142875</xdr:colOff>
      <xdr:row>4</xdr:row>
      <xdr:rowOff>63507</xdr:rowOff>
    </xdr:from>
    <xdr:to>
      <xdr:col>19</xdr:col>
      <xdr:colOff>646297</xdr:colOff>
      <xdr:row>6</xdr:row>
      <xdr:rowOff>2714625</xdr:rowOff>
    </xdr:to>
    <xdr:sp macro="" textlink="">
      <xdr:nvSpPr>
        <xdr:cNvPr id="6" name="TextBox 5">
          <a:extLst>
            <a:ext uri="{FF2B5EF4-FFF2-40B4-BE49-F238E27FC236}">
              <a16:creationId xmlns:a16="http://schemas.microsoft.com/office/drawing/2014/main" id="{00000000-0008-0000-0400-000006000000}"/>
            </a:ext>
          </a:extLst>
        </xdr:cNvPr>
        <xdr:cNvSpPr txBox="1"/>
      </xdr:nvSpPr>
      <xdr:spPr>
        <a:xfrm>
          <a:off x="12176125" y="825507"/>
          <a:ext cx="7170922" cy="3127368"/>
        </a:xfrm>
        <a:prstGeom prst="rect">
          <a:avLst/>
        </a:prstGeom>
        <a:solidFill>
          <a:schemeClr val="lt1"/>
        </a:solidFill>
        <a:ln w="19050" cmpd="sng">
          <a:solidFill>
            <a:schemeClr val="bg1">
              <a:lumMod val="6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 this tab you should add </a:t>
          </a:r>
          <a:r>
            <a:rPr lang="en-US" sz="1100" baseline="0"/>
            <a:t>tables </a:t>
          </a:r>
          <a:r>
            <a:rPr lang="en-US" sz="1100">
              <a:solidFill>
                <a:schemeClr val="dk1"/>
              </a:solidFill>
              <a:effectLst/>
              <a:latin typeface="+mn-lt"/>
              <a:ea typeface="+mn-ea"/>
              <a:cs typeface="+mn-cs"/>
            </a:rPr>
            <a:t>below that </a:t>
          </a:r>
          <a:r>
            <a:rPr lang="en-US" sz="1100" baseline="0"/>
            <a:t>the frequences of flags/label variables that you produced after deriving them. NB: don't do this for continuous variables, only for flags.</a:t>
          </a:r>
          <a:endParaRPr lang="en-US"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280811</xdr:colOff>
      <xdr:row>4</xdr:row>
      <xdr:rowOff>182740</xdr:rowOff>
    </xdr:from>
    <xdr:to>
      <xdr:col>13</xdr:col>
      <xdr:colOff>528461</xdr:colOff>
      <xdr:row>7</xdr:row>
      <xdr:rowOff>148168</xdr:rowOff>
    </xdr:to>
    <xdr:sp macro="" textlink="">
      <xdr:nvSpPr>
        <xdr:cNvPr id="2" name="TextBox 1">
          <a:extLst>
            <a:ext uri="{FF2B5EF4-FFF2-40B4-BE49-F238E27FC236}">
              <a16:creationId xmlns:a16="http://schemas.microsoft.com/office/drawing/2014/main" id="{00000000-0008-0000-0500-000002000000}"/>
            </a:ext>
          </a:extLst>
        </xdr:cNvPr>
        <xdr:cNvSpPr txBox="1"/>
      </xdr:nvSpPr>
      <xdr:spPr>
        <a:xfrm>
          <a:off x="280811" y="916518"/>
          <a:ext cx="7282039" cy="515761"/>
        </a:xfrm>
        <a:prstGeom prst="rect">
          <a:avLst/>
        </a:prstGeom>
        <a:solidFill>
          <a:schemeClr val="lt1"/>
        </a:solidFill>
        <a:ln w="19050" cmpd="sng">
          <a:solidFill>
            <a:schemeClr val="bg1">
              <a:lumMod val="6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t>Please note that the following analysis</a:t>
          </a:r>
          <a:r>
            <a:rPr lang="en-US" sz="1400" b="1" baseline="0"/>
            <a:t> focuses on the customers who have placed at least 5 orders with Instacart. Any customers with less than 5 orders have been excluded.</a:t>
          </a:r>
          <a:endParaRPr lang="en-US" sz="1400" b="1"/>
        </a:p>
      </xdr:txBody>
    </xdr:sp>
    <xdr:clientData/>
  </xdr:twoCellAnchor>
  <xdr:twoCellAnchor editAs="oneCell">
    <xdr:from>
      <xdr:col>0</xdr:col>
      <xdr:colOff>594792</xdr:colOff>
      <xdr:row>0</xdr:row>
      <xdr:rowOff>44450</xdr:rowOff>
    </xdr:from>
    <xdr:to>
      <xdr:col>1</xdr:col>
      <xdr:colOff>1136659</xdr:colOff>
      <xdr:row>1</xdr:row>
      <xdr:rowOff>72838</xdr:rowOff>
    </xdr:to>
    <xdr:pic>
      <xdr:nvPicPr>
        <xdr:cNvPr id="4" name="Picture 3">
          <a:extLst>
            <a:ext uri="{FF2B5EF4-FFF2-40B4-BE49-F238E27FC236}">
              <a16:creationId xmlns:a16="http://schemas.microsoft.com/office/drawing/2014/main" id="{00000000-0008-0000-05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94792" y="44450"/>
          <a:ext cx="1076678" cy="211832"/>
        </a:xfrm>
        <a:prstGeom prst="rect">
          <a:avLst/>
        </a:prstGeom>
      </xdr:spPr>
    </xdr:pic>
    <xdr:clientData/>
  </xdr:twoCellAnchor>
  <xdr:twoCellAnchor>
    <xdr:from>
      <xdr:col>1</xdr:col>
      <xdr:colOff>70905</xdr:colOff>
      <xdr:row>3</xdr:row>
      <xdr:rowOff>171097</xdr:rowOff>
    </xdr:from>
    <xdr:to>
      <xdr:col>13</xdr:col>
      <xdr:colOff>522111</xdr:colOff>
      <xdr:row>3</xdr:row>
      <xdr:rowOff>171097</xdr:rowOff>
    </xdr:to>
    <xdr:cxnSp macro="">
      <xdr:nvCxnSpPr>
        <xdr:cNvPr id="5" name="Straight Connector 4">
          <a:extLst>
            <a:ext uri="{FF2B5EF4-FFF2-40B4-BE49-F238E27FC236}">
              <a16:creationId xmlns:a16="http://schemas.microsoft.com/office/drawing/2014/main" id="{00000000-0008-0000-0500-000005000000}"/>
            </a:ext>
          </a:extLst>
        </xdr:cNvPr>
        <xdr:cNvCxnSpPr/>
      </xdr:nvCxnSpPr>
      <xdr:spPr>
        <a:xfrm>
          <a:off x="353127" y="721430"/>
          <a:ext cx="720337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0</xdr:colOff>
      <xdr:row>2</xdr:row>
      <xdr:rowOff>0</xdr:rowOff>
    </xdr:from>
    <xdr:to>
      <xdr:col>8</xdr:col>
      <xdr:colOff>608013</xdr:colOff>
      <xdr:row>3</xdr:row>
      <xdr:rowOff>133175</xdr:rowOff>
    </xdr:to>
    <xdr:sp macro="" textlink="">
      <xdr:nvSpPr>
        <xdr:cNvPr id="6" name="TextBox 5">
          <a:extLst>
            <a:ext uri="{FF2B5EF4-FFF2-40B4-BE49-F238E27FC236}">
              <a16:creationId xmlns:a16="http://schemas.microsoft.com/office/drawing/2014/main" id="{00000000-0008-0000-0500-000006000000}"/>
            </a:ext>
          </a:extLst>
        </xdr:cNvPr>
        <xdr:cNvSpPr txBox="1"/>
      </xdr:nvSpPr>
      <xdr:spPr>
        <a:xfrm>
          <a:off x="282222" y="366889"/>
          <a:ext cx="4291013" cy="3166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Visualisations and Analysis</a:t>
          </a:r>
        </a:p>
      </xdr:txBody>
    </xdr:sp>
    <xdr:clientData/>
  </xdr:twoCellAnchor>
  <xdr:twoCellAnchor editAs="oneCell">
    <xdr:from>
      <xdr:col>0</xdr:col>
      <xdr:colOff>42334</xdr:colOff>
      <xdr:row>71</xdr:row>
      <xdr:rowOff>76200</xdr:rowOff>
    </xdr:from>
    <xdr:to>
      <xdr:col>4</xdr:col>
      <xdr:colOff>621732</xdr:colOff>
      <xdr:row>91</xdr:row>
      <xdr:rowOff>126999</xdr:rowOff>
    </xdr:to>
    <xdr:pic>
      <xdr:nvPicPr>
        <xdr:cNvPr id="3" name="Picture 2">
          <a:extLst>
            <a:ext uri="{FF2B5EF4-FFF2-40B4-BE49-F238E27FC236}">
              <a16:creationId xmlns:a16="http://schemas.microsoft.com/office/drawing/2014/main" id="{21889F99-E439-CD9E-2BE2-78EF3D85095F}"/>
            </a:ext>
          </a:extLst>
        </xdr:cNvPr>
        <xdr:cNvPicPr>
          <a:picLocks noChangeAspect="1"/>
        </xdr:cNvPicPr>
      </xdr:nvPicPr>
      <xdr:blipFill>
        <a:blip xmlns:r="http://schemas.openxmlformats.org/officeDocument/2006/relationships" r:embed="rId2"/>
        <a:stretch>
          <a:fillRect/>
        </a:stretch>
      </xdr:blipFill>
      <xdr:spPr>
        <a:xfrm>
          <a:off x="42334" y="14071600"/>
          <a:ext cx="6091198" cy="3936999"/>
        </a:xfrm>
        <a:prstGeom prst="rect">
          <a:avLst/>
        </a:prstGeom>
      </xdr:spPr>
    </xdr:pic>
    <xdr:clientData/>
  </xdr:twoCellAnchor>
  <xdr:twoCellAnchor editAs="oneCell">
    <xdr:from>
      <xdr:col>1</xdr:col>
      <xdr:colOff>366890</xdr:colOff>
      <xdr:row>13</xdr:row>
      <xdr:rowOff>56443</xdr:rowOff>
    </xdr:from>
    <xdr:to>
      <xdr:col>4</xdr:col>
      <xdr:colOff>458612</xdr:colOff>
      <xdr:row>32</xdr:row>
      <xdr:rowOff>74997</xdr:rowOff>
    </xdr:to>
    <xdr:pic>
      <xdr:nvPicPr>
        <xdr:cNvPr id="8" name="Picture 7">
          <a:extLst>
            <a:ext uri="{FF2B5EF4-FFF2-40B4-BE49-F238E27FC236}">
              <a16:creationId xmlns:a16="http://schemas.microsoft.com/office/drawing/2014/main" id="{12AE07DF-6286-061F-A70A-42FAD9A45AB2}"/>
            </a:ext>
          </a:extLst>
        </xdr:cNvPr>
        <xdr:cNvPicPr>
          <a:picLocks noChangeAspect="1"/>
        </xdr:cNvPicPr>
      </xdr:nvPicPr>
      <xdr:blipFill>
        <a:blip xmlns:r="http://schemas.openxmlformats.org/officeDocument/2006/relationships" r:embed="rId3"/>
        <a:stretch>
          <a:fillRect/>
        </a:stretch>
      </xdr:blipFill>
      <xdr:spPr>
        <a:xfrm>
          <a:off x="677334" y="2765776"/>
          <a:ext cx="5334000" cy="3772110"/>
        </a:xfrm>
        <a:prstGeom prst="rect">
          <a:avLst/>
        </a:prstGeom>
      </xdr:spPr>
    </xdr:pic>
    <xdr:clientData/>
  </xdr:twoCellAnchor>
  <xdr:twoCellAnchor editAs="oneCell">
    <xdr:from>
      <xdr:col>15</xdr:col>
      <xdr:colOff>42333</xdr:colOff>
      <xdr:row>12</xdr:row>
      <xdr:rowOff>183443</xdr:rowOff>
    </xdr:from>
    <xdr:to>
      <xdr:col>22</xdr:col>
      <xdr:colOff>275166</xdr:colOff>
      <xdr:row>33</xdr:row>
      <xdr:rowOff>3023</xdr:rowOff>
    </xdr:to>
    <xdr:pic>
      <xdr:nvPicPr>
        <xdr:cNvPr id="10" name="Picture 9">
          <a:extLst>
            <a:ext uri="{FF2B5EF4-FFF2-40B4-BE49-F238E27FC236}">
              <a16:creationId xmlns:a16="http://schemas.microsoft.com/office/drawing/2014/main" id="{D35E7E43-70EE-C9DD-0F9A-F6F1D816102B}"/>
            </a:ext>
          </a:extLst>
        </xdr:cNvPr>
        <xdr:cNvPicPr>
          <a:picLocks noChangeAspect="1"/>
        </xdr:cNvPicPr>
      </xdr:nvPicPr>
      <xdr:blipFill>
        <a:blip xmlns:r="http://schemas.openxmlformats.org/officeDocument/2006/relationships" r:embed="rId4"/>
        <a:stretch>
          <a:fillRect/>
        </a:stretch>
      </xdr:blipFill>
      <xdr:spPr>
        <a:xfrm>
          <a:off x="9200444" y="2695221"/>
          <a:ext cx="5715000" cy="3961191"/>
        </a:xfrm>
        <a:prstGeom prst="rect">
          <a:avLst/>
        </a:prstGeom>
      </xdr:spPr>
    </xdr:pic>
    <xdr:clientData/>
  </xdr:twoCellAnchor>
  <xdr:twoCellAnchor editAs="oneCell">
    <xdr:from>
      <xdr:col>0</xdr:col>
      <xdr:colOff>268111</xdr:colOff>
      <xdr:row>44</xdr:row>
      <xdr:rowOff>42334</xdr:rowOff>
    </xdr:from>
    <xdr:to>
      <xdr:col>4</xdr:col>
      <xdr:colOff>402167</xdr:colOff>
      <xdr:row>64</xdr:row>
      <xdr:rowOff>19165</xdr:rowOff>
    </xdr:to>
    <xdr:pic>
      <xdr:nvPicPr>
        <xdr:cNvPr id="11" name="Picture 10">
          <a:extLst>
            <a:ext uri="{FF2B5EF4-FFF2-40B4-BE49-F238E27FC236}">
              <a16:creationId xmlns:a16="http://schemas.microsoft.com/office/drawing/2014/main" id="{8AC22E16-73C5-7E2D-6B1B-A6103043F739}"/>
            </a:ext>
          </a:extLst>
        </xdr:cNvPr>
        <xdr:cNvPicPr>
          <a:picLocks noChangeAspect="1"/>
        </xdr:cNvPicPr>
      </xdr:nvPicPr>
      <xdr:blipFill>
        <a:blip xmlns:r="http://schemas.openxmlformats.org/officeDocument/2006/relationships" r:embed="rId5"/>
        <a:stretch>
          <a:fillRect/>
        </a:stretch>
      </xdr:blipFill>
      <xdr:spPr>
        <a:xfrm>
          <a:off x="268111" y="8720667"/>
          <a:ext cx="5686778" cy="3915242"/>
        </a:xfrm>
        <a:prstGeom prst="rect">
          <a:avLst/>
        </a:prstGeom>
      </xdr:spPr>
    </xdr:pic>
    <xdr:clientData/>
  </xdr:twoCellAnchor>
  <xdr:twoCellAnchor editAs="oneCell">
    <xdr:from>
      <xdr:col>1</xdr:col>
      <xdr:colOff>101600</xdr:colOff>
      <xdr:row>98</xdr:row>
      <xdr:rowOff>165099</xdr:rowOff>
    </xdr:from>
    <xdr:to>
      <xdr:col>4</xdr:col>
      <xdr:colOff>139700</xdr:colOff>
      <xdr:row>118</xdr:row>
      <xdr:rowOff>80268</xdr:rowOff>
    </xdr:to>
    <xdr:pic>
      <xdr:nvPicPr>
        <xdr:cNvPr id="12" name="Picture 11">
          <a:extLst>
            <a:ext uri="{FF2B5EF4-FFF2-40B4-BE49-F238E27FC236}">
              <a16:creationId xmlns:a16="http://schemas.microsoft.com/office/drawing/2014/main" id="{697F18AE-6998-0ECA-F37D-E0853B3A0A25}"/>
            </a:ext>
          </a:extLst>
        </xdr:cNvPr>
        <xdr:cNvPicPr>
          <a:picLocks noChangeAspect="1"/>
        </xdr:cNvPicPr>
      </xdr:nvPicPr>
      <xdr:blipFill>
        <a:blip xmlns:r="http://schemas.openxmlformats.org/officeDocument/2006/relationships" r:embed="rId6"/>
        <a:stretch>
          <a:fillRect/>
        </a:stretch>
      </xdr:blipFill>
      <xdr:spPr>
        <a:xfrm>
          <a:off x="406400" y="19761199"/>
          <a:ext cx="5245100" cy="3941069"/>
        </a:xfrm>
        <a:prstGeom prst="rect">
          <a:avLst/>
        </a:prstGeom>
      </xdr:spPr>
    </xdr:pic>
    <xdr:clientData/>
  </xdr:twoCellAnchor>
  <xdr:twoCellAnchor editAs="oneCell">
    <xdr:from>
      <xdr:col>1</xdr:col>
      <xdr:colOff>292100</xdr:colOff>
      <xdr:row>127</xdr:row>
      <xdr:rowOff>12700</xdr:rowOff>
    </xdr:from>
    <xdr:to>
      <xdr:col>3</xdr:col>
      <xdr:colOff>1409700</xdr:colOff>
      <xdr:row>137</xdr:row>
      <xdr:rowOff>177800</xdr:rowOff>
    </xdr:to>
    <xdr:pic>
      <xdr:nvPicPr>
        <xdr:cNvPr id="13" name="Picture 12">
          <a:extLst>
            <a:ext uri="{FF2B5EF4-FFF2-40B4-BE49-F238E27FC236}">
              <a16:creationId xmlns:a16="http://schemas.microsoft.com/office/drawing/2014/main" id="{E77E5BD2-BDA9-E9D5-8DBA-398CCE020108}"/>
            </a:ext>
          </a:extLst>
        </xdr:cNvPr>
        <xdr:cNvPicPr>
          <a:picLocks noChangeAspect="1"/>
        </xdr:cNvPicPr>
      </xdr:nvPicPr>
      <xdr:blipFill>
        <a:blip xmlns:r="http://schemas.openxmlformats.org/officeDocument/2006/relationships" r:embed="rId7"/>
        <a:stretch>
          <a:fillRect/>
        </a:stretch>
      </xdr:blipFill>
      <xdr:spPr>
        <a:xfrm>
          <a:off x="596900" y="26136600"/>
          <a:ext cx="4864100" cy="2933700"/>
        </a:xfrm>
        <a:prstGeom prst="rect">
          <a:avLst/>
        </a:prstGeom>
      </xdr:spPr>
    </xdr:pic>
    <xdr:clientData/>
  </xdr:twoCellAnchor>
  <xdr:twoCellAnchor editAs="oneCell">
    <xdr:from>
      <xdr:col>1</xdr:col>
      <xdr:colOff>63500</xdr:colOff>
      <xdr:row>195</xdr:row>
      <xdr:rowOff>241299</xdr:rowOff>
    </xdr:from>
    <xdr:to>
      <xdr:col>4</xdr:col>
      <xdr:colOff>317500</xdr:colOff>
      <xdr:row>213</xdr:row>
      <xdr:rowOff>103218</xdr:rowOff>
    </xdr:to>
    <xdr:pic>
      <xdr:nvPicPr>
        <xdr:cNvPr id="9" name="Picture 8">
          <a:extLst>
            <a:ext uri="{FF2B5EF4-FFF2-40B4-BE49-F238E27FC236}">
              <a16:creationId xmlns:a16="http://schemas.microsoft.com/office/drawing/2014/main" id="{EAC67159-B76E-3CD4-CDD6-FBB0202BFBA9}"/>
            </a:ext>
          </a:extLst>
        </xdr:cNvPr>
        <xdr:cNvPicPr>
          <a:picLocks noChangeAspect="1"/>
        </xdr:cNvPicPr>
      </xdr:nvPicPr>
      <xdr:blipFill>
        <a:blip xmlns:r="http://schemas.openxmlformats.org/officeDocument/2006/relationships" r:embed="rId8"/>
        <a:stretch>
          <a:fillRect/>
        </a:stretch>
      </xdr:blipFill>
      <xdr:spPr>
        <a:xfrm>
          <a:off x="368300" y="41706799"/>
          <a:ext cx="5461000" cy="3506819"/>
        </a:xfrm>
        <a:prstGeom prst="rect">
          <a:avLst/>
        </a:prstGeom>
      </xdr:spPr>
    </xdr:pic>
    <xdr:clientData/>
  </xdr:twoCellAnchor>
  <xdr:twoCellAnchor>
    <xdr:from>
      <xdr:col>9</xdr:col>
      <xdr:colOff>1200150</xdr:colOff>
      <xdr:row>196</xdr:row>
      <xdr:rowOff>165100</xdr:rowOff>
    </xdr:from>
    <xdr:to>
      <xdr:col>13</xdr:col>
      <xdr:colOff>533400</xdr:colOff>
      <xdr:row>213</xdr:row>
      <xdr:rowOff>76200</xdr:rowOff>
    </xdr:to>
    <xdr:graphicFrame macro="">
      <xdr:nvGraphicFramePr>
        <xdr:cNvPr id="15" name="Chart 14">
          <a:extLst>
            <a:ext uri="{FF2B5EF4-FFF2-40B4-BE49-F238E27FC236}">
              <a16:creationId xmlns:a16="http://schemas.microsoft.com/office/drawing/2014/main" id="{3625C392-3F05-F713-FA91-C2ABF70FA8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8</xdr:col>
      <xdr:colOff>285750</xdr:colOff>
      <xdr:row>214</xdr:row>
      <xdr:rowOff>114300</xdr:rowOff>
    </xdr:from>
    <xdr:to>
      <xdr:col>13</xdr:col>
      <xdr:colOff>558800</xdr:colOff>
      <xdr:row>235</xdr:row>
      <xdr:rowOff>101600</xdr:rowOff>
    </xdr:to>
    <xdr:graphicFrame macro="">
      <xdr:nvGraphicFramePr>
        <xdr:cNvPr id="16" name="Chart 15">
          <a:extLst>
            <a:ext uri="{FF2B5EF4-FFF2-40B4-BE49-F238E27FC236}">
              <a16:creationId xmlns:a16="http://schemas.microsoft.com/office/drawing/2014/main" id="{0274491A-499C-3246-C8B7-098C46BBFF4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oneCell">
    <xdr:from>
      <xdr:col>1</xdr:col>
      <xdr:colOff>927100</xdr:colOff>
      <xdr:row>238</xdr:row>
      <xdr:rowOff>139700</xdr:rowOff>
    </xdr:from>
    <xdr:to>
      <xdr:col>4</xdr:col>
      <xdr:colOff>520700</xdr:colOff>
      <xdr:row>265</xdr:row>
      <xdr:rowOff>25400</xdr:rowOff>
    </xdr:to>
    <xdr:pic>
      <xdr:nvPicPr>
        <xdr:cNvPr id="17" name="Picture 16">
          <a:extLst>
            <a:ext uri="{FF2B5EF4-FFF2-40B4-BE49-F238E27FC236}">
              <a16:creationId xmlns:a16="http://schemas.microsoft.com/office/drawing/2014/main" id="{00C19807-5FBA-EA1B-E075-85BADE5E9E74}"/>
            </a:ext>
          </a:extLst>
        </xdr:cNvPr>
        <xdr:cNvPicPr>
          <a:picLocks noChangeAspect="1"/>
        </xdr:cNvPicPr>
      </xdr:nvPicPr>
      <xdr:blipFill>
        <a:blip xmlns:r="http://schemas.openxmlformats.org/officeDocument/2006/relationships" r:embed="rId11"/>
        <a:stretch>
          <a:fillRect/>
        </a:stretch>
      </xdr:blipFill>
      <xdr:spPr>
        <a:xfrm>
          <a:off x="1231900" y="50520600"/>
          <a:ext cx="4800600" cy="5143500"/>
        </a:xfrm>
        <a:prstGeom prst="rect">
          <a:avLst/>
        </a:prstGeom>
      </xdr:spPr>
    </xdr:pic>
    <xdr:clientData/>
  </xdr:twoCellAnchor>
  <xdr:twoCellAnchor>
    <xdr:from>
      <xdr:col>6</xdr:col>
      <xdr:colOff>323850</xdr:colOff>
      <xdr:row>244</xdr:row>
      <xdr:rowOff>152400</xdr:rowOff>
    </xdr:from>
    <xdr:to>
      <xdr:col>11</xdr:col>
      <xdr:colOff>114300</xdr:colOff>
      <xdr:row>263</xdr:row>
      <xdr:rowOff>114300</xdr:rowOff>
    </xdr:to>
    <xdr:graphicFrame macro="">
      <xdr:nvGraphicFramePr>
        <xdr:cNvPr id="18" name="Chart 17">
          <a:extLst>
            <a:ext uri="{FF2B5EF4-FFF2-40B4-BE49-F238E27FC236}">
              <a16:creationId xmlns:a16="http://schemas.microsoft.com/office/drawing/2014/main" id="{5021CFC3-E2A2-D3FB-67CE-C71584DBC8F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12</xdr:col>
      <xdr:colOff>69850</xdr:colOff>
      <xdr:row>244</xdr:row>
      <xdr:rowOff>177800</xdr:rowOff>
    </xdr:from>
    <xdr:to>
      <xdr:col>19</xdr:col>
      <xdr:colOff>609600</xdr:colOff>
      <xdr:row>263</xdr:row>
      <xdr:rowOff>177800</xdr:rowOff>
    </xdr:to>
    <xdr:graphicFrame macro="">
      <xdr:nvGraphicFramePr>
        <xdr:cNvPr id="20" name="Chart 19">
          <a:extLst>
            <a:ext uri="{FF2B5EF4-FFF2-40B4-BE49-F238E27FC236}">
              <a16:creationId xmlns:a16="http://schemas.microsoft.com/office/drawing/2014/main" id="{F5CD7F9F-2259-4D25-7690-D96C20090D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4</xdr:col>
      <xdr:colOff>800100</xdr:colOff>
      <xdr:row>284</xdr:row>
      <xdr:rowOff>165100</xdr:rowOff>
    </xdr:from>
    <xdr:to>
      <xdr:col>7</xdr:col>
      <xdr:colOff>1898650</xdr:colOff>
      <xdr:row>301</xdr:row>
      <xdr:rowOff>177800</xdr:rowOff>
    </xdr:to>
    <xdr:graphicFrame macro="">
      <xdr:nvGraphicFramePr>
        <xdr:cNvPr id="24" name="Chart 23">
          <a:extLst>
            <a:ext uri="{FF2B5EF4-FFF2-40B4-BE49-F238E27FC236}">
              <a16:creationId xmlns:a16="http://schemas.microsoft.com/office/drawing/2014/main" id="{289537CE-0D82-0342-BA5D-F34D269397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4</xdr:col>
      <xdr:colOff>717550</xdr:colOff>
      <xdr:row>306</xdr:row>
      <xdr:rowOff>139700</xdr:rowOff>
    </xdr:from>
    <xdr:to>
      <xdr:col>7</xdr:col>
      <xdr:colOff>1968500</xdr:colOff>
      <xdr:row>322</xdr:row>
      <xdr:rowOff>50800</xdr:rowOff>
    </xdr:to>
    <xdr:graphicFrame macro="">
      <xdr:nvGraphicFramePr>
        <xdr:cNvPr id="25" name="Chart 24">
          <a:extLst>
            <a:ext uri="{FF2B5EF4-FFF2-40B4-BE49-F238E27FC236}">
              <a16:creationId xmlns:a16="http://schemas.microsoft.com/office/drawing/2014/main" id="{42497F57-4635-0214-E29F-587A672F89C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4</xdr:col>
      <xdr:colOff>603250</xdr:colOff>
      <xdr:row>326</xdr:row>
      <xdr:rowOff>114300</xdr:rowOff>
    </xdr:from>
    <xdr:to>
      <xdr:col>7</xdr:col>
      <xdr:colOff>2057400</xdr:colOff>
      <xdr:row>342</xdr:row>
      <xdr:rowOff>38100</xdr:rowOff>
    </xdr:to>
    <xdr:graphicFrame macro="">
      <xdr:nvGraphicFramePr>
        <xdr:cNvPr id="26" name="Chart 25">
          <a:extLst>
            <a:ext uri="{FF2B5EF4-FFF2-40B4-BE49-F238E27FC236}">
              <a16:creationId xmlns:a16="http://schemas.microsoft.com/office/drawing/2014/main" id="{45C3946B-C9C4-80A2-C678-C8E0339DAE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6</xdr:col>
      <xdr:colOff>850900</xdr:colOff>
      <xdr:row>348</xdr:row>
      <xdr:rowOff>63500</xdr:rowOff>
    </xdr:from>
    <xdr:to>
      <xdr:col>11</xdr:col>
      <xdr:colOff>641350</xdr:colOff>
      <xdr:row>366</xdr:row>
      <xdr:rowOff>114300</xdr:rowOff>
    </xdr:to>
    <xdr:graphicFrame macro="">
      <xdr:nvGraphicFramePr>
        <xdr:cNvPr id="27" name="Chart 26">
          <a:extLst>
            <a:ext uri="{FF2B5EF4-FFF2-40B4-BE49-F238E27FC236}">
              <a16:creationId xmlns:a16="http://schemas.microsoft.com/office/drawing/2014/main" id="{04F101AE-E487-B447-A75D-83008971FB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editAs="oneCell">
    <xdr:from>
      <xdr:col>1</xdr:col>
      <xdr:colOff>546100</xdr:colOff>
      <xdr:row>370</xdr:row>
      <xdr:rowOff>114300</xdr:rowOff>
    </xdr:from>
    <xdr:to>
      <xdr:col>5</xdr:col>
      <xdr:colOff>825500</xdr:colOff>
      <xdr:row>393</xdr:row>
      <xdr:rowOff>27182</xdr:rowOff>
    </xdr:to>
    <xdr:pic>
      <xdr:nvPicPr>
        <xdr:cNvPr id="28" name="Picture 27">
          <a:extLst>
            <a:ext uri="{FF2B5EF4-FFF2-40B4-BE49-F238E27FC236}">
              <a16:creationId xmlns:a16="http://schemas.microsoft.com/office/drawing/2014/main" id="{B81DA41F-B931-61CD-5535-35264AC33FDC}"/>
            </a:ext>
          </a:extLst>
        </xdr:cNvPr>
        <xdr:cNvPicPr>
          <a:picLocks noChangeAspect="1"/>
        </xdr:cNvPicPr>
      </xdr:nvPicPr>
      <xdr:blipFill>
        <a:blip xmlns:r="http://schemas.openxmlformats.org/officeDocument/2006/relationships" r:embed="rId18"/>
        <a:stretch>
          <a:fillRect/>
        </a:stretch>
      </xdr:blipFill>
      <xdr:spPr>
        <a:xfrm>
          <a:off x="850900" y="76809600"/>
          <a:ext cx="6578600" cy="4319782"/>
        </a:xfrm>
        <a:prstGeom prst="rect">
          <a:avLst/>
        </a:prstGeom>
      </xdr:spPr>
    </xdr:pic>
    <xdr:clientData/>
  </xdr:twoCellAnchor>
  <xdr:twoCellAnchor>
    <xdr:from>
      <xdr:col>4</xdr:col>
      <xdr:colOff>387350</xdr:colOff>
      <xdr:row>401</xdr:row>
      <xdr:rowOff>63500</xdr:rowOff>
    </xdr:from>
    <xdr:to>
      <xdr:col>7</xdr:col>
      <xdr:colOff>1212850</xdr:colOff>
      <xdr:row>415</xdr:row>
      <xdr:rowOff>38100</xdr:rowOff>
    </xdr:to>
    <xdr:graphicFrame macro="">
      <xdr:nvGraphicFramePr>
        <xdr:cNvPr id="32" name="Chart 31">
          <a:extLst>
            <a:ext uri="{FF2B5EF4-FFF2-40B4-BE49-F238E27FC236}">
              <a16:creationId xmlns:a16="http://schemas.microsoft.com/office/drawing/2014/main" id="{DFA3AC1D-074C-543C-CEC5-70A1BF8AD0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4</xdr:col>
      <xdr:colOff>336550</xdr:colOff>
      <xdr:row>421</xdr:row>
      <xdr:rowOff>165100</xdr:rowOff>
    </xdr:from>
    <xdr:to>
      <xdr:col>7</xdr:col>
      <xdr:colOff>1162050</xdr:colOff>
      <xdr:row>435</xdr:row>
      <xdr:rowOff>139700</xdr:rowOff>
    </xdr:to>
    <xdr:graphicFrame macro="">
      <xdr:nvGraphicFramePr>
        <xdr:cNvPr id="33" name="Chart 32">
          <a:extLst>
            <a:ext uri="{FF2B5EF4-FFF2-40B4-BE49-F238E27FC236}">
              <a16:creationId xmlns:a16="http://schemas.microsoft.com/office/drawing/2014/main" id="{5CD5E0ED-9C72-32A4-D40B-7FD6B47AD7D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4</xdr:col>
      <xdr:colOff>273050</xdr:colOff>
      <xdr:row>441</xdr:row>
      <xdr:rowOff>50800</xdr:rowOff>
    </xdr:from>
    <xdr:to>
      <xdr:col>7</xdr:col>
      <xdr:colOff>1098550</xdr:colOff>
      <xdr:row>455</xdr:row>
      <xdr:rowOff>25400</xdr:rowOff>
    </xdr:to>
    <xdr:graphicFrame macro="">
      <xdr:nvGraphicFramePr>
        <xdr:cNvPr id="34" name="Chart 33">
          <a:extLst>
            <a:ext uri="{FF2B5EF4-FFF2-40B4-BE49-F238E27FC236}">
              <a16:creationId xmlns:a16="http://schemas.microsoft.com/office/drawing/2014/main" id="{9D151A6C-ADD1-5AA2-9509-A29CCD195A3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editAs="oneCell">
    <xdr:from>
      <xdr:col>1</xdr:col>
      <xdr:colOff>0</xdr:colOff>
      <xdr:row>459</xdr:row>
      <xdr:rowOff>0</xdr:rowOff>
    </xdr:from>
    <xdr:to>
      <xdr:col>4</xdr:col>
      <xdr:colOff>38100</xdr:colOff>
      <xdr:row>478</xdr:row>
      <xdr:rowOff>105669</xdr:rowOff>
    </xdr:to>
    <xdr:pic>
      <xdr:nvPicPr>
        <xdr:cNvPr id="35" name="Picture 34">
          <a:extLst>
            <a:ext uri="{FF2B5EF4-FFF2-40B4-BE49-F238E27FC236}">
              <a16:creationId xmlns:a16="http://schemas.microsoft.com/office/drawing/2014/main" id="{9C6C4D8D-3D59-1442-99AB-F46AAD97D085}"/>
            </a:ext>
          </a:extLst>
        </xdr:cNvPr>
        <xdr:cNvPicPr>
          <a:picLocks noChangeAspect="1"/>
        </xdr:cNvPicPr>
      </xdr:nvPicPr>
      <xdr:blipFill>
        <a:blip xmlns:r="http://schemas.openxmlformats.org/officeDocument/2006/relationships" r:embed="rId6"/>
        <a:stretch>
          <a:fillRect/>
        </a:stretch>
      </xdr:blipFill>
      <xdr:spPr>
        <a:xfrm>
          <a:off x="304800" y="94957900"/>
          <a:ext cx="5245100" cy="3737869"/>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304800</xdr:colOff>
      <xdr:row>3</xdr:row>
      <xdr:rowOff>120650</xdr:rowOff>
    </xdr:to>
    <xdr:sp macro="" textlink="">
      <xdr:nvSpPr>
        <xdr:cNvPr id="2" name="AutoShape 2" descr="data:image/png;base64,iVBORw0KGgoAAAANSUhEUgAAAY4AAAEHCAYAAAC5u6FsAAAABHNCSVQICAgIfAhkiAAAAAlwSFlzAAALEgAACxIB0t1+/AAAADh0RVh0U29mdHdhcmUAbWF0cGxvdGxpYiB2ZXJzaW9uMy4xLjEsIGh0dHA6Ly9tYXRwbG90bGliLm9yZy8QZhcZAAAZpklEQVR4nO3dfZRlVX3m8e8D3Ug3vmFTuLAbhGSYCIuQFksgooDEJKCZ8KKJukTxZYkkGFFHR9Fx6SJhGTQTlTgD04bXpZJkQBOiyIstIKPCWA00NqI2EwI29GghiC+g0PKbP84pvX27qrpOWbequuv7Weuue+4+e9+z96Gop88+p85JVSFJ0lTtMNcdkCRtWwwOSVInBockqRODQ5LUicEhSepk0Vx3YDbstttutffee891NyRpm7JmzZr7q2qov3xBBMfee+/NyMjIXHdDkrYpSe4er9ypKklSJwaHJKkTg0OS1InBIUnqxOCQJHVicEiSOhlocCQ5Lcm6JLcnees465Pk7CR3JrktyUE9665M8sMkn+trc2GSu5Lc2r5WDnIMkqTNDezvOJIcALwROBh4FLgyyeeran1PtWOAfdvXIcA57TvAh4GlwJvG+fp3VtWlg+q7JGligzzi2A+4saoerqpNwPXA8X11jgUursaNwFOT7AFQVauBHw+wf5KkaRhkcKwDDk+yLMlS4MXAnn11lgPf7fm8oS3bmjPbqa2PJHnCeBWSnJxkJMnI6OjodPovSRrHwIKjqu4AzgKuAa4E1gKb+qplvKZb+erTgWcBzwWeBrxrgu2vqqrhqhoeGtriViuSpGka6Mnxqjqvqg6qqsOBB4D1fVU2sPlRyArgvq1858Z2auvnwAU051AkSbNk0FdV7d6+7wWcAFzSV+Vy4DXt1VWHAg9V1catfOce7XuA42imxCRJs2TQd8e9LMky4DHg1Kp6MMkpAFV1LnAFzbmPO4GHgdeNNUxyA82U1BOTbADeUFVXAZ9KMkQzzXUrcMqAxyBJ6jHQ4KiqF4xTdm7PcgGnTrVtW37UjHVQktSZfzkuSerE4JAkdWJwSJI6MTgkSZ0YHJKkTgwOSVInBockqRODQ5LUicEhSerE4JAkdWJwSJI6MTgkSZ0YHJKkTgwOSVInBockqRODQ5LUicEhSerE4JAkdWJwSJI6MTgkSZ0YHJKkTgwOSVInBockqRODQ5LUyUCDI8lpSdYluT3JW8dZnyRnJ7kzyW1JDupZd2WSHyb5XF+bfZLclGR9kn9MstMgxyBJ2tzAgiPJAcAbgYOB3wH+KMm+fdWOAfZtXycD5/Ss+zDw6nG++izgI1W1L/Ag8IYZ7rokaRKDPOLYD7ixqh6uqk3A9cDxfXWOBS6uxo3AU5PsAVBVq4Ef91ZOEuAo4NK26CLguAGOQZLUZ5DBsQ44PMmyJEuBFwN79tVZDny35/OGtmwiy4AftkE0af0kJycZSTIyOjo6rQFIkrY0sOCoqjtoppWuAa4E1gKb+qplvKaTfO2U61fVqqoarqrhoaGhKfRYkjQVAz05XlXnVdVBVXU48ACwvq/KBjY/ClkB3DfJV95PM521aIr1JUkzbNBXVe3evu8FnABc0lflcuA17dVVhwIPVdXGib6vqgq4FnhZW3QS8C8z3nFJ0oQWbb3Kr+WyJMuAx4BTq+rBJKcAVNW5wBU05z7uBB4GXjfWMMkNwLOAJybZALyhqq4C3gX8Q5K/Am4BzhvwGCRJPdL8I377Njw8XCMjI3PdDUnapiRZU1XD/eX+5bgkqRODQ5LUicEhSerE4JAkdWJwSJI6MTgkSZ0YHJKkTgwOSVInBockqRODQ5LUicEhSerE4JAkdWJwSJI6MTgkSZ0YHJKkTgwOSVInBockqRODQ5LUicEhSerE4JAkdWJwSJI6MTgkSZ0YHJKkTgYaHElOS7Iuye1J3jrO+iQ5O8mdSW5LclDPupOSrG9fJ/WUX5fk20lubV+7D3IMkqTNLRrUFyc5AHgjcDDwKHBlks9X1fqeascA+7avQ4BzgEOSPA14PzAMFLAmyeVV9WDb7lVVNTKovkuSJjbII479gBur6uGq2gRcDxzfV+dY4OJq3Ag8NckewB8C11TVA21YXAMcPcC+SpKmaJDBsQ44PMmyJEuBFwN79tVZDny35/OGtmyi8jEXtNNU70uSme+6JGkiAwuOqroDOIvmaOFKYC2wqa/aeL/0a5JyaKapfht4Qft69XjbT3JykpEkI6Ojo9MYgSRpPAM9OV5V51XVQVV1OPAAsL6vygY2PwpZAdw3STlVdW/7/mPg0zTnUMbb9qqqGq6q4aGhoZkYjiSJwV9VtXv7vhdwAnBJX5XLgde0V1cdCjxUVRuBq4A/SLJrkl2BPwCuSrIoyW7tdy4G/ohmSkySNEsGdlVV67Iky4DHgFOr6sEkpwBU1bnAFTTnPu4EHgZe1657IMlfAl9vv+eMtmwXmgBZDOwIfBH4xIDHIEnqkaraeq1t3PDwcI2MePWuJHWRZE1VDfeX+5fjkqRODA5JUicGhySpE4NDktSJwSFJ6sTgkCR1YnBIkjoxOCRJnRgckqRODA5JUicGhySpE4NDktSJwSFJ6sTgkCR1YnBIkjqZUnAkOax9iBJJTkzyt0meOdiuSZLmo6kecZwDPJzkd4D/AtwNXDywXkmS5q2pBsemah4VeCzwsar6GPCkwXVLkjRfTfWZ4z9OcjrwauAFSXYEFg+uW5Kk+WqqRxwvB34OvL6q/h+wHPjwwHolSZq3phQcbVhcBjyhLbof+OygOiVJmr+melXVG4FLgf/ZFi0H/nlQnZIkzV9Tnao6FTgM+BFAVa0Hdh9UpyRJ89dUg+PnVfXo2Icki4AaTJckSfPZVK+quj7Je4AlSX4f+HPgX7fWKMlpwBuBAJ+oqo/2rQ/wMeDFwMPAa6vq5nbdScB/bav+VVVd1JY/B7gQWAJcAZzWXio8o372s0384JFH2fR4sWiHsGzJTuy88+S7azptZnNbjml228z3/jmm6beZ7/2b7pimaqrf9G7gDcA3gDfR/ML++8kaJDmAJjQOBh4Frkzy+Xaaa8wxwL7t6xCaPzQ8JMnTgPcDwzRHNmuSXF5VD7Z1TgZubPtxNPCFKY5jSn72s02s/8FP+bNPrmHDg4+wYtclnHPic9h32S4T7vzptJnNbTkm94Njcj/MVHhMdapqCXB+Vf1JVb0MOL8tm8x+wI1V9XBVbQKuB47vq3MscHE1bgSemmQP4A+Ba6rqgTYsrgGObtc9uaq+1h5lXAwcN8UxTNkPHnn0lzsdYMODj/Bnn1zDDx55dEbbzOa2HNPstpnv/XNM028z3/s33TF1MdXgWM3mQbEE+OJW2qwDDk+yLMlSmumoPfvqLAe+2/N5Q1s2WfmGccq3kOTkJCNJRkZHR7fS1c1terx+udN/uaEHH2HT4xPPiE2nzWxuyzHNbpv53j/HNP02871/0x1TF1MNjp2r6idjH9rlpZM1qKo7gLNojhauBNYCm/qqZbym0ygfb/urqmq4qoaHhoYm6+oWFu0QVuy6+QHVil2XsGiH8TY//TazuS3HNLtt5nv/HNP028z3/k13TF1MNTh+muSgsQ/tCepHJqkPQFWdV1UHVdXhwAPA+r4qG9j8KGQFcN9WyleMUz6jli3ZiXNOfM4vd/7YHOGyJTvNaJvZ3JZjmt02871/jmn6beZ7/6Y7pi4ylQuSkjwX+Ad+9Ut6D+DlVbVmK+12r6rvJ9kLuBr43facxdj6lwBvppnGOgQ4u6oObk+OrwHGwupm4DlV9UCSrwN/AdxEc3L876rqisn6MTw8XCMjI1sdZy+vznBMv26b+d4/xzT9NvO9fzN1VVWSNVU1vEX5VK9kTbIY+C2a6aJvVdVjU2hzA7AMeAx4e1WtTnIKQFWd216O+3GaK6MeBl5XVSNt29cD72m/6syquqAtH+ZXl+N+AfiLrV2OO53gkKSFblrBkeSoqvpSkhPGW19Vn5nBPg6MwSFJ3U0UHFs7djkC+BLwn8ZZV8A2ERySpJkzaXBU1fuT7AB8oar+aZb6JEmax7Z6VVVVPU5zAluSpClfjntNknck2TPJ08ZeA+2ZJGlemur1Wa+nOafx533lvzGz3ZEkzXdTDY79aULj+TQBcgNw7qA6JUmav6YaHBfRPMTp7PbzK9uyPx1EpyRJ89dUg+O3qup3ej5fm2TtIDokSZrfpnpy/JYkh459SHII8JXBdEmSNJ9N9YjjEOA1Se5pP+8F3JHkG0BV1YED6Z0kad6ZanAcPdBeSJK2GVMKjqq6e9AdkSRtG6Z6jkOSJMDgkCR1ZHBIkjoxOCRJnRgckqRODA5JUicGhySpE4NDktSJwSFJ6sTgkCR1YnBIkjoZaHAkeVuS25OsS3JJkp371j8zyeoktyW5LsmKnnVnte3WJXl5T/mFSe5Kcmv7WjnIMUiSNjew4EiyHHgLMFxVBwA7Aq/oq/Y3wMXtbdnPAD7Ytn0JcBCwkuaW7u9M8uSedu+sqpXt69ZBjUGStKVBT1UtApYkWQQsBe7rW78/sLpdvhY4tqf8+qraVFU/Bdbird0laV4YWHBU1b00RxT3ABuBh6rq6r5qa4GXtsvHA09KsqwtPybJ0iS7AS8E9uxpd2Y7vfWRJE8Y1BgkSVsa5FTVrjRHEPsAzwB2SXJiX7V3AEckuQU4ArgX2NQGzBXAV4FLgK8Bm9o2pwPPAp4LPA141wTbPznJSJKR0dHRGR2bJC1kg5yqehFwV1WNVtVjwGeA5/VWqKr7quqEqno28N627KH2/cz2HMbvAwHWt+Ubq/Fz4ALg4PE2XlWrqmq4qoaHhoYGNUZJWnAGGRz3AIe2000Bfg+4o7dCkt2SjPXhdOD8tnzHdsqKJAcCBwJXt5/3aN8DHAesG+AYJEl9pvrM8c6q6qYklwI300wz3QKsSnIGMFJVlwNHAh9MUsCXgVPb5ouBG5ps4EfAiVU1NlX1qSRDNEchtwKnDGoMkqQtparmug8DNzw8XCMjI3PdDUnapiRZU1XD/eX+5bgkqRODQ5LUicEhSerE4JAkdWJwSJI6MTgkSZ0YHJKkTgwOSVInBockqRODQ5LUicEhSerE4JAkdWJwSJI6MTgkSZ0YHJKkTgwOSVInBockqRODQ5LUicEhSerE4JAkdWJwSJI6MTgkSZ0YHJKkTgwOSVInAw2OJG9LcnuSdUkuSbJz3/pnJlmd5LYk1yVZ0bPurLbduiQv7ynfJ8lNSdYn+cckOw1yDJKkzQ0sOJIsB94CDFfVAcCOwCv6qv0NcHFVHQicAXywbfsS4CBgJXAI8M4kT27bnAV8pKr2BR4E3jCoMUiStjToqapFwJIki4ClwH196/cHVrfL1wLH9pRfX1WbquqnwFrg6CQBjgIubetdBBw3wP5LkvoMLDiq6l6aI4p7gI3AQ1V1dV+1tcBL2+XjgSclWdaWH5NkaZLdgBcCewLLgB9W1aa2zQZg+XjbT3JykpEkI6OjozM5NEla0AY5VbUrzRHEPsAzgF2SnNhX7R3AEUluAY4A7gU2tQFzBfBV4BLga8AmIONsqsbbflWtqqrhqhoeGhqaiSFJkhjsVNWLgLuqarSqHgM+Azyvt0JV3VdVJ1TVs4H3tmUPte9nVtXKqvp9msBYD9wPPLWd+gJYwZbTX5KkARpkcNwDHNpONwX4PeCO3gpJdksy1ofTgfPb8h3bKSuSHAgcCFxdVUVzLuRlbZuTgH8Z4BgkSX0GeY7jJpqT2DcD32i3tSrJGUn+uK12JPDtJN8Bng6c2ZYvBm5I8k1gFXBiz3mNdwFvT3InzTmP8wY1BknSltL8I377Njw8XCMjI3PdDUnapiRZU1XD/eX+5bgkqRODQ5LUicEhSerE4JAkdWJwSJI6MTgkSZ0YHJKkTgwOSVInBockqRODQ5LUicEhSerE4JAkdWJwSJI6MTgkSZ0YHJKkTgwOSVInBockqRODQ5LUicEhSerE4JAkdWJwSJI6MTgkSZ0YHJKkTgwOSVInAw2OJG9LcnuSdUkuSbJz3/pnJlmd5LYk1yVZ0bPuQ23bO5KcnSRt+XVJvp3k1va1+yDHIEna3MCCI8ly4C3AcFUdAOwIvKKv2t8AF1fVgcAZwAfbts8DDgMOBA4Angsc0dPuVVW1sn19f1BjkCRtadBTVYuAJUkWAUuB+/rW7w+sbpevBY5tlwvYGdgJeAKwGPjegPsqSZqCgQVHVd1Lc0RxD7AReKiqru6rthZ4abt8PPCkJMuq6ms0QbKxfV1VVXf0tLugnaZ639gUVr8kJycZSTIyOjo6gyOTpIVtkFNVu9IcQewDPAPYJcmJfdXeARyR5Baaqah7gU1J/gOwH7ACWA4cleTwts2rquq3gRe0r1ePt/2qWlVVw1U1PDQ0NMOjk6SFa5BTVS8C7qqq0ap6DPgM8LzeClV1X1WdUFXPBt7blj1Ec/RxY1X9pKp+AnwBOLRdf2/7/mPg08DBAxyDJKnPIIPjHuDQJEvb6aTfA3qnm0iyW5KxPpwOnN/T9ogki5IspjkauaP9vFvbdjHwR8C6AY5BktRnkOc4bgIuBW4GvtFua1WSM5L8cVvtSODbSb4DPB04sy2/FPi/bbu1wNqq+leaE+VXJbkNuJVmausTgxqDJGlLqaq57sPADQ8P18jIyFx3Q5K2KUnWVNVwf7l/OS5J6sTgkCR1YnBIkjoxOCRJnRgckqROFsRVVUlGgbun2Xw34P4Z7M62yv3QcD/8ivuisT3vh2dW1Ra33lgQwfHrSDIy3uVoC437oeF++BX3RWMh7genqiRJnRgckqRODI6tWzXXHZgn3A8N98OvuC8aC24/eI5DktSJRxySpE4MDklSJwbHJJIcneTbSe5M8u657s9cSfLvSb7RPq53wdxmOMn5Sb6fZF1P2dOSXJNkffu+61z2cTZMsB8+kOTe9mfi1iQvnss+zoYkeya5NskdSW5PclpbvuB+JgyOCSTZEfjvwDHA/sArk+w/t72aUy+sqpUL7Hr1C4Gj+8reDayuqn2B1e3n7d2FbLkfAD7S/kysrKorZrlPc2ET8J+raj+aJ5Ke2v5OWHA/EwbHxA4G7qyqf6uqR4F/oHmGuhaIqvoy8EBf8bHARe3yRcBxs9qpOTDBflhwqmpjVd3cLv+Y5ommy1mAPxMGx8SWA9/t+byhLVuICrg6yZokJ891Z+bY06tqIzS/SIDd57g/c+nNSW5rp7K2++mZXkn2Bp4N3MQC/JkwOCaWccoW6rXLh1XVQTTTdqcmOXyuO6Q5dw7wm8BKYCPw3+a2O7MnyROBy4C3VtWP5ro/c8HgmNgGYM+ezyuA++aoL3Oqqu5r378PfJZmGm+h+l6SPQDa9+/PcX/mRFV9r6p+UVWPA59ggfxMJFlMExqfqqrPtMUL7mfC4JjY14F9k+yTZCfgFcDlc9ynWZdklyRPGlsG/gBYN3mr7drlwEnt8knAv8xhX+bM2C/K1vEsgJ+JJAHOA+6oqr/tWbXgfib8y/FJtJcYfhTYETi/qs6c4y7NuiS/QXOUAbAI+PRC2Q9JLgGOpLlt9veA9wP/DPwTsBdwD/AnVbVdnzieYD8cSTNNVcC/A28am+ffXiV5PnAD8A3g8bb4PTTnORbWz4TBIUnqwqkqSVInBockqRODQ5LUicEhSerE4JAkdWJwSJI6MTi0YCV5bZKPz5fvmYF+PCHJF9vbnL98CvWPTPK52eibti+L5roD0mxo/+o37S0ypvsdi6pq0wx2a6a392xgcVWtHFSfJPCIQ9uRJG9Psq59vTXJ3u1Dd/4HcDOwZ5LXJflOkuuBw3raDiW5LMnX29dhbfkHkqxKcjVw8SSbf0aSK9uH+Xyo53tf2T4Ea12Ss3rKf9Kz/LIkF7bLFyb52yTXAmcxjvbBQf/c3pn2xiQHJtkd+CSwsj3i+M0J2h6d5FtJ/jdwQk/5wUm+muSW9v232vIbkqzsqfeVJAdOsh+0EFSVL1/b/At4Ds2tIHYBngjcTvMv8MeBQ9s6e9DcEmII2An4CvDxdt2ngee3y3vR3I8I4APAGmDJJNt+LfBvwFOAnYG7aW6Q+Yye7S0CvgQc17b5SU/7lwEXtssXAp8Ddpxke38HvL9dPgq4tV0+EvjcJO12pnlUwL40d3/+p7H6wJOBRe3yi4DL2uWTgI+2y/8RGJnr/9a+5v7lVJW2F88HPltVPwVI8hngBcDdVXVjW+cQ4LqqGm3r/CPNL0Noflnu38xoAfDksZs7ApdX1SNb2f7qqnqo/d5vAs8ElvVt71PA4TT3u5rM/6qqX2xlrC8FqKovJVmW5Clb+U6AZwF3VdX6tj+fBMaer/IU4KIk+9Lcf2rxWF+A9yV5J/B6mmDTAmdwaHsx3vNTAH7a93mim7PtAPxuf0C0QdL/HeP5ec/yL2j+35qoT/392Llv3da29+s8K2aien8JXFtVx7cPKboOoKoeTnINzVPu/hRYSI8O1gQ8x6HtxZeB45IsbW//fjzNnUx73QQc2f4LfTHwJz3rrgbePPahd17/13ATcESS3dpn2L8SuL5d970k+yXZoe1rF18GXtX280jg/praA4W+BezTc/7jlT3rngLc2y6/tq/d3wNnA1+v7fyur5oag0PbhWqeBX0h8H9ofmH/PfBgX52NNOcsvgZ8keaE+Zi3AMPtCedvAqfMQJ82AqcD1wJrgZurauxZDe+mOZfxJZon6HXxgbG+An/Nr54FsbX+/Ixmaurz7cnxu3tWfwj4YJKv0DxGoLfdGuBHwAUd+6ntlLdVlzSpJM+gmbp6Vv0alzNr++ERh6QJJXkNzRHcew0NjfGIQ5qiJH/Iln9bcVdVdT1HMdXtvQ44ra/4K1V16hTafhbYp6/4XVV11Uz1TwuXwSFJ6sSpKklSJwaHJKkTg0OS1InBIUnq5P8D1tDkuZsKna8AAAAASUVORK5CYII=">
          <a:extLst>
            <a:ext uri="{FF2B5EF4-FFF2-40B4-BE49-F238E27FC236}">
              <a16:creationId xmlns:a16="http://schemas.microsoft.com/office/drawing/2014/main" id="{00000000-0008-0000-0600-000002000000}"/>
            </a:ext>
          </a:extLst>
        </xdr:cNvPr>
        <xdr:cNvSpPr>
          <a:spLocks noChangeAspect="1" noChangeArrowheads="1"/>
        </xdr:cNvSpPr>
      </xdr:nvSpPr>
      <xdr:spPr bwMode="auto">
        <a:xfrm>
          <a:off x="304800" y="381000"/>
          <a:ext cx="304800" cy="3111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0</xdr:col>
      <xdr:colOff>280811</xdr:colOff>
      <xdr:row>4</xdr:row>
      <xdr:rowOff>182747</xdr:rowOff>
    </xdr:from>
    <xdr:to>
      <xdr:col>12</xdr:col>
      <xdr:colOff>528461</xdr:colOff>
      <xdr:row>9</xdr:row>
      <xdr:rowOff>84666</xdr:rowOff>
    </xdr:to>
    <xdr:sp macro="" textlink="">
      <xdr:nvSpPr>
        <xdr:cNvPr id="3" name="TextBox 2">
          <a:extLst>
            <a:ext uri="{FF2B5EF4-FFF2-40B4-BE49-F238E27FC236}">
              <a16:creationId xmlns:a16="http://schemas.microsoft.com/office/drawing/2014/main" id="{00000000-0008-0000-0600-000003000000}"/>
            </a:ext>
          </a:extLst>
        </xdr:cNvPr>
        <xdr:cNvSpPr txBox="1"/>
      </xdr:nvSpPr>
      <xdr:spPr>
        <a:xfrm>
          <a:off x="280811" y="916525"/>
          <a:ext cx="7282039" cy="819141"/>
        </a:xfrm>
        <a:prstGeom prst="rect">
          <a:avLst/>
        </a:prstGeom>
        <a:solidFill>
          <a:schemeClr val="lt1"/>
        </a:solidFill>
        <a:ln w="19050" cmpd="sng">
          <a:solidFill>
            <a:schemeClr val="bg1">
              <a:lumMod val="6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 this tab you should include</a:t>
          </a:r>
          <a:r>
            <a:rPr lang="en-US" sz="1100" baseline="0"/>
            <a:t> any recommendations you would made to Instcart in terms of their marketing strategy based on the questions posed in the brief. Every key question has been covered in the Tasks of the Exercises - here you need to add an item - a visualisation or table/crosstable that is showing the answer in the data, acompanied by a comment from you. Please, list the questions below and add the answer underneath.</a:t>
          </a:r>
          <a:endParaRPr lang="en-US" sz="1100"/>
        </a:p>
      </xdr:txBody>
    </xdr:sp>
    <xdr:clientData/>
  </xdr:twoCellAnchor>
  <xdr:twoCellAnchor editAs="oneCell">
    <xdr:from>
      <xdr:col>0</xdr:col>
      <xdr:colOff>594792</xdr:colOff>
      <xdr:row>0</xdr:row>
      <xdr:rowOff>44450</xdr:rowOff>
    </xdr:from>
    <xdr:to>
      <xdr:col>2</xdr:col>
      <xdr:colOff>464970</xdr:colOff>
      <xdr:row>1</xdr:row>
      <xdr:rowOff>72838</xdr:rowOff>
    </xdr:to>
    <xdr:pic>
      <xdr:nvPicPr>
        <xdr:cNvPr id="4" name="Picture 3">
          <a:extLst>
            <a:ext uri="{FF2B5EF4-FFF2-40B4-BE49-F238E27FC236}">
              <a16:creationId xmlns:a16="http://schemas.microsoft.com/office/drawing/2014/main" id="{00000000-0008-0000-06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02692" y="44450"/>
          <a:ext cx="1140178" cy="218888"/>
        </a:xfrm>
        <a:prstGeom prst="rect">
          <a:avLst/>
        </a:prstGeom>
      </xdr:spPr>
    </xdr:pic>
    <xdr:clientData/>
  </xdr:twoCellAnchor>
  <xdr:twoCellAnchor>
    <xdr:from>
      <xdr:col>1</xdr:col>
      <xdr:colOff>348</xdr:colOff>
      <xdr:row>3</xdr:row>
      <xdr:rowOff>171097</xdr:rowOff>
    </xdr:from>
    <xdr:to>
      <xdr:col>12</xdr:col>
      <xdr:colOff>451554</xdr:colOff>
      <xdr:row>3</xdr:row>
      <xdr:rowOff>171097</xdr:rowOff>
    </xdr:to>
    <xdr:cxnSp macro="">
      <xdr:nvCxnSpPr>
        <xdr:cNvPr id="5" name="Straight Connector 4">
          <a:extLst>
            <a:ext uri="{FF2B5EF4-FFF2-40B4-BE49-F238E27FC236}">
              <a16:creationId xmlns:a16="http://schemas.microsoft.com/office/drawing/2014/main" id="{00000000-0008-0000-0600-000005000000}"/>
            </a:ext>
          </a:extLst>
        </xdr:cNvPr>
        <xdr:cNvCxnSpPr/>
      </xdr:nvCxnSpPr>
      <xdr:spPr>
        <a:xfrm>
          <a:off x="282570" y="721430"/>
          <a:ext cx="720337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211665</xdr:colOff>
      <xdr:row>2</xdr:row>
      <xdr:rowOff>0</xdr:rowOff>
    </xdr:from>
    <xdr:to>
      <xdr:col>7</xdr:col>
      <xdr:colOff>537456</xdr:colOff>
      <xdr:row>3</xdr:row>
      <xdr:rowOff>133175</xdr:rowOff>
    </xdr:to>
    <xdr:sp macro="" textlink="">
      <xdr:nvSpPr>
        <xdr:cNvPr id="6" name="TextBox 5">
          <a:extLst>
            <a:ext uri="{FF2B5EF4-FFF2-40B4-BE49-F238E27FC236}">
              <a16:creationId xmlns:a16="http://schemas.microsoft.com/office/drawing/2014/main" id="{00000000-0008-0000-0600-000006000000}"/>
            </a:ext>
          </a:extLst>
        </xdr:cNvPr>
        <xdr:cNvSpPr txBox="1"/>
      </xdr:nvSpPr>
      <xdr:spPr>
        <a:xfrm>
          <a:off x="211665" y="366889"/>
          <a:ext cx="4291013" cy="3166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Recommendations</a:t>
          </a: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5B5D7AC-DA8E-0543-BD71-0ECD8E4CEB4B}" name="Table1" displayName="Table1" ref="L101:M122" totalsRowShown="0" headerRowDxfId="11" dataDxfId="10">
  <autoFilter ref="L101:M122" xr:uid="{75B5D7AC-DA8E-0543-BD71-0ECD8E4CEB4B}"/>
  <tableColumns count="2">
    <tableColumn id="1" xr3:uid="{B928FFE9-67EB-A145-9AE5-3803EB1EDDE2}" name="Department ID" dataDxfId="9"/>
    <tableColumn id="2" xr3:uid="{4DE86B9D-FADA-2D45-AAF7-9E51F1D4CCA1}" name="Department" dataDxfId="8"/>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FACD697-1ECB-1D43-96D0-2E6D0308B565}" name="Table35" displayName="Table35" ref="L130:M133" totalsRowShown="0" headerRowDxfId="7" dataDxfId="6">
  <autoFilter ref="L130:M133" xr:uid="{AFACD697-1ECB-1D43-96D0-2E6D0308B565}"/>
  <tableColumns count="2">
    <tableColumn id="1" xr3:uid="{0AD46640-8D33-7D43-885D-8396E02E7A27}" name="Loyalty status" dataDxfId="5"/>
    <tableColumn id="2" xr3:uid="{AEB2760F-01FE-594C-8517-91723158B8B8}" name=" Conditions" dataDxfId="4"/>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BF38C07-9B8D-884E-8F9A-E3ACE17546E5}" name="Table13" displayName="Table13" ref="F461:G482" totalsRowShown="0" headerRowDxfId="3" dataDxfId="2">
  <autoFilter ref="F461:G482" xr:uid="{3BF38C07-9B8D-884E-8F9A-E3ACE17546E5}"/>
  <tableColumns count="2">
    <tableColumn id="1" xr3:uid="{9299D56C-5EA5-924F-ADD5-F66806D4A3B1}" name="Department ID" dataDxfId="1"/>
    <tableColumn id="2" xr3:uid="{398B3322-DAEC-6D48-8FFC-775DD254B014}" name="Department"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6.xml"/><Relationship Id="rId1" Type="http://schemas.openxmlformats.org/officeDocument/2006/relationships/printerSettings" Target="../printerSettings/printerSettings4.bin"/><Relationship Id="rId5" Type="http://schemas.openxmlformats.org/officeDocument/2006/relationships/table" Target="../tables/table3.xml"/><Relationship Id="rId4" Type="http://schemas.openxmlformats.org/officeDocument/2006/relationships/table" Target="../tables/table2.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3:B19"/>
  <sheetViews>
    <sheetView showGridLines="0" zoomScale="140" zoomScaleNormal="140" workbookViewId="0">
      <selection activeCell="F20" sqref="F20"/>
    </sheetView>
  </sheetViews>
  <sheetFormatPr baseColWidth="10" defaultColWidth="8.83203125" defaultRowHeight="15"/>
  <sheetData>
    <row r="13" spans="2:2" ht="16">
      <c r="B13" s="3" t="s">
        <v>0</v>
      </c>
    </row>
    <row r="14" spans="2:2">
      <c r="B14" s="2" t="s">
        <v>15</v>
      </c>
    </row>
    <row r="15" spans="2:2">
      <c r="B15" s="2" t="s">
        <v>16</v>
      </c>
    </row>
    <row r="16" spans="2:2">
      <c r="B16" s="2" t="s">
        <v>17</v>
      </c>
    </row>
    <row r="17" spans="2:2">
      <c r="B17" s="2" t="s">
        <v>18</v>
      </c>
    </row>
    <row r="18" spans="2:2">
      <c r="B18" s="2" t="s">
        <v>20</v>
      </c>
    </row>
    <row r="19" spans="2:2">
      <c r="B19" s="2" t="s">
        <v>29</v>
      </c>
    </row>
  </sheetData>
  <hyperlinks>
    <hyperlink ref="B14" location="'2. Population Flow'!A1" display="Population Flow" xr:uid="{00000000-0004-0000-0000-000000000000}"/>
    <hyperlink ref="B15" location="'3. Consistency checks'!A1" display="Consistency checks" xr:uid="{00000000-0004-0000-0000-000001000000}"/>
    <hyperlink ref="B16" location="'4. Wrangling steps'!A1" display="Wrangling steps" xr:uid="{00000000-0004-0000-0000-000002000000}"/>
    <hyperlink ref="B17" location="'5. Column derivations'!A1" display="Column derivations" xr:uid="{00000000-0004-0000-0000-000003000000}"/>
    <hyperlink ref="B18" location="'6. Visualizations'!A1" display="Visualizations" xr:uid="{00000000-0004-0000-0000-000004000000}"/>
    <hyperlink ref="B19" location="'7. Recommendations'!A1" display="Recommendations" xr:uid="{00000000-0004-0000-0000-000005000000}"/>
  </hyperlink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H1:Y25"/>
  <sheetViews>
    <sheetView showGridLines="0" topLeftCell="H1" zoomScale="90" zoomScaleNormal="90" workbookViewId="0">
      <selection activeCell="AC26" sqref="AC26"/>
    </sheetView>
  </sheetViews>
  <sheetFormatPr baseColWidth="10" defaultColWidth="8.6640625" defaultRowHeight="14"/>
  <cols>
    <col min="1" max="1" width="5.5" style="1" customWidth="1"/>
    <col min="2" max="7" width="8.6640625" style="1"/>
    <col min="8" max="8" width="11.1640625" style="1" bestFit="1" customWidth="1"/>
    <col min="9" max="13" width="8.6640625" style="1"/>
    <col min="14" max="14" width="11.1640625" style="1" bestFit="1" customWidth="1"/>
    <col min="15" max="19" width="8.6640625" style="1"/>
    <col min="20" max="20" width="11.1640625" style="1" bestFit="1" customWidth="1"/>
    <col min="21" max="24" width="8.6640625" style="1"/>
    <col min="25" max="25" width="12.83203125" style="1" bestFit="1" customWidth="1"/>
    <col min="26" max="16384" width="8.6640625" style="1"/>
  </cols>
  <sheetData>
    <row r="1" spans="25:25" ht="17">
      <c r="Y1" s="4" t="s">
        <v>19</v>
      </c>
    </row>
    <row r="2" spans="25:25" ht="17">
      <c r="Y2" s="4"/>
    </row>
    <row r="6" spans="25:25" ht="8.5" customHeight="1"/>
    <row r="25" spans="8:20">
      <c r="H25" s="7">
        <v>32434489</v>
      </c>
      <c r="N25" s="7">
        <v>32435059</v>
      </c>
      <c r="T25" s="7">
        <v>32435059</v>
      </c>
    </row>
  </sheetData>
  <hyperlinks>
    <hyperlink ref="Y1" location="'Title Page'!A1" display="Title page" xr:uid="{00000000-0004-0000-0100-000000000000}"/>
  </hyperlink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J23"/>
  <sheetViews>
    <sheetView showGridLines="0" zoomScale="110" zoomScaleNormal="110" workbookViewId="0">
      <selection activeCell="B14" sqref="B14"/>
    </sheetView>
  </sheetViews>
  <sheetFormatPr baseColWidth="10" defaultColWidth="8.83203125" defaultRowHeight="15"/>
  <cols>
    <col min="1" max="1" width="4.6640625" customWidth="1"/>
    <col min="2" max="2" width="20" bestFit="1" customWidth="1"/>
    <col min="3" max="3" width="19" bestFit="1" customWidth="1"/>
    <col min="4" max="4" width="19.1640625" bestFit="1" customWidth="1"/>
    <col min="5" max="5" width="31" bestFit="1" customWidth="1"/>
    <col min="6" max="6" width="50.33203125" bestFit="1" customWidth="1"/>
    <col min="7" max="7" width="8.83203125" customWidth="1"/>
  </cols>
  <sheetData>
    <row r="1" spans="2:10">
      <c r="J1" s="5" t="s">
        <v>19</v>
      </c>
    </row>
    <row r="5" spans="2:10" ht="16" thickBot="1"/>
    <row r="6" spans="2:10" ht="17" thickTop="1">
      <c r="B6" s="17" t="s">
        <v>6</v>
      </c>
      <c r="C6" s="18" t="s">
        <v>37</v>
      </c>
      <c r="D6" s="19" t="s">
        <v>7</v>
      </c>
      <c r="E6" s="19" t="s">
        <v>8</v>
      </c>
      <c r="F6" s="20" t="s">
        <v>9</v>
      </c>
    </row>
    <row r="7" spans="2:10" ht="51">
      <c r="B7" s="9" t="s">
        <v>11</v>
      </c>
      <c r="C7" s="21" t="s">
        <v>32</v>
      </c>
      <c r="D7" s="21" t="s">
        <v>33</v>
      </c>
      <c r="E7" s="22" t="s">
        <v>41</v>
      </c>
      <c r="F7" s="23" t="s">
        <v>38</v>
      </c>
    </row>
    <row r="8" spans="2:10" ht="24.5" customHeight="1">
      <c r="B8" s="10"/>
      <c r="C8" s="24" t="s">
        <v>34</v>
      </c>
      <c r="D8" s="25" t="s">
        <v>44</v>
      </c>
      <c r="E8" s="26" t="s">
        <v>43</v>
      </c>
      <c r="F8" s="27"/>
    </row>
    <row r="9" spans="2:10" ht="24.5" customHeight="1">
      <c r="B9" s="11"/>
      <c r="C9" s="28"/>
      <c r="D9" s="29"/>
      <c r="E9" s="30"/>
      <c r="F9" s="31" t="s">
        <v>42</v>
      </c>
    </row>
    <row r="10" spans="2:10" ht="255">
      <c r="B10" s="8" t="s">
        <v>10</v>
      </c>
      <c r="C10" s="32" t="s">
        <v>30</v>
      </c>
      <c r="D10" s="33" t="s">
        <v>31</v>
      </c>
      <c r="E10" s="34" t="s">
        <v>40</v>
      </c>
      <c r="F10" s="35" t="s">
        <v>39</v>
      </c>
    </row>
    <row r="11" spans="2:10" ht="16">
      <c r="B11" s="12" t="s">
        <v>38</v>
      </c>
      <c r="C11" s="36"/>
      <c r="D11" s="37"/>
      <c r="E11" s="38"/>
      <c r="F11" s="39"/>
    </row>
    <row r="12" spans="2:10" ht="16">
      <c r="B12" s="8" t="s">
        <v>12</v>
      </c>
      <c r="C12" s="32"/>
      <c r="D12" s="33" t="s">
        <v>39</v>
      </c>
      <c r="E12" s="34"/>
      <c r="F12" s="35" t="s">
        <v>39</v>
      </c>
    </row>
    <row r="13" spans="2:10" ht="51">
      <c r="B13" s="8" t="s">
        <v>13</v>
      </c>
      <c r="C13" s="32" t="s">
        <v>35</v>
      </c>
      <c r="D13" s="33" t="s">
        <v>36</v>
      </c>
      <c r="E13" s="34" t="s">
        <v>45</v>
      </c>
      <c r="F13" s="35" t="s">
        <v>39</v>
      </c>
    </row>
    <row r="14" spans="2:10" ht="16">
      <c r="B14" s="40"/>
      <c r="C14" s="41"/>
      <c r="D14" s="42" t="s">
        <v>38</v>
      </c>
      <c r="E14" s="42"/>
      <c r="F14" s="43"/>
    </row>
    <row r="15" spans="2:10" ht="16">
      <c r="B15" s="44"/>
      <c r="C15" s="45"/>
      <c r="D15" s="46" t="s">
        <v>38</v>
      </c>
      <c r="E15" s="46"/>
      <c r="F15" s="47"/>
    </row>
    <row r="16" spans="2:10" ht="16">
      <c r="B16" s="44"/>
      <c r="C16" s="45"/>
      <c r="D16" s="46" t="s">
        <v>38</v>
      </c>
      <c r="E16" s="46"/>
      <c r="F16" s="47"/>
    </row>
    <row r="17" spans="2:6" ht="16">
      <c r="B17" s="44"/>
      <c r="C17" s="45"/>
      <c r="D17" s="46" t="s">
        <v>38</v>
      </c>
      <c r="E17" s="46"/>
      <c r="F17" s="47"/>
    </row>
    <row r="18" spans="2:6" ht="16">
      <c r="B18" s="44"/>
      <c r="C18" s="45"/>
      <c r="D18" s="46"/>
      <c r="E18" s="46"/>
      <c r="F18" s="47"/>
    </row>
    <row r="19" spans="2:6" ht="16">
      <c r="B19" s="44"/>
      <c r="C19" s="45"/>
      <c r="D19" s="46"/>
      <c r="E19" s="46"/>
      <c r="F19" s="47"/>
    </row>
    <row r="20" spans="2:6" ht="16">
      <c r="B20" s="44"/>
      <c r="C20" s="45"/>
      <c r="D20" s="46"/>
      <c r="E20" s="46"/>
      <c r="F20" s="47"/>
    </row>
    <row r="21" spans="2:6" ht="16">
      <c r="B21" s="44"/>
      <c r="C21" s="45"/>
      <c r="D21" s="46"/>
      <c r="E21" s="46"/>
      <c r="F21" s="47"/>
    </row>
    <row r="22" spans="2:6" ht="17" thickBot="1">
      <c r="B22" s="48"/>
      <c r="C22" s="49"/>
      <c r="D22" s="50"/>
      <c r="E22" s="50"/>
      <c r="F22" s="51"/>
    </row>
    <row r="23" spans="2:6" ht="16" thickTop="1"/>
  </sheetData>
  <hyperlinks>
    <hyperlink ref="J1" location="'Title Page'!A1" display="Title page" xr:uid="{00000000-0004-0000-0200-000000000000}"/>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I56"/>
  <sheetViews>
    <sheetView showGridLines="0" topLeftCell="A12" zoomScale="80" zoomScaleNormal="80" workbookViewId="0">
      <selection activeCell="B13" sqref="B13:B35"/>
    </sheetView>
  </sheetViews>
  <sheetFormatPr baseColWidth="10" defaultColWidth="8.83203125" defaultRowHeight="15"/>
  <cols>
    <col min="1" max="1" width="4.5" customWidth="1"/>
    <col min="2" max="2" width="15.6640625" customWidth="1"/>
    <col min="3" max="3" width="26.83203125" customWidth="1"/>
    <col min="4" max="4" width="29.6640625" customWidth="1"/>
    <col min="5" max="5" width="63.1640625" customWidth="1"/>
    <col min="6" max="6" width="45" bestFit="1" customWidth="1"/>
  </cols>
  <sheetData>
    <row r="1" spans="2:9">
      <c r="I1" s="5" t="s">
        <v>19</v>
      </c>
    </row>
    <row r="5" spans="2:9" ht="16" thickBot="1"/>
    <row r="6" spans="2:9" ht="23" customHeight="1" thickTop="1" thickBot="1">
      <c r="B6" s="13" t="s">
        <v>6</v>
      </c>
      <c r="C6" s="13" t="s">
        <v>1</v>
      </c>
      <c r="D6" s="14" t="s">
        <v>2</v>
      </c>
      <c r="E6" s="14" t="s">
        <v>3</v>
      </c>
      <c r="F6" s="15" t="s">
        <v>4</v>
      </c>
    </row>
    <row r="7" spans="2:9" ht="18" thickTop="1">
      <c r="B7" s="124" t="s">
        <v>10</v>
      </c>
      <c r="C7" s="52" t="s">
        <v>46</v>
      </c>
      <c r="D7" s="53"/>
      <c r="E7" s="53"/>
      <c r="F7" s="54" t="s">
        <v>106</v>
      </c>
    </row>
    <row r="8" spans="2:9" ht="17">
      <c r="B8" s="125"/>
      <c r="C8" s="55"/>
      <c r="D8" s="56" t="s">
        <v>47</v>
      </c>
      <c r="E8" s="57"/>
      <c r="F8" s="58" t="s">
        <v>58</v>
      </c>
    </row>
    <row r="9" spans="2:9" ht="34">
      <c r="B9" s="126"/>
      <c r="C9" s="60"/>
      <c r="D9" s="61"/>
      <c r="E9" s="62" t="s">
        <v>59</v>
      </c>
      <c r="F9" s="63" t="s">
        <v>60</v>
      </c>
    </row>
    <row r="10" spans="2:9" ht="34">
      <c r="B10" s="79" t="s">
        <v>48</v>
      </c>
      <c r="C10" s="64" t="s">
        <v>61</v>
      </c>
      <c r="D10" s="65"/>
      <c r="E10" s="66" t="s">
        <v>38</v>
      </c>
      <c r="F10" s="67" t="s">
        <v>57</v>
      </c>
    </row>
    <row r="11" spans="2:9" ht="17">
      <c r="B11" s="127"/>
      <c r="C11" s="59"/>
      <c r="D11" s="56" t="s">
        <v>63</v>
      </c>
      <c r="E11" s="57"/>
      <c r="F11" s="58" t="s">
        <v>64</v>
      </c>
    </row>
    <row r="12" spans="2:9" ht="34">
      <c r="B12" s="128"/>
      <c r="C12" s="59"/>
      <c r="D12" s="56" t="s">
        <v>62</v>
      </c>
      <c r="E12" s="57"/>
      <c r="F12" s="58" t="s">
        <v>58</v>
      </c>
    </row>
    <row r="13" spans="2:9" ht="34">
      <c r="B13" s="129" t="s">
        <v>87</v>
      </c>
      <c r="C13" s="71"/>
      <c r="D13" s="72"/>
      <c r="E13" s="73" t="s">
        <v>80</v>
      </c>
      <c r="F13" s="74" t="s">
        <v>65</v>
      </c>
    </row>
    <row r="14" spans="2:9" ht="34">
      <c r="B14" s="127"/>
      <c r="C14" s="68"/>
      <c r="D14" s="69"/>
      <c r="E14" s="70" t="s">
        <v>66</v>
      </c>
      <c r="F14" s="74" t="s">
        <v>81</v>
      </c>
    </row>
    <row r="15" spans="2:9" ht="34">
      <c r="B15" s="127"/>
      <c r="C15" s="68"/>
      <c r="D15" s="69"/>
      <c r="E15" s="80" t="s">
        <v>66</v>
      </c>
      <c r="F15" s="74" t="s">
        <v>65</v>
      </c>
    </row>
    <row r="16" spans="2:9" ht="34">
      <c r="B16" s="127"/>
      <c r="C16" s="68"/>
      <c r="D16" s="69"/>
      <c r="E16" s="80" t="s">
        <v>67</v>
      </c>
      <c r="F16" s="74" t="s">
        <v>65</v>
      </c>
    </row>
    <row r="17" spans="2:6" ht="34">
      <c r="B17" s="127"/>
      <c r="C17" s="68"/>
      <c r="D17" s="69"/>
      <c r="E17" s="80" t="s">
        <v>68</v>
      </c>
      <c r="F17" s="74" t="s">
        <v>65</v>
      </c>
    </row>
    <row r="18" spans="2:6" ht="34">
      <c r="B18" s="127"/>
      <c r="C18" s="68"/>
      <c r="D18" s="69"/>
      <c r="E18" s="70" t="s">
        <v>69</v>
      </c>
      <c r="F18" s="74" t="s">
        <v>65</v>
      </c>
    </row>
    <row r="19" spans="2:6" ht="34">
      <c r="B19" s="127"/>
      <c r="C19" s="68"/>
      <c r="D19" s="69"/>
      <c r="E19" s="70" t="s">
        <v>70</v>
      </c>
      <c r="F19" s="74" t="s">
        <v>65</v>
      </c>
    </row>
    <row r="20" spans="2:6" ht="34">
      <c r="B20" s="127"/>
      <c r="C20" s="68"/>
      <c r="D20" s="69"/>
      <c r="E20" s="70" t="s">
        <v>71</v>
      </c>
      <c r="F20" s="74" t="s">
        <v>65</v>
      </c>
    </row>
    <row r="21" spans="2:6" ht="34">
      <c r="B21" s="127"/>
      <c r="C21" s="68"/>
      <c r="D21" s="69"/>
      <c r="E21" s="70" t="s">
        <v>72</v>
      </c>
      <c r="F21" s="74" t="s">
        <v>65</v>
      </c>
    </row>
    <row r="22" spans="2:6" ht="34">
      <c r="B22" s="127"/>
      <c r="C22" s="68"/>
      <c r="D22" s="69"/>
      <c r="E22" s="70" t="s">
        <v>73</v>
      </c>
      <c r="F22" s="74" t="s">
        <v>65</v>
      </c>
    </row>
    <row r="23" spans="2:6" ht="34">
      <c r="B23" s="127"/>
      <c r="C23" s="68"/>
      <c r="D23" s="69"/>
      <c r="E23" s="70" t="s">
        <v>74</v>
      </c>
      <c r="F23" s="74" t="s">
        <v>65</v>
      </c>
    </row>
    <row r="24" spans="2:6" ht="34">
      <c r="B24" s="127"/>
      <c r="C24" s="68"/>
      <c r="D24" s="69"/>
      <c r="E24" s="70" t="s">
        <v>75</v>
      </c>
      <c r="F24" s="74" t="s">
        <v>65</v>
      </c>
    </row>
    <row r="25" spans="2:6" ht="34">
      <c r="B25" s="127"/>
      <c r="C25" s="68"/>
      <c r="D25" s="69"/>
      <c r="E25" s="70" t="s">
        <v>76</v>
      </c>
      <c r="F25" s="74" t="s">
        <v>65</v>
      </c>
    </row>
    <row r="26" spans="2:6" ht="34">
      <c r="B26" s="127"/>
      <c r="C26" s="68"/>
      <c r="D26" s="69"/>
      <c r="E26" s="70" t="s">
        <v>77</v>
      </c>
      <c r="F26" s="74" t="s">
        <v>65</v>
      </c>
    </row>
    <row r="27" spans="2:6" ht="34">
      <c r="B27" s="127"/>
      <c r="C27" s="68"/>
      <c r="D27" s="69"/>
      <c r="E27" s="70" t="s">
        <v>78</v>
      </c>
      <c r="F27" s="74" t="s">
        <v>65</v>
      </c>
    </row>
    <row r="28" spans="2:6" ht="34">
      <c r="B28" s="127"/>
      <c r="C28" s="68"/>
      <c r="D28" s="69"/>
      <c r="E28" s="70" t="s">
        <v>79</v>
      </c>
      <c r="F28" s="74" t="s">
        <v>65</v>
      </c>
    </row>
    <row r="29" spans="2:6" ht="17">
      <c r="B29" s="127"/>
      <c r="C29" s="68" t="s">
        <v>82</v>
      </c>
      <c r="D29" s="69"/>
      <c r="E29" s="70"/>
      <c r="F29" s="74" t="s">
        <v>85</v>
      </c>
    </row>
    <row r="30" spans="2:6" ht="17">
      <c r="B30" s="127"/>
      <c r="C30" s="68" t="s">
        <v>83</v>
      </c>
      <c r="D30" s="69"/>
      <c r="E30" s="70"/>
      <c r="F30" s="74" t="s">
        <v>85</v>
      </c>
    </row>
    <row r="31" spans="2:6" ht="17">
      <c r="B31" s="127"/>
      <c r="C31" s="68" t="s">
        <v>55</v>
      </c>
      <c r="D31" s="69"/>
      <c r="E31" s="70"/>
      <c r="F31" s="74" t="s">
        <v>85</v>
      </c>
    </row>
    <row r="32" spans="2:6" ht="17">
      <c r="B32" s="127"/>
      <c r="C32" s="68" t="s">
        <v>61</v>
      </c>
      <c r="D32" s="69"/>
      <c r="E32" s="70"/>
      <c r="F32" s="74" t="s">
        <v>85</v>
      </c>
    </row>
    <row r="33" spans="2:6" ht="17">
      <c r="B33" s="127"/>
      <c r="C33" s="68" t="s">
        <v>35</v>
      </c>
      <c r="D33" s="69"/>
      <c r="E33" s="70"/>
      <c r="F33" s="74" t="s">
        <v>84</v>
      </c>
    </row>
    <row r="34" spans="2:6" ht="17">
      <c r="B34" s="127"/>
      <c r="C34" s="68" t="s">
        <v>56</v>
      </c>
      <c r="D34" s="69"/>
      <c r="E34" s="70"/>
      <c r="F34" s="74" t="s">
        <v>84</v>
      </c>
    </row>
    <row r="35" spans="2:6" ht="17">
      <c r="B35" s="127"/>
      <c r="C35" s="68"/>
      <c r="D35" s="69"/>
      <c r="E35" s="70"/>
      <c r="F35" s="74" t="s">
        <v>38</v>
      </c>
    </row>
    <row r="36" spans="2:6" ht="34" customHeight="1">
      <c r="B36" s="127" t="s">
        <v>86</v>
      </c>
      <c r="C36" s="68"/>
      <c r="D36" s="69"/>
      <c r="E36" s="70" t="s">
        <v>88</v>
      </c>
      <c r="F36" s="74" t="s">
        <v>65</v>
      </c>
    </row>
    <row r="37" spans="2:6" ht="34" customHeight="1">
      <c r="B37" s="127"/>
      <c r="C37" s="68"/>
      <c r="D37" s="69"/>
      <c r="E37" s="70" t="s">
        <v>89</v>
      </c>
      <c r="F37" s="74" t="s">
        <v>65</v>
      </c>
    </row>
    <row r="38" spans="2:6" ht="34" customHeight="1">
      <c r="B38" s="127"/>
      <c r="C38" s="68"/>
      <c r="D38" s="69"/>
      <c r="E38" s="70" t="s">
        <v>89</v>
      </c>
      <c r="F38" s="74" t="s">
        <v>65</v>
      </c>
    </row>
    <row r="39" spans="2:6" ht="34" customHeight="1">
      <c r="B39" s="127"/>
      <c r="C39" s="68"/>
      <c r="D39" s="69"/>
      <c r="E39" s="70" t="s">
        <v>90</v>
      </c>
      <c r="F39" s="74" t="s">
        <v>65</v>
      </c>
    </row>
    <row r="40" spans="2:6" ht="34" customHeight="1">
      <c r="B40" s="127"/>
      <c r="C40" s="68"/>
      <c r="D40" s="69"/>
      <c r="E40" s="70" t="s">
        <v>91</v>
      </c>
      <c r="F40" s="74" t="s">
        <v>65</v>
      </c>
    </row>
    <row r="41" spans="2:6" ht="34" customHeight="1">
      <c r="B41" s="127"/>
      <c r="C41" s="68"/>
      <c r="D41" s="69"/>
      <c r="E41" s="70" t="s">
        <v>92</v>
      </c>
      <c r="F41" s="74" t="s">
        <v>65</v>
      </c>
    </row>
    <row r="42" spans="2:6" ht="34" customHeight="1">
      <c r="B42" s="127"/>
      <c r="C42" s="68"/>
      <c r="D42" s="69"/>
      <c r="E42" s="70" t="s">
        <v>93</v>
      </c>
      <c r="F42" s="74" t="s">
        <v>65</v>
      </c>
    </row>
    <row r="43" spans="2:6" ht="34" customHeight="1">
      <c r="B43" s="127"/>
      <c r="C43" s="68"/>
      <c r="D43" s="69"/>
      <c r="E43" s="70" t="s">
        <v>94</v>
      </c>
      <c r="F43" s="74" t="s">
        <v>65</v>
      </c>
    </row>
    <row r="44" spans="2:6" ht="34" customHeight="1">
      <c r="B44" s="127"/>
      <c r="C44" s="68"/>
      <c r="D44" s="69"/>
      <c r="E44" s="70" t="s">
        <v>95</v>
      </c>
      <c r="F44" s="74" t="s">
        <v>65</v>
      </c>
    </row>
    <row r="45" spans="2:6" ht="34" customHeight="1">
      <c r="B45" s="127"/>
      <c r="C45" s="68"/>
      <c r="D45" s="69"/>
      <c r="E45" s="70" t="s">
        <v>96</v>
      </c>
      <c r="F45" s="74" t="s">
        <v>65</v>
      </c>
    </row>
    <row r="46" spans="2:6" ht="34" customHeight="1">
      <c r="B46" s="127"/>
      <c r="C46" s="68"/>
      <c r="D46" s="69"/>
      <c r="E46" s="70" t="s">
        <v>97</v>
      </c>
      <c r="F46" s="74" t="s">
        <v>65</v>
      </c>
    </row>
    <row r="47" spans="2:6" ht="34" customHeight="1">
      <c r="B47" s="127"/>
      <c r="C47" s="68"/>
      <c r="D47" s="69"/>
      <c r="E47" s="70" t="s">
        <v>98</v>
      </c>
      <c r="F47" s="74" t="s">
        <v>65</v>
      </c>
    </row>
    <row r="48" spans="2:6" ht="34" customHeight="1">
      <c r="B48" s="127"/>
      <c r="C48" s="68"/>
      <c r="D48" s="69"/>
      <c r="E48" s="70" t="s">
        <v>99</v>
      </c>
      <c r="F48" s="74" t="s">
        <v>65</v>
      </c>
    </row>
    <row r="49" spans="2:6" ht="34" customHeight="1">
      <c r="B49" s="127"/>
      <c r="C49" s="68"/>
      <c r="D49" s="69"/>
      <c r="E49" s="70" t="s">
        <v>100</v>
      </c>
      <c r="F49" s="74" t="s">
        <v>65</v>
      </c>
    </row>
    <row r="50" spans="2:6" ht="34" customHeight="1">
      <c r="B50" s="127"/>
      <c r="C50" s="68"/>
      <c r="D50" s="69"/>
      <c r="E50" s="70" t="s">
        <v>101</v>
      </c>
      <c r="F50" s="74" t="s">
        <v>65</v>
      </c>
    </row>
    <row r="51" spans="2:6" ht="34" customHeight="1">
      <c r="B51" s="127"/>
      <c r="C51" s="68"/>
      <c r="D51" s="69"/>
      <c r="E51" s="70" t="s">
        <v>102</v>
      </c>
      <c r="F51" s="74" t="s">
        <v>65</v>
      </c>
    </row>
    <row r="52" spans="2:6" ht="34" customHeight="1">
      <c r="B52" s="127"/>
      <c r="C52" s="68"/>
      <c r="D52" s="69"/>
      <c r="E52" s="70" t="s">
        <v>103</v>
      </c>
      <c r="F52" s="74" t="s">
        <v>65</v>
      </c>
    </row>
    <row r="53" spans="2:6" ht="34" customHeight="1">
      <c r="B53" s="127"/>
      <c r="C53" s="68"/>
      <c r="D53" s="69"/>
      <c r="E53" s="70" t="s">
        <v>104</v>
      </c>
      <c r="F53" s="74" t="s">
        <v>65</v>
      </c>
    </row>
    <row r="54" spans="2:6" ht="34">
      <c r="B54" s="127"/>
      <c r="C54" s="68"/>
      <c r="D54" s="69"/>
      <c r="E54" s="70" t="s">
        <v>105</v>
      </c>
      <c r="F54" s="74" t="s">
        <v>65</v>
      </c>
    </row>
    <row r="55" spans="2:6" ht="17" thickBot="1">
      <c r="B55" s="130"/>
      <c r="C55" s="75"/>
      <c r="D55" s="76"/>
      <c r="E55" s="77"/>
      <c r="F55" s="78"/>
    </row>
    <row r="56" spans="2:6" ht="17" thickTop="1">
      <c r="B56" s="16"/>
      <c r="C56" s="16"/>
      <c r="D56" s="16"/>
      <c r="E56" s="16"/>
      <c r="F56" s="16"/>
    </row>
  </sheetData>
  <mergeCells count="4">
    <mergeCell ref="B7:B9"/>
    <mergeCell ref="B11:B12"/>
    <mergeCell ref="B13:B35"/>
    <mergeCell ref="B36:B55"/>
  </mergeCells>
  <hyperlinks>
    <hyperlink ref="I1" location="'Title Page'!A1" display="Title page" xr:uid="{00000000-0004-0000-0300-000000000000}"/>
  </hyperlink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K22"/>
  <sheetViews>
    <sheetView showGridLines="0" zoomScale="90" zoomScaleNormal="90" workbookViewId="0">
      <selection activeCell="B8" sqref="B8"/>
    </sheetView>
  </sheetViews>
  <sheetFormatPr baseColWidth="10" defaultColWidth="8.83203125" defaultRowHeight="15"/>
  <cols>
    <col min="1" max="1" width="4.33203125" customWidth="1"/>
    <col min="2" max="2" width="32" bestFit="1" customWidth="1"/>
    <col min="3" max="3" width="20.5" bestFit="1" customWidth="1"/>
    <col min="4" max="4" width="24.83203125" bestFit="1" customWidth="1"/>
    <col min="5" max="5" width="31.6640625" bestFit="1" customWidth="1"/>
    <col min="6" max="6" width="26.33203125" customWidth="1"/>
  </cols>
  <sheetData>
    <row r="1" spans="2:11">
      <c r="K1" s="5" t="s">
        <v>19</v>
      </c>
    </row>
    <row r="5" spans="2:11" ht="16" thickBot="1"/>
    <row r="6" spans="2:11" ht="21.5" customHeight="1" thickTop="1" thickBot="1">
      <c r="B6" s="13" t="s">
        <v>6</v>
      </c>
      <c r="C6" s="14" t="s">
        <v>5</v>
      </c>
      <c r="D6" s="14" t="s">
        <v>14</v>
      </c>
      <c r="E6" s="14" t="s">
        <v>28</v>
      </c>
      <c r="F6" s="20" t="s">
        <v>107</v>
      </c>
    </row>
    <row r="7" spans="2:11" ht="188" thickTop="1">
      <c r="B7" s="81" t="s">
        <v>53</v>
      </c>
      <c r="C7" s="81" t="s">
        <v>108</v>
      </c>
      <c r="D7" s="81" t="s">
        <v>34</v>
      </c>
      <c r="E7" s="82" t="s">
        <v>122</v>
      </c>
      <c r="F7" s="83" t="s">
        <v>109</v>
      </c>
    </row>
    <row r="8" spans="2:11" ht="221">
      <c r="B8" s="81" t="s">
        <v>53</v>
      </c>
      <c r="C8" s="81" t="s">
        <v>110</v>
      </c>
      <c r="D8" s="81" t="s">
        <v>50</v>
      </c>
      <c r="E8" s="82" t="s">
        <v>124</v>
      </c>
      <c r="F8" s="82" t="s">
        <v>123</v>
      </c>
    </row>
    <row r="9" spans="2:11" ht="221">
      <c r="B9" s="81" t="s">
        <v>53</v>
      </c>
      <c r="C9" s="81" t="s">
        <v>111</v>
      </c>
      <c r="D9" s="81" t="s">
        <v>50</v>
      </c>
      <c r="E9" s="82" t="s">
        <v>126</v>
      </c>
      <c r="F9" s="82" t="s">
        <v>125</v>
      </c>
    </row>
    <row r="10" spans="2:11" ht="85">
      <c r="B10" s="81" t="s">
        <v>53</v>
      </c>
      <c r="C10" s="81" t="s">
        <v>112</v>
      </c>
      <c r="D10" s="81" t="s">
        <v>132</v>
      </c>
      <c r="E10" s="82"/>
      <c r="F10" s="82" t="s">
        <v>133</v>
      </c>
    </row>
    <row r="11" spans="2:11" ht="238">
      <c r="B11" s="81" t="s">
        <v>53</v>
      </c>
      <c r="C11" s="81" t="s">
        <v>113</v>
      </c>
      <c r="D11" s="82" t="s">
        <v>112</v>
      </c>
      <c r="E11" s="82" t="s">
        <v>119</v>
      </c>
      <c r="F11" s="82" t="s">
        <v>118</v>
      </c>
    </row>
    <row r="12" spans="2:11" ht="136">
      <c r="B12" s="81" t="s">
        <v>87</v>
      </c>
      <c r="C12" s="81" t="s">
        <v>114</v>
      </c>
      <c r="D12" s="82" t="s">
        <v>131</v>
      </c>
      <c r="E12" s="82" t="s">
        <v>130</v>
      </c>
      <c r="F12" s="82" t="s">
        <v>129</v>
      </c>
    </row>
    <row r="13" spans="2:11" ht="289">
      <c r="B13" s="81" t="s">
        <v>53</v>
      </c>
      <c r="C13" s="81" t="s">
        <v>115</v>
      </c>
      <c r="D13" s="82" t="s">
        <v>128</v>
      </c>
      <c r="E13" s="82" t="s">
        <v>127</v>
      </c>
      <c r="F13" s="82" t="s">
        <v>120</v>
      </c>
    </row>
    <row r="14" spans="2:11" ht="388">
      <c r="B14" s="81" t="s">
        <v>87</v>
      </c>
      <c r="C14" s="81" t="s">
        <v>116</v>
      </c>
      <c r="D14" s="82" t="s">
        <v>117</v>
      </c>
      <c r="E14" s="82" t="s">
        <v>134</v>
      </c>
      <c r="F14" s="82" t="s">
        <v>135</v>
      </c>
    </row>
    <row r="15" spans="2:11" ht="102">
      <c r="B15" s="81" t="s">
        <v>87</v>
      </c>
      <c r="C15" s="81" t="s">
        <v>136</v>
      </c>
      <c r="D15" s="82" t="s">
        <v>49</v>
      </c>
      <c r="E15" s="82" t="s">
        <v>138</v>
      </c>
      <c r="F15" s="82" t="s">
        <v>137</v>
      </c>
    </row>
    <row r="16" spans="2:11" ht="238">
      <c r="B16" s="81" t="s">
        <v>121</v>
      </c>
      <c r="C16" s="81" t="s">
        <v>139</v>
      </c>
      <c r="D16" s="82" t="s">
        <v>51</v>
      </c>
      <c r="E16" s="82" t="s">
        <v>142</v>
      </c>
      <c r="F16" s="82" t="s">
        <v>141</v>
      </c>
    </row>
    <row r="17" spans="2:6" ht="289">
      <c r="B17" s="81" t="s">
        <v>121</v>
      </c>
      <c r="C17" s="81" t="s">
        <v>140</v>
      </c>
      <c r="D17" s="82" t="s">
        <v>52</v>
      </c>
      <c r="E17" s="82" t="s">
        <v>144</v>
      </c>
      <c r="F17" s="82" t="s">
        <v>143</v>
      </c>
    </row>
    <row r="18" spans="2:6" ht="102">
      <c r="B18" s="81" t="s">
        <v>121</v>
      </c>
      <c r="C18" s="81" t="s">
        <v>147</v>
      </c>
      <c r="D18" s="82" t="s">
        <v>54</v>
      </c>
      <c r="E18" s="82" t="s">
        <v>146</v>
      </c>
      <c r="F18" s="82" t="s">
        <v>145</v>
      </c>
    </row>
    <row r="19" spans="2:6" ht="16">
      <c r="B19" s="44"/>
      <c r="C19" s="46"/>
      <c r="D19" s="84"/>
      <c r="E19" s="84"/>
      <c r="F19" s="85"/>
    </row>
    <row r="20" spans="2:6" ht="16">
      <c r="B20" s="44"/>
      <c r="C20" s="46"/>
      <c r="D20" s="84"/>
      <c r="E20" s="84"/>
      <c r="F20" s="85"/>
    </row>
    <row r="21" spans="2:6" ht="17" thickBot="1">
      <c r="B21" s="48"/>
      <c r="C21" s="50"/>
      <c r="D21" s="86"/>
      <c r="E21" s="86"/>
      <c r="F21" s="87"/>
    </row>
    <row r="22" spans="2:6" ht="16" thickTop="1"/>
  </sheetData>
  <hyperlinks>
    <hyperlink ref="K1" location="'Title Page'!A1" display="Title page" xr:uid="{00000000-0004-0000-0400-000000000000}"/>
  </hyperlink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490"/>
  <sheetViews>
    <sheetView showGridLines="0" topLeftCell="A471" zoomScaleNormal="100" workbookViewId="0">
      <selection activeCell="A486" sqref="A486:H490"/>
    </sheetView>
  </sheetViews>
  <sheetFormatPr baseColWidth="10" defaultColWidth="8.83203125" defaultRowHeight="15"/>
  <cols>
    <col min="1" max="1" width="4" customWidth="1"/>
    <col min="2" max="2" width="30.1640625" bestFit="1" customWidth="1"/>
    <col min="3" max="3" width="19" bestFit="1" customWidth="1"/>
    <col min="4" max="4" width="19.1640625" bestFit="1" customWidth="1"/>
    <col min="5" max="5" width="14.33203125" bestFit="1" customWidth="1"/>
    <col min="6" max="6" width="18.1640625" bestFit="1" customWidth="1"/>
    <col min="7" max="7" width="16.6640625" bestFit="1" customWidth="1"/>
    <col min="8" max="8" width="30.33203125" bestFit="1" customWidth="1"/>
    <col min="9" max="9" width="27.1640625" bestFit="1" customWidth="1"/>
    <col min="10" max="10" width="18.1640625" bestFit="1" customWidth="1"/>
    <col min="11" max="11" width="22.6640625" bestFit="1" customWidth="1"/>
    <col min="12" max="12" width="17.6640625" bestFit="1" customWidth="1"/>
    <col min="13" max="13" width="13.83203125" bestFit="1" customWidth="1"/>
    <col min="15" max="15" width="27.1640625" bestFit="1" customWidth="1"/>
    <col min="16" max="16" width="10.6640625" bestFit="1" customWidth="1"/>
    <col min="17" max="17" width="16.6640625" bestFit="1" customWidth="1"/>
  </cols>
  <sheetData>
    <row r="1" spans="1:26">
      <c r="R1" s="5" t="s">
        <v>19</v>
      </c>
    </row>
    <row r="9" spans="1:26" ht="16" thickBot="1"/>
    <row r="10" spans="1:26" ht="22" thickBot="1">
      <c r="B10" s="143" t="s">
        <v>148</v>
      </c>
      <c r="C10" s="144"/>
      <c r="D10" s="145"/>
      <c r="E10" s="167"/>
    </row>
    <row r="12" spans="1:26" s="100" customFormat="1" ht="20" thickBot="1">
      <c r="B12" s="152" t="s">
        <v>149</v>
      </c>
      <c r="C12" s="152"/>
      <c r="D12" s="152"/>
      <c r="E12" s="152"/>
      <c r="F12" s="152"/>
      <c r="G12" s="152"/>
      <c r="H12" s="152"/>
      <c r="I12" s="152"/>
      <c r="J12" s="152"/>
      <c r="K12" s="152"/>
      <c r="L12" s="152"/>
    </row>
    <row r="13" spans="1:26">
      <c r="A13" s="89"/>
      <c r="B13" s="90"/>
      <c r="C13" s="90"/>
      <c r="D13" s="90"/>
      <c r="E13" s="90"/>
      <c r="F13" s="90"/>
      <c r="G13" s="90"/>
      <c r="H13" s="90"/>
      <c r="I13" s="90"/>
      <c r="J13" s="90"/>
      <c r="K13" s="90"/>
      <c r="L13" s="90"/>
      <c r="M13" s="91"/>
      <c r="O13" s="89"/>
      <c r="P13" s="90"/>
      <c r="Q13" s="90"/>
      <c r="R13" s="90"/>
      <c r="S13" s="90"/>
      <c r="T13" s="90"/>
      <c r="U13" s="90"/>
      <c r="V13" s="90"/>
      <c r="W13" s="90"/>
      <c r="X13" s="90"/>
      <c r="Y13" s="90"/>
      <c r="Z13" s="91"/>
    </row>
    <row r="14" spans="1:26" ht="16">
      <c r="A14" s="92"/>
      <c r="F14" s="146" t="s">
        <v>163</v>
      </c>
      <c r="G14" s="146"/>
      <c r="H14" s="146"/>
      <c r="I14" s="146"/>
      <c r="M14" s="93"/>
      <c r="O14" s="92"/>
      <c r="S14" s="146" t="s">
        <v>164</v>
      </c>
      <c r="T14" s="146"/>
      <c r="U14" s="146"/>
      <c r="V14" s="146"/>
      <c r="Z14" s="93"/>
    </row>
    <row r="15" spans="1:26">
      <c r="A15" s="92"/>
      <c r="M15" s="93"/>
      <c r="O15" s="92"/>
      <c r="Z15" s="93"/>
    </row>
    <row r="16" spans="1:26">
      <c r="A16" s="92"/>
      <c r="M16" s="93"/>
      <c r="O16" s="92"/>
      <c r="Z16" s="93"/>
    </row>
    <row r="17" spans="1:26">
      <c r="A17" s="92"/>
      <c r="G17" s="250" t="s">
        <v>153</v>
      </c>
      <c r="L17" s="253"/>
      <c r="M17" s="93"/>
      <c r="O17" s="92"/>
      <c r="Z17" s="93"/>
    </row>
    <row r="18" spans="1:26" ht="15" customHeight="1">
      <c r="A18" s="148" t="s">
        <v>162</v>
      </c>
      <c r="G18" s="251" t="s">
        <v>154</v>
      </c>
      <c r="L18" s="253"/>
      <c r="M18" s="93"/>
      <c r="O18" s="92"/>
      <c r="Z18" s="93"/>
    </row>
    <row r="19" spans="1:26" ht="15" customHeight="1">
      <c r="A19" s="148"/>
      <c r="G19" s="251" t="s">
        <v>155</v>
      </c>
      <c r="L19" s="253"/>
      <c r="M19" s="93"/>
      <c r="O19" s="92"/>
      <c r="Z19" s="93"/>
    </row>
    <row r="20" spans="1:26">
      <c r="A20" s="148"/>
      <c r="G20" s="251" t="s">
        <v>156</v>
      </c>
      <c r="L20" s="253"/>
      <c r="M20" s="93"/>
      <c r="O20" s="148" t="s">
        <v>162</v>
      </c>
      <c r="Z20" s="93"/>
    </row>
    <row r="21" spans="1:26">
      <c r="A21" s="148"/>
      <c r="B21" s="97"/>
      <c r="G21" s="251" t="s">
        <v>157</v>
      </c>
      <c r="L21" s="253"/>
      <c r="M21" s="93"/>
      <c r="O21" s="148"/>
      <c r="Z21" s="93"/>
    </row>
    <row r="22" spans="1:26">
      <c r="A22" s="148"/>
      <c r="G22" s="251" t="s">
        <v>158</v>
      </c>
      <c r="L22" s="253"/>
      <c r="M22" s="93"/>
      <c r="O22" s="148"/>
      <c r="Z22" s="93"/>
    </row>
    <row r="23" spans="1:26">
      <c r="A23" s="148"/>
      <c r="G23" s="252" t="s">
        <v>159</v>
      </c>
      <c r="L23" s="253"/>
      <c r="M23" s="93"/>
      <c r="O23" s="148"/>
      <c r="Z23" s="93"/>
    </row>
    <row r="24" spans="1:26">
      <c r="A24" s="148"/>
      <c r="M24" s="93"/>
      <c r="O24" s="148"/>
      <c r="Z24" s="93"/>
    </row>
    <row r="25" spans="1:26">
      <c r="A25" s="148"/>
      <c r="M25" s="93"/>
      <c r="O25" s="148"/>
      <c r="Z25" s="93"/>
    </row>
    <row r="26" spans="1:26" ht="15" customHeight="1">
      <c r="A26" s="148"/>
      <c r="M26" s="93"/>
      <c r="O26" s="148"/>
      <c r="Z26" s="93"/>
    </row>
    <row r="27" spans="1:26">
      <c r="A27" s="148"/>
      <c r="M27" s="93"/>
      <c r="O27" s="148"/>
      <c r="Z27" s="93"/>
    </row>
    <row r="28" spans="1:26">
      <c r="A28" s="92"/>
      <c r="M28" s="93"/>
      <c r="O28" s="148"/>
      <c r="Z28" s="93"/>
    </row>
    <row r="29" spans="1:26">
      <c r="A29" s="92"/>
      <c r="M29" s="93"/>
      <c r="O29" s="148"/>
      <c r="Z29" s="93"/>
    </row>
    <row r="30" spans="1:26">
      <c r="A30" s="92"/>
      <c r="M30" s="93"/>
      <c r="O30" s="92"/>
      <c r="Z30" s="93"/>
    </row>
    <row r="31" spans="1:26">
      <c r="A31" s="92"/>
      <c r="M31" s="93"/>
      <c r="O31" s="92"/>
      <c r="Z31" s="93"/>
    </row>
    <row r="32" spans="1:26">
      <c r="A32" s="92"/>
      <c r="M32" s="93"/>
      <c r="O32" s="92"/>
      <c r="Z32" s="93"/>
    </row>
    <row r="33" spans="1:26">
      <c r="A33" s="92"/>
      <c r="G33" s="94" t="s">
        <v>38</v>
      </c>
      <c r="M33" s="93"/>
      <c r="O33" s="92"/>
      <c r="Z33" s="93"/>
    </row>
    <row r="34" spans="1:26">
      <c r="A34" s="92"/>
      <c r="C34" s="94" t="s">
        <v>160</v>
      </c>
      <c r="M34" s="93"/>
      <c r="O34" s="92"/>
      <c r="S34" s="94" t="s">
        <v>161</v>
      </c>
      <c r="T34" s="254" t="s">
        <v>38</v>
      </c>
      <c r="U34" s="254"/>
      <c r="Z34" s="93"/>
    </row>
    <row r="35" spans="1:26">
      <c r="A35" s="92"/>
      <c r="M35" s="93"/>
      <c r="O35" s="92"/>
      <c r="Z35" s="93"/>
    </row>
    <row r="36" spans="1:26" ht="16" customHeight="1">
      <c r="A36" s="278" t="s">
        <v>165</v>
      </c>
      <c r="B36" s="278"/>
      <c r="C36" s="278"/>
      <c r="D36" s="278"/>
      <c r="E36" s="278"/>
      <c r="F36" s="278"/>
      <c r="G36" s="278"/>
      <c r="H36" s="278"/>
      <c r="I36" s="278"/>
      <c r="J36" s="278"/>
      <c r="K36" s="278"/>
      <c r="L36" s="278"/>
      <c r="M36" s="276"/>
      <c r="O36" s="284" t="s">
        <v>166</v>
      </c>
      <c r="P36" s="285"/>
      <c r="Q36" s="285"/>
      <c r="R36" s="285"/>
      <c r="S36" s="285"/>
      <c r="T36" s="285"/>
      <c r="U36" s="285"/>
      <c r="V36" s="285"/>
      <c r="W36" s="285"/>
      <c r="X36" s="285"/>
      <c r="Y36" s="285"/>
      <c r="Z36" s="286"/>
    </row>
    <row r="37" spans="1:26" ht="15" customHeight="1">
      <c r="A37" s="278"/>
      <c r="B37" s="278"/>
      <c r="C37" s="278"/>
      <c r="D37" s="278"/>
      <c r="E37" s="278"/>
      <c r="F37" s="278"/>
      <c r="G37" s="278"/>
      <c r="H37" s="278"/>
      <c r="I37" s="278"/>
      <c r="J37" s="278"/>
      <c r="K37" s="278"/>
      <c r="L37" s="278"/>
      <c r="M37" s="276"/>
      <c r="O37" s="284"/>
      <c r="P37" s="285"/>
      <c r="Q37" s="285"/>
      <c r="R37" s="285"/>
      <c r="S37" s="285"/>
      <c r="T37" s="285"/>
      <c r="U37" s="285"/>
      <c r="V37" s="285"/>
      <c r="W37" s="285"/>
      <c r="X37" s="285"/>
      <c r="Y37" s="285"/>
      <c r="Z37" s="286"/>
    </row>
    <row r="38" spans="1:26" ht="15" customHeight="1">
      <c r="A38" s="278"/>
      <c r="B38" s="278"/>
      <c r="C38" s="278"/>
      <c r="D38" s="278"/>
      <c r="E38" s="278"/>
      <c r="F38" s="278"/>
      <c r="G38" s="278"/>
      <c r="H38" s="278"/>
      <c r="I38" s="278"/>
      <c r="J38" s="278"/>
      <c r="K38" s="278"/>
      <c r="L38" s="278"/>
      <c r="M38" s="276"/>
      <c r="O38" s="284"/>
      <c r="P38" s="285"/>
      <c r="Q38" s="285"/>
      <c r="R38" s="285"/>
      <c r="S38" s="285"/>
      <c r="T38" s="285"/>
      <c r="U38" s="285"/>
      <c r="V38" s="285"/>
      <c r="W38" s="285"/>
      <c r="X38" s="285"/>
      <c r="Y38" s="285"/>
      <c r="Z38" s="286"/>
    </row>
    <row r="39" spans="1:26" ht="16" customHeight="1" thickBot="1">
      <c r="A39" s="272"/>
      <c r="B39" s="272"/>
      <c r="C39" s="272"/>
      <c r="D39" s="272"/>
      <c r="E39" s="272"/>
      <c r="F39" s="272"/>
      <c r="G39" s="272"/>
      <c r="H39" s="272"/>
      <c r="I39" s="272"/>
      <c r="J39" s="272"/>
      <c r="K39" s="272"/>
      <c r="L39" s="272"/>
      <c r="M39" s="277"/>
      <c r="O39" s="287"/>
      <c r="P39" s="288"/>
      <c r="Q39" s="288"/>
      <c r="R39" s="288"/>
      <c r="S39" s="288"/>
      <c r="T39" s="288"/>
      <c r="U39" s="288"/>
      <c r="V39" s="288"/>
      <c r="W39" s="288"/>
      <c r="X39" s="288"/>
      <c r="Y39" s="288"/>
      <c r="Z39" s="289"/>
    </row>
    <row r="40" spans="1:26" ht="16">
      <c r="B40" s="98"/>
      <c r="C40" s="98"/>
      <c r="D40" s="98"/>
      <c r="E40" s="98"/>
      <c r="F40" s="98"/>
      <c r="G40" s="98"/>
      <c r="H40" s="98"/>
      <c r="I40" s="98"/>
      <c r="J40" s="98"/>
      <c r="K40" s="98"/>
      <c r="L40" s="98"/>
      <c r="M40" s="98"/>
    </row>
    <row r="41" spans="1:26" ht="16">
      <c r="B41" s="98"/>
      <c r="C41" s="98"/>
      <c r="D41" s="98"/>
      <c r="E41" s="98"/>
      <c r="F41" s="98"/>
      <c r="G41" s="98"/>
      <c r="H41" s="98"/>
      <c r="I41" s="98"/>
      <c r="J41" s="98"/>
      <c r="K41" s="98"/>
      <c r="L41" s="98"/>
      <c r="M41" s="98"/>
    </row>
    <row r="42" spans="1:26" s="96" customFormat="1" ht="58" customHeight="1" thickBot="1">
      <c r="B42" s="152" t="s">
        <v>168</v>
      </c>
      <c r="C42" s="152"/>
      <c r="D42" s="152"/>
      <c r="E42" s="152"/>
      <c r="F42" s="152"/>
      <c r="G42" s="152"/>
      <c r="H42" s="152"/>
      <c r="I42" s="152"/>
      <c r="J42" s="152"/>
      <c r="K42" s="152"/>
    </row>
    <row r="43" spans="1:26">
      <c r="A43" s="89"/>
      <c r="B43" s="90"/>
      <c r="C43" s="90"/>
      <c r="D43" s="90"/>
      <c r="E43" s="90"/>
      <c r="F43" s="90"/>
      <c r="G43" s="90"/>
      <c r="H43" s="90"/>
      <c r="I43" s="90"/>
      <c r="J43" s="90"/>
      <c r="K43" s="90" t="s">
        <v>38</v>
      </c>
      <c r="L43" s="90"/>
      <c r="M43" s="91"/>
    </row>
    <row r="44" spans="1:26" ht="16">
      <c r="A44" s="92"/>
      <c r="C44" s="99" t="s">
        <v>38</v>
      </c>
      <c r="D44" s="146" t="s">
        <v>167</v>
      </c>
      <c r="E44" s="146"/>
      <c r="F44" s="146"/>
      <c r="G44" s="146"/>
      <c r="H44" s="146"/>
      <c r="M44" s="93"/>
    </row>
    <row r="45" spans="1:26">
      <c r="A45" s="92"/>
      <c r="M45" s="93"/>
    </row>
    <row r="46" spans="1:26">
      <c r="A46" s="92"/>
      <c r="M46" s="93"/>
    </row>
    <row r="47" spans="1:26">
      <c r="A47" s="92"/>
      <c r="M47" s="93"/>
    </row>
    <row r="48" spans="1:26">
      <c r="A48" s="92"/>
      <c r="M48" s="93"/>
    </row>
    <row r="49" spans="1:13">
      <c r="A49" s="92"/>
      <c r="M49" s="93"/>
    </row>
    <row r="50" spans="1:13">
      <c r="A50" s="92"/>
      <c r="M50" s="93"/>
    </row>
    <row r="51" spans="1:13">
      <c r="A51" s="92"/>
      <c r="M51" s="93"/>
    </row>
    <row r="52" spans="1:13">
      <c r="A52" s="92"/>
      <c r="M52" s="93"/>
    </row>
    <row r="53" spans="1:13">
      <c r="A53" s="92"/>
      <c r="M53" s="93"/>
    </row>
    <row r="54" spans="1:13">
      <c r="A54" s="92"/>
      <c r="M54" s="93"/>
    </row>
    <row r="55" spans="1:13">
      <c r="A55" s="92"/>
      <c r="M55" s="93"/>
    </row>
    <row r="56" spans="1:13">
      <c r="A56" s="92"/>
      <c r="M56" s="93"/>
    </row>
    <row r="57" spans="1:13">
      <c r="A57" s="92"/>
      <c r="M57" s="93"/>
    </row>
    <row r="58" spans="1:13">
      <c r="A58" s="92"/>
      <c r="M58" s="93"/>
    </row>
    <row r="59" spans="1:13">
      <c r="A59" s="92"/>
      <c r="M59" s="93"/>
    </row>
    <row r="60" spans="1:13">
      <c r="A60" s="92"/>
      <c r="M60" s="93"/>
    </row>
    <row r="61" spans="1:13">
      <c r="A61" s="92"/>
      <c r="M61" s="93"/>
    </row>
    <row r="62" spans="1:13">
      <c r="A62" s="92"/>
      <c r="M62" s="93"/>
    </row>
    <row r="63" spans="1:13">
      <c r="A63" s="92"/>
      <c r="M63" s="93"/>
    </row>
    <row r="64" spans="1:13">
      <c r="A64" s="92"/>
      <c r="M64" s="93"/>
    </row>
    <row r="65" spans="1:13">
      <c r="A65" s="92"/>
      <c r="M65" s="93"/>
    </row>
    <row r="66" spans="1:13">
      <c r="A66" s="269" t="s">
        <v>169</v>
      </c>
      <c r="B66" s="278"/>
      <c r="C66" s="278"/>
      <c r="D66" s="278"/>
      <c r="E66" s="278"/>
      <c r="F66" s="278"/>
      <c r="G66" s="278"/>
      <c r="H66" s="278"/>
      <c r="I66" s="278"/>
      <c r="J66" s="278"/>
      <c r="K66" s="278"/>
      <c r="L66" s="278"/>
      <c r="M66" s="276"/>
    </row>
    <row r="67" spans="1:13">
      <c r="A67" s="269"/>
      <c r="B67" s="278"/>
      <c r="C67" s="278"/>
      <c r="D67" s="278"/>
      <c r="E67" s="278"/>
      <c r="F67" s="278"/>
      <c r="G67" s="278"/>
      <c r="H67" s="278"/>
      <c r="I67" s="278"/>
      <c r="J67" s="278"/>
      <c r="K67" s="278"/>
      <c r="L67" s="278"/>
      <c r="M67" s="276"/>
    </row>
    <row r="68" spans="1:13" ht="16" thickBot="1">
      <c r="A68" s="271"/>
      <c r="B68" s="272"/>
      <c r="C68" s="272"/>
      <c r="D68" s="272"/>
      <c r="E68" s="272"/>
      <c r="F68" s="272"/>
      <c r="G68" s="272"/>
      <c r="H68" s="272"/>
      <c r="I68" s="272"/>
      <c r="J68" s="272"/>
      <c r="K68" s="272"/>
      <c r="L68" s="272"/>
      <c r="M68" s="277"/>
    </row>
    <row r="71" spans="1:13" ht="20" thickBot="1">
      <c r="B71" s="153" t="s">
        <v>300</v>
      </c>
      <c r="C71" s="153"/>
      <c r="D71" s="153"/>
      <c r="E71" s="153"/>
      <c r="F71" s="153"/>
      <c r="G71" s="153"/>
      <c r="H71" s="153"/>
      <c r="I71" s="153"/>
      <c r="J71" s="153"/>
      <c r="K71" s="153"/>
    </row>
    <row r="72" spans="1:13">
      <c r="A72" s="89"/>
      <c r="B72" s="90"/>
      <c r="C72" s="90"/>
      <c r="D72" s="90"/>
      <c r="E72" s="90"/>
      <c r="F72" s="90"/>
      <c r="G72" s="90"/>
      <c r="H72" s="90"/>
      <c r="I72" s="90"/>
      <c r="J72" s="90"/>
      <c r="K72" s="90"/>
      <c r="L72" s="90"/>
      <c r="M72" s="91"/>
    </row>
    <row r="73" spans="1:13">
      <c r="A73" s="92"/>
      <c r="M73" s="93"/>
    </row>
    <row r="74" spans="1:13">
      <c r="A74" s="92"/>
      <c r="K74" s="202"/>
      <c r="L74" s="202"/>
      <c r="M74" s="93"/>
    </row>
    <row r="75" spans="1:13" ht="16">
      <c r="A75" s="92"/>
      <c r="G75" s="199" t="s">
        <v>236</v>
      </c>
      <c r="H75" s="199" t="s">
        <v>234</v>
      </c>
      <c r="I75" s="199" t="s">
        <v>232</v>
      </c>
      <c r="J75" s="199" t="s">
        <v>299</v>
      </c>
      <c r="K75" s="203"/>
      <c r="L75" s="203"/>
      <c r="M75" s="93"/>
    </row>
    <row r="76" spans="1:13" ht="16">
      <c r="A76" s="92"/>
      <c r="G76" s="200" t="s">
        <v>233</v>
      </c>
      <c r="H76" s="200" t="s">
        <v>237</v>
      </c>
      <c r="I76" s="197">
        <v>12413</v>
      </c>
      <c r="J76" s="301">
        <f>12413/1000000</f>
        <v>1.2413E-2</v>
      </c>
      <c r="K76" s="204"/>
      <c r="L76" s="204"/>
      <c r="M76" s="93"/>
    </row>
    <row r="77" spans="1:13" ht="16">
      <c r="A77" s="92"/>
      <c r="G77" s="201" t="s">
        <v>230</v>
      </c>
      <c r="H77" s="201" t="s">
        <v>235</v>
      </c>
      <c r="I77" s="198">
        <v>672525</v>
      </c>
      <c r="J77" s="302">
        <f>672525/1000000</f>
        <v>0.67252500000000004</v>
      </c>
      <c r="K77" s="204"/>
      <c r="L77" s="204"/>
      <c r="M77" s="93"/>
    </row>
    <row r="78" spans="1:13" ht="16">
      <c r="A78" s="92"/>
      <c r="G78" s="200" t="s">
        <v>231</v>
      </c>
      <c r="H78" s="200" t="s">
        <v>239</v>
      </c>
      <c r="I78" s="197">
        <v>314109</v>
      </c>
      <c r="J78" s="301">
        <f>314109/1000000</f>
        <v>0.31410900000000003</v>
      </c>
      <c r="K78" s="204"/>
      <c r="L78" s="204"/>
      <c r="M78" s="93"/>
    </row>
    <row r="79" spans="1:13" ht="16">
      <c r="A79" s="92"/>
      <c r="G79" s="201" t="s">
        <v>229</v>
      </c>
      <c r="H79" s="201" t="s">
        <v>238</v>
      </c>
      <c r="I79" s="198">
        <v>953</v>
      </c>
      <c r="J79" s="302">
        <f>953/1000000</f>
        <v>9.5299999999999996E-4</v>
      </c>
      <c r="K79" s="204"/>
      <c r="L79" s="204"/>
      <c r="M79" s="93"/>
    </row>
    <row r="80" spans="1:13" ht="16">
      <c r="A80" s="92"/>
      <c r="G80" s="196" t="s">
        <v>38</v>
      </c>
      <c r="H80" s="196" t="s">
        <v>38</v>
      </c>
      <c r="I80" s="300">
        <v>1000000</v>
      </c>
      <c r="K80" s="202"/>
      <c r="L80" s="202"/>
      <c r="M80" s="93"/>
    </row>
    <row r="81" spans="1:13">
      <c r="A81" s="92"/>
      <c r="M81" s="93"/>
    </row>
    <row r="82" spans="1:13">
      <c r="A82" s="92"/>
      <c r="M82" s="93"/>
    </row>
    <row r="83" spans="1:13">
      <c r="A83" s="92"/>
      <c r="M83" s="93"/>
    </row>
    <row r="84" spans="1:13">
      <c r="A84" s="92"/>
      <c r="M84" s="93"/>
    </row>
    <row r="85" spans="1:13">
      <c r="A85" s="92"/>
      <c r="M85" s="93"/>
    </row>
    <row r="86" spans="1:13">
      <c r="A86" s="92"/>
      <c r="M86" s="93"/>
    </row>
    <row r="87" spans="1:13">
      <c r="A87" s="92"/>
      <c r="M87" s="93"/>
    </row>
    <row r="88" spans="1:13">
      <c r="A88" s="92"/>
      <c r="M88" s="93"/>
    </row>
    <row r="89" spans="1:13">
      <c r="A89" s="92"/>
      <c r="M89" s="93"/>
    </row>
    <row r="90" spans="1:13">
      <c r="A90" s="92"/>
      <c r="M90" s="93"/>
    </row>
    <row r="91" spans="1:13">
      <c r="A91" s="92"/>
      <c r="M91" s="93"/>
    </row>
    <row r="92" spans="1:13">
      <c r="A92" s="92"/>
      <c r="M92" s="93"/>
    </row>
    <row r="93" spans="1:13">
      <c r="A93" s="269" t="s">
        <v>240</v>
      </c>
      <c r="B93" s="278"/>
      <c r="C93" s="278"/>
      <c r="D93" s="278"/>
      <c r="E93" s="278"/>
      <c r="F93" s="278"/>
      <c r="G93" s="278"/>
      <c r="H93" s="278"/>
      <c r="I93" s="278"/>
      <c r="J93" s="278"/>
      <c r="K93" s="278"/>
      <c r="L93" s="278"/>
      <c r="M93" s="276"/>
    </row>
    <row r="94" spans="1:13">
      <c r="A94" s="269"/>
      <c r="B94" s="278"/>
      <c r="C94" s="278"/>
      <c r="D94" s="278"/>
      <c r="E94" s="278"/>
      <c r="F94" s="278"/>
      <c r="G94" s="278"/>
      <c r="H94" s="278"/>
      <c r="I94" s="278"/>
      <c r="J94" s="278"/>
      <c r="K94" s="278"/>
      <c r="L94" s="278"/>
      <c r="M94" s="276"/>
    </row>
    <row r="95" spans="1:13" ht="16" thickBot="1">
      <c r="A95" s="271"/>
      <c r="B95" s="272"/>
      <c r="C95" s="272"/>
      <c r="D95" s="272"/>
      <c r="E95" s="272"/>
      <c r="F95" s="272"/>
      <c r="G95" s="272"/>
      <c r="H95" s="272"/>
      <c r="I95" s="272"/>
      <c r="J95" s="272"/>
      <c r="K95" s="272"/>
      <c r="L95" s="272"/>
      <c r="M95" s="277"/>
    </row>
    <row r="98" spans="1:13" ht="57" customHeight="1" thickBot="1">
      <c r="B98" s="153" t="s">
        <v>193</v>
      </c>
      <c r="C98" s="153"/>
      <c r="D98" s="153"/>
      <c r="E98" s="153"/>
      <c r="F98" s="153"/>
      <c r="G98" s="153"/>
      <c r="H98" s="153"/>
      <c r="I98" s="153"/>
      <c r="J98" s="153"/>
      <c r="K98" s="153"/>
    </row>
    <row r="99" spans="1:13">
      <c r="A99" s="89"/>
      <c r="B99" s="90"/>
      <c r="C99" s="90"/>
      <c r="D99" s="90"/>
      <c r="E99" s="90"/>
      <c r="F99" s="90"/>
      <c r="G99" s="90"/>
      <c r="H99" s="90"/>
      <c r="I99" s="90"/>
      <c r="J99" s="90"/>
      <c r="K99" s="90"/>
      <c r="L99" s="90"/>
      <c r="M99" s="91"/>
    </row>
    <row r="100" spans="1:13">
      <c r="A100" s="92"/>
      <c r="M100" s="93"/>
    </row>
    <row r="101" spans="1:13" ht="16">
      <c r="A101" s="92"/>
      <c r="L101" s="104" t="s">
        <v>170</v>
      </c>
      <c r="M101" s="105" t="s">
        <v>171</v>
      </c>
    </row>
    <row r="102" spans="1:13">
      <c r="A102" s="92"/>
      <c r="L102" s="106">
        <v>4</v>
      </c>
      <c r="M102" s="107" t="s">
        <v>172</v>
      </c>
    </row>
    <row r="103" spans="1:13">
      <c r="A103" s="92"/>
      <c r="L103" s="106">
        <v>16</v>
      </c>
      <c r="M103" s="107" t="s">
        <v>179</v>
      </c>
    </row>
    <row r="104" spans="1:13">
      <c r="A104" s="92"/>
      <c r="L104" s="106">
        <v>19</v>
      </c>
      <c r="M104" s="107" t="s">
        <v>173</v>
      </c>
    </row>
    <row r="105" spans="1:13">
      <c r="A105" s="92"/>
      <c r="L105" s="106">
        <v>7</v>
      </c>
      <c r="M105" s="107" t="s">
        <v>174</v>
      </c>
    </row>
    <row r="106" spans="1:13">
      <c r="A106" s="92"/>
      <c r="L106" s="106">
        <v>1</v>
      </c>
      <c r="M106" s="107" t="s">
        <v>175</v>
      </c>
    </row>
    <row r="107" spans="1:13">
      <c r="A107" s="92"/>
      <c r="L107" s="106">
        <v>13</v>
      </c>
      <c r="M107" s="107" t="s">
        <v>176</v>
      </c>
    </row>
    <row r="108" spans="1:13">
      <c r="A108" s="92"/>
      <c r="L108" s="106">
        <v>3</v>
      </c>
      <c r="M108" s="107" t="s">
        <v>177</v>
      </c>
    </row>
    <row r="109" spans="1:13">
      <c r="A109" s="92"/>
      <c r="L109" s="106">
        <v>15</v>
      </c>
      <c r="M109" s="107" t="s">
        <v>192</v>
      </c>
    </row>
    <row r="110" spans="1:13">
      <c r="A110" s="92"/>
      <c r="L110" s="106">
        <v>20</v>
      </c>
      <c r="M110" s="107" t="s">
        <v>178</v>
      </c>
    </row>
    <row r="111" spans="1:13">
      <c r="A111" s="92"/>
      <c r="L111" s="106">
        <v>9</v>
      </c>
      <c r="M111" s="107" t="s">
        <v>191</v>
      </c>
    </row>
    <row r="112" spans="1:13">
      <c r="A112" s="92"/>
      <c r="L112" s="106">
        <v>17</v>
      </c>
      <c r="M112" s="107" t="s">
        <v>180</v>
      </c>
    </row>
    <row r="113" spans="1:13">
      <c r="A113" s="92"/>
      <c r="L113" s="106">
        <v>14</v>
      </c>
      <c r="M113" s="107" t="s">
        <v>181</v>
      </c>
    </row>
    <row r="114" spans="1:13">
      <c r="A114" s="92"/>
      <c r="L114" s="106">
        <v>12</v>
      </c>
      <c r="M114" s="107" t="s">
        <v>182</v>
      </c>
    </row>
    <row r="115" spans="1:13">
      <c r="A115" s="92"/>
      <c r="L115" s="106">
        <v>18</v>
      </c>
      <c r="M115" s="107" t="s">
        <v>183</v>
      </c>
    </row>
    <row r="116" spans="1:13">
      <c r="A116" s="92"/>
      <c r="L116" s="106">
        <v>11</v>
      </c>
      <c r="M116" s="107" t="s">
        <v>190</v>
      </c>
    </row>
    <row r="117" spans="1:13">
      <c r="A117" s="92"/>
      <c r="L117" s="106">
        <v>6</v>
      </c>
      <c r="M117" s="107" t="s">
        <v>184</v>
      </c>
    </row>
    <row r="118" spans="1:13">
      <c r="A118" s="92"/>
      <c r="L118" s="106">
        <v>5</v>
      </c>
      <c r="M118" s="107" t="s">
        <v>185</v>
      </c>
    </row>
    <row r="119" spans="1:13">
      <c r="A119" s="92"/>
      <c r="D119" s="147" t="s">
        <v>170</v>
      </c>
      <c r="E119" s="147"/>
      <c r="F119" s="147"/>
      <c r="G119" s="147"/>
      <c r="L119" s="106">
        <v>8</v>
      </c>
      <c r="M119" s="107" t="s">
        <v>186</v>
      </c>
    </row>
    <row r="120" spans="1:13">
      <c r="A120" s="279" t="s">
        <v>194</v>
      </c>
      <c r="B120" s="280"/>
      <c r="C120" s="280"/>
      <c r="D120" s="280"/>
      <c r="E120" s="280"/>
      <c r="F120" s="280"/>
      <c r="G120" s="280"/>
      <c r="H120" s="280"/>
      <c r="I120" s="280"/>
      <c r="J120" s="280"/>
      <c r="L120" s="106">
        <v>21</v>
      </c>
      <c r="M120" s="107" t="s">
        <v>187</v>
      </c>
    </row>
    <row r="121" spans="1:13">
      <c r="A121" s="281"/>
      <c r="B121" s="280"/>
      <c r="C121" s="280"/>
      <c r="D121" s="280"/>
      <c r="E121" s="280"/>
      <c r="F121" s="280"/>
      <c r="G121" s="280"/>
      <c r="H121" s="280"/>
      <c r="I121" s="280"/>
      <c r="J121" s="280"/>
      <c r="L121" s="106">
        <v>10</v>
      </c>
      <c r="M121" s="107" t="s">
        <v>188</v>
      </c>
    </row>
    <row r="122" spans="1:13" ht="37" customHeight="1" thickBot="1">
      <c r="A122" s="282"/>
      <c r="B122" s="283"/>
      <c r="C122" s="283"/>
      <c r="D122" s="283"/>
      <c r="E122" s="283"/>
      <c r="F122" s="283"/>
      <c r="G122" s="283"/>
      <c r="H122" s="283"/>
      <c r="I122" s="283"/>
      <c r="J122" s="283"/>
      <c r="K122" s="95"/>
      <c r="L122" s="108">
        <v>2</v>
      </c>
      <c r="M122" s="109" t="s">
        <v>189</v>
      </c>
    </row>
    <row r="125" spans="1:13" ht="36" customHeight="1" thickBot="1">
      <c r="B125" s="153" t="s">
        <v>150</v>
      </c>
      <c r="C125" s="153"/>
      <c r="D125" s="153"/>
      <c r="E125" s="153"/>
      <c r="F125" s="153"/>
      <c r="G125" s="153"/>
      <c r="H125" s="153"/>
      <c r="I125" s="153"/>
      <c r="J125" s="153"/>
      <c r="K125" s="153"/>
    </row>
    <row r="126" spans="1:13">
      <c r="A126" s="89"/>
      <c r="B126" s="90"/>
      <c r="C126" s="90"/>
      <c r="D126" s="90"/>
      <c r="E126" s="90"/>
      <c r="F126" s="90"/>
      <c r="G126" s="90"/>
      <c r="H126" s="90"/>
      <c r="I126" s="90"/>
      <c r="J126" s="90"/>
      <c r="K126" s="90"/>
      <c r="L126" s="90"/>
      <c r="M126" s="91"/>
    </row>
    <row r="127" spans="1:13">
      <c r="A127" s="92"/>
      <c r="M127" s="93"/>
    </row>
    <row r="128" spans="1:13" ht="15" customHeight="1">
      <c r="A128" s="92"/>
      <c r="K128" s="110" t="s">
        <v>38</v>
      </c>
      <c r="L128" s="110"/>
      <c r="M128" s="111"/>
    </row>
    <row r="129" spans="1:17" ht="16" customHeight="1">
      <c r="A129" s="92"/>
      <c r="K129" s="110"/>
      <c r="L129" s="110"/>
      <c r="M129" s="111"/>
      <c r="P129" s="103"/>
      <c r="Q129" s="102"/>
    </row>
    <row r="130" spans="1:17" ht="16" customHeight="1">
      <c r="A130" s="92"/>
      <c r="K130" s="110"/>
      <c r="L130" s="104" t="s">
        <v>195</v>
      </c>
      <c r="M130" s="105" t="s">
        <v>196</v>
      </c>
      <c r="Q130" s="101"/>
    </row>
    <row r="131" spans="1:17" ht="32">
      <c r="A131" s="92"/>
      <c r="K131" s="110"/>
      <c r="L131" s="112" t="s">
        <v>197</v>
      </c>
      <c r="M131" s="113" t="s">
        <v>200</v>
      </c>
      <c r="Q131" s="101"/>
    </row>
    <row r="132" spans="1:17" ht="64">
      <c r="A132" s="92"/>
      <c r="K132" s="110"/>
      <c r="L132" s="112" t="s">
        <v>198</v>
      </c>
      <c r="M132" s="113" t="s">
        <v>201</v>
      </c>
      <c r="Q132" s="101"/>
    </row>
    <row r="133" spans="1:17" ht="15" customHeight="1">
      <c r="A133" s="92"/>
      <c r="K133" s="110"/>
      <c r="L133" s="112" t="s">
        <v>199</v>
      </c>
      <c r="M133" s="113" t="s">
        <v>202</v>
      </c>
    </row>
    <row r="134" spans="1:17" ht="15" customHeight="1">
      <c r="A134" s="92"/>
      <c r="K134" s="110"/>
      <c r="L134" s="110"/>
      <c r="M134" s="111"/>
    </row>
    <row r="135" spans="1:17" ht="15" customHeight="1">
      <c r="A135" s="92"/>
      <c r="K135" s="110"/>
      <c r="L135" s="110"/>
      <c r="M135" s="111"/>
    </row>
    <row r="136" spans="1:17">
      <c r="A136" s="92"/>
      <c r="M136" s="93"/>
    </row>
    <row r="137" spans="1:17">
      <c r="A137" s="92"/>
      <c r="M137" s="93"/>
    </row>
    <row r="138" spans="1:17">
      <c r="A138" s="92"/>
      <c r="M138" s="93"/>
    </row>
    <row r="139" spans="1:17">
      <c r="A139" s="92"/>
      <c r="M139" s="93"/>
    </row>
    <row r="140" spans="1:17">
      <c r="A140" s="269" t="s">
        <v>203</v>
      </c>
      <c r="B140" s="278"/>
      <c r="C140" s="278"/>
      <c r="D140" s="278"/>
      <c r="E140" s="278"/>
      <c r="F140" s="278"/>
      <c r="G140" s="278"/>
      <c r="H140" s="278"/>
      <c r="I140" s="278"/>
      <c r="J140" s="278"/>
      <c r="K140" s="278"/>
      <c r="L140" s="278"/>
      <c r="M140" s="276"/>
    </row>
    <row r="141" spans="1:17">
      <c r="A141" s="269"/>
      <c r="B141" s="278"/>
      <c r="C141" s="278"/>
      <c r="D141" s="278"/>
      <c r="E141" s="278"/>
      <c r="F141" s="278"/>
      <c r="G141" s="278"/>
      <c r="H141" s="278"/>
      <c r="I141" s="278"/>
      <c r="J141" s="278"/>
      <c r="K141" s="278"/>
      <c r="L141" s="278"/>
      <c r="M141" s="276"/>
    </row>
    <row r="142" spans="1:17" ht="16" thickBot="1">
      <c r="A142" s="271"/>
      <c r="B142" s="272"/>
      <c r="C142" s="272"/>
      <c r="D142" s="272"/>
      <c r="E142" s="272"/>
      <c r="F142" s="272"/>
      <c r="G142" s="272"/>
      <c r="H142" s="272"/>
      <c r="I142" s="272"/>
      <c r="J142" s="272"/>
      <c r="K142" s="272"/>
      <c r="L142" s="272"/>
      <c r="M142" s="277"/>
    </row>
    <row r="144" spans="1:17" ht="16">
      <c r="B144" s="149"/>
      <c r="C144" s="149"/>
      <c r="D144" s="149"/>
      <c r="E144" s="149"/>
      <c r="F144" s="149"/>
      <c r="G144" s="149"/>
      <c r="H144" s="149"/>
      <c r="I144" s="149"/>
      <c r="J144" s="149"/>
    </row>
    <row r="145" spans="1:13" s="123" customFormat="1" ht="20" thickBot="1">
      <c r="B145" s="142" t="s">
        <v>151</v>
      </c>
      <c r="C145" s="142"/>
      <c r="D145" s="142"/>
      <c r="E145" s="142"/>
      <c r="F145" s="142"/>
      <c r="G145" s="142"/>
      <c r="H145" s="142"/>
      <c r="I145" s="142"/>
      <c r="J145" s="142"/>
    </row>
    <row r="146" spans="1:13">
      <c r="A146" s="89"/>
      <c r="B146" s="90"/>
      <c r="C146" s="90"/>
      <c r="D146" s="90"/>
      <c r="E146" s="90"/>
      <c r="F146" s="90"/>
      <c r="G146" s="90"/>
      <c r="H146" s="90"/>
      <c r="I146" s="90"/>
      <c r="J146" s="90"/>
      <c r="K146" s="90"/>
      <c r="L146" s="90"/>
      <c r="M146" s="91"/>
    </row>
    <row r="147" spans="1:13" ht="19">
      <c r="A147" s="122"/>
      <c r="B147" s="139"/>
      <c r="C147" s="120" t="s">
        <v>49</v>
      </c>
      <c r="D147" s="121" t="s">
        <v>34</v>
      </c>
      <c r="E147" s="121"/>
      <c r="F147" s="140" t="s">
        <v>30</v>
      </c>
      <c r="G147" s="140"/>
      <c r="H147" s="140"/>
      <c r="M147" s="93"/>
    </row>
    <row r="148" spans="1:13" ht="16">
      <c r="A148" s="122"/>
      <c r="B148" s="139"/>
      <c r="C148" s="115" t="s">
        <v>204</v>
      </c>
      <c r="D148" s="115" t="s">
        <v>204</v>
      </c>
      <c r="E148" s="115"/>
      <c r="F148" s="141" t="s">
        <v>204</v>
      </c>
      <c r="G148" s="141"/>
      <c r="H148" s="141"/>
      <c r="M148" s="93"/>
    </row>
    <row r="149" spans="1:13" ht="19">
      <c r="A149" s="122"/>
      <c r="B149" s="120" t="s">
        <v>113</v>
      </c>
      <c r="C149" s="116"/>
      <c r="D149" s="116"/>
      <c r="E149" s="168"/>
      <c r="F149" s="131"/>
      <c r="G149" s="132"/>
      <c r="H149" s="133"/>
      <c r="M149" s="93"/>
    </row>
    <row r="150" spans="1:13" ht="16">
      <c r="A150" s="122"/>
      <c r="B150" s="118" t="s">
        <v>197</v>
      </c>
      <c r="C150" s="119">
        <v>34.939568999999999</v>
      </c>
      <c r="D150" s="119">
        <v>10.38537</v>
      </c>
      <c r="E150" s="119"/>
      <c r="F150" s="134">
        <v>5.9545320000000004</v>
      </c>
      <c r="G150" s="134"/>
      <c r="H150" s="134"/>
      <c r="M150" s="93"/>
    </row>
    <row r="151" spans="1:13" ht="16">
      <c r="A151" s="122"/>
      <c r="B151" s="114" t="s">
        <v>199</v>
      </c>
      <c r="C151" s="117">
        <v>6.5208570000000003</v>
      </c>
      <c r="D151" s="117">
        <v>13.283018</v>
      </c>
      <c r="E151" s="117"/>
      <c r="F151" s="135">
        <v>17.708879</v>
      </c>
      <c r="G151" s="135"/>
      <c r="H151" s="135"/>
      <c r="M151" s="93"/>
    </row>
    <row r="152" spans="1:13" ht="16">
      <c r="A152" s="122"/>
      <c r="B152" s="118" t="s">
        <v>198</v>
      </c>
      <c r="C152" s="119">
        <v>14.769666000000001</v>
      </c>
      <c r="D152" s="119">
        <v>12.668943000000001</v>
      </c>
      <c r="E152" s="119"/>
      <c r="F152" s="134">
        <v>11.917584</v>
      </c>
      <c r="G152" s="134"/>
      <c r="H152" s="134"/>
      <c r="M152" s="93"/>
    </row>
    <row r="153" spans="1:13" ht="16">
      <c r="A153" s="122"/>
      <c r="B153" s="96"/>
      <c r="C153" s="96"/>
      <c r="D153" s="96"/>
      <c r="E153" s="96"/>
      <c r="F153" s="96"/>
      <c r="G153" s="96"/>
      <c r="H153" s="96"/>
      <c r="M153" s="93"/>
    </row>
    <row r="154" spans="1:13" ht="16" customHeight="1">
      <c r="A154" s="269" t="s">
        <v>205</v>
      </c>
      <c r="B154" s="278"/>
      <c r="C154" s="278"/>
      <c r="D154" s="278"/>
      <c r="E154" s="278"/>
      <c r="F154" s="278"/>
      <c r="G154" s="278"/>
      <c r="H154" s="278"/>
      <c r="I154" s="278"/>
      <c r="J154" s="278"/>
      <c r="K154" s="278"/>
      <c r="L154" s="278"/>
      <c r="M154" s="276"/>
    </row>
    <row r="155" spans="1:13">
      <c r="A155" s="269"/>
      <c r="B155" s="278"/>
      <c r="C155" s="278"/>
      <c r="D155" s="278"/>
      <c r="E155" s="278"/>
      <c r="F155" s="278"/>
      <c r="G155" s="278"/>
      <c r="H155" s="278"/>
      <c r="I155" s="278"/>
      <c r="J155" s="278"/>
      <c r="K155" s="278"/>
      <c r="L155" s="278"/>
      <c r="M155" s="276"/>
    </row>
    <row r="156" spans="1:13">
      <c r="A156" s="269"/>
      <c r="B156" s="278"/>
      <c r="C156" s="278"/>
      <c r="D156" s="278"/>
      <c r="E156" s="278"/>
      <c r="F156" s="278"/>
      <c r="G156" s="278"/>
      <c r="H156" s="278"/>
      <c r="I156" s="278"/>
      <c r="J156" s="278"/>
      <c r="K156" s="278"/>
      <c r="L156" s="278"/>
      <c r="M156" s="276"/>
    </row>
    <row r="157" spans="1:13">
      <c r="A157" s="269" t="s">
        <v>206</v>
      </c>
      <c r="B157" s="278"/>
      <c r="C157" s="278"/>
      <c r="D157" s="278"/>
      <c r="E157" s="278"/>
      <c r="F157" s="278"/>
      <c r="G157" s="278"/>
      <c r="H157" s="278"/>
      <c r="I157" s="278"/>
      <c r="J157" s="278"/>
      <c r="K157" s="278"/>
      <c r="L157" s="278"/>
      <c r="M157" s="276"/>
    </row>
    <row r="158" spans="1:13">
      <c r="A158" s="269"/>
      <c r="B158" s="278"/>
      <c r="C158" s="278"/>
      <c r="D158" s="278"/>
      <c r="E158" s="278"/>
      <c r="F158" s="278"/>
      <c r="G158" s="278"/>
      <c r="H158" s="278"/>
      <c r="I158" s="278"/>
      <c r="J158" s="278"/>
      <c r="K158" s="278"/>
      <c r="L158" s="278"/>
      <c r="M158" s="276"/>
    </row>
    <row r="159" spans="1:13">
      <c r="A159" s="269" t="s">
        <v>207</v>
      </c>
      <c r="B159" s="278"/>
      <c r="C159" s="278"/>
      <c r="D159" s="278"/>
      <c r="E159" s="278"/>
      <c r="F159" s="278"/>
      <c r="G159" s="278"/>
      <c r="H159" s="278"/>
      <c r="I159" s="278"/>
      <c r="J159" s="278"/>
      <c r="K159" s="278"/>
      <c r="L159" s="278"/>
      <c r="M159" s="276"/>
    </row>
    <row r="160" spans="1:13">
      <c r="A160" s="269"/>
      <c r="B160" s="278"/>
      <c r="C160" s="278"/>
      <c r="D160" s="278"/>
      <c r="E160" s="278"/>
      <c r="F160" s="278"/>
      <c r="G160" s="278"/>
      <c r="H160" s="278"/>
      <c r="I160" s="278"/>
      <c r="J160" s="278"/>
      <c r="K160" s="278"/>
      <c r="L160" s="278"/>
      <c r="M160" s="276"/>
    </row>
    <row r="161" spans="1:13">
      <c r="A161" s="269" t="s">
        <v>208</v>
      </c>
      <c r="B161" s="278"/>
      <c r="C161" s="278"/>
      <c r="D161" s="278"/>
      <c r="E161" s="278"/>
      <c r="F161" s="278"/>
      <c r="G161" s="278"/>
      <c r="H161" s="278"/>
      <c r="I161" s="278"/>
      <c r="J161" s="278"/>
      <c r="K161" s="278"/>
      <c r="L161" s="278"/>
      <c r="M161" s="276"/>
    </row>
    <row r="162" spans="1:13" ht="16" thickBot="1">
      <c r="A162" s="271"/>
      <c r="B162" s="272"/>
      <c r="C162" s="272"/>
      <c r="D162" s="272"/>
      <c r="E162" s="272"/>
      <c r="F162" s="272"/>
      <c r="G162" s="272"/>
      <c r="H162" s="272"/>
      <c r="I162" s="272"/>
      <c r="J162" s="272"/>
      <c r="K162" s="272"/>
      <c r="L162" s="272"/>
      <c r="M162" s="277"/>
    </row>
    <row r="165" spans="1:13" s="123" customFormat="1" ht="20" thickBot="1">
      <c r="B165" s="142" t="s">
        <v>152</v>
      </c>
      <c r="C165" s="142"/>
      <c r="D165" s="142"/>
      <c r="E165" s="142"/>
      <c r="F165" s="142"/>
      <c r="G165" s="142"/>
      <c r="H165" s="142"/>
      <c r="I165" s="142"/>
      <c r="J165" s="142"/>
    </row>
    <row r="166" spans="1:13" s="123" customFormat="1" ht="19">
      <c r="A166" s="185"/>
      <c r="B166" s="186"/>
      <c r="C166" s="186"/>
      <c r="D166" s="186"/>
      <c r="E166" s="186"/>
      <c r="F166" s="186"/>
      <c r="G166" s="186"/>
      <c r="H166" s="186"/>
      <c r="I166" s="186"/>
      <c r="J166" s="186"/>
      <c r="K166" s="187"/>
      <c r="L166" s="187"/>
      <c r="M166" s="188"/>
    </row>
    <row r="167" spans="1:13" s="123" customFormat="1" ht="19">
      <c r="A167" s="189"/>
      <c r="B167" s="169"/>
      <c r="C167" s="169"/>
      <c r="D167" s="169"/>
      <c r="E167" s="169"/>
      <c r="F167" s="154" t="s">
        <v>223</v>
      </c>
      <c r="G167" s="154"/>
      <c r="H167" s="154"/>
      <c r="I167" s="154"/>
      <c r="J167" s="169"/>
      <c r="K167" s="190"/>
      <c r="L167" s="190"/>
      <c r="M167" s="191"/>
    </row>
    <row r="168" spans="1:13" s="123" customFormat="1" ht="19">
      <c r="A168" s="189"/>
      <c r="B168" s="177" t="s">
        <v>217</v>
      </c>
      <c r="C168" s="177" t="s">
        <v>218</v>
      </c>
      <c r="D168" s="163" t="s">
        <v>219</v>
      </c>
      <c r="E168" s="169"/>
      <c r="F168" s="160" t="s">
        <v>116</v>
      </c>
      <c r="G168" s="160" t="s">
        <v>197</v>
      </c>
      <c r="H168" s="160" t="s">
        <v>199</v>
      </c>
      <c r="I168" s="160" t="s">
        <v>198</v>
      </c>
      <c r="J168" s="169"/>
      <c r="K168" s="190"/>
      <c r="L168" s="190"/>
      <c r="M168" s="191"/>
    </row>
    <row r="169" spans="1:13" s="123" customFormat="1" ht="19">
      <c r="A169" s="189"/>
      <c r="B169" s="156" t="s">
        <v>209</v>
      </c>
      <c r="C169" s="165">
        <v>9</v>
      </c>
      <c r="D169" s="162">
        <v>28581</v>
      </c>
      <c r="E169" s="169"/>
      <c r="F169" s="156" t="s">
        <v>209</v>
      </c>
      <c r="G169" s="156">
        <v>1712735</v>
      </c>
      <c r="H169" s="156">
        <v>370610</v>
      </c>
      <c r="I169" s="156">
        <v>2236206</v>
      </c>
      <c r="J169" s="169"/>
      <c r="K169" s="190"/>
      <c r="L169" s="190"/>
      <c r="M169" s="191"/>
    </row>
    <row r="170" spans="1:13" s="123" customFormat="1" ht="19">
      <c r="A170" s="189"/>
      <c r="B170" s="158" t="s">
        <v>210</v>
      </c>
      <c r="C170" s="166">
        <v>12</v>
      </c>
      <c r="D170" s="164">
        <v>38377</v>
      </c>
      <c r="E170" s="172"/>
      <c r="F170" s="158" t="s">
        <v>210</v>
      </c>
      <c r="G170" s="158">
        <v>2206653</v>
      </c>
      <c r="H170" s="158">
        <v>500009</v>
      </c>
      <c r="I170" s="158">
        <v>3009984</v>
      </c>
      <c r="J170" s="169"/>
      <c r="K170" s="190"/>
      <c r="L170" s="190"/>
      <c r="M170" s="191"/>
    </row>
    <row r="171" spans="1:13" s="123" customFormat="1" ht="19">
      <c r="A171" s="189"/>
      <c r="B171" s="178" t="s">
        <v>211</v>
      </c>
      <c r="C171" s="179">
        <v>17</v>
      </c>
      <c r="D171" s="180">
        <v>54194</v>
      </c>
      <c r="E171" s="169"/>
      <c r="F171" s="178" t="s">
        <v>211</v>
      </c>
      <c r="G171" s="178">
        <v>3166022</v>
      </c>
      <c r="H171" s="178">
        <v>703110</v>
      </c>
      <c r="I171" s="178">
        <v>4267523</v>
      </c>
      <c r="J171" s="169"/>
      <c r="K171" s="190"/>
      <c r="L171" s="190"/>
      <c r="M171" s="191"/>
    </row>
    <row r="172" spans="1:13" s="123" customFormat="1" ht="19">
      <c r="A172" s="189"/>
      <c r="B172" s="158" t="s">
        <v>212</v>
      </c>
      <c r="C172" s="166">
        <v>13</v>
      </c>
      <c r="D172" s="164">
        <v>41481</v>
      </c>
      <c r="E172" s="172"/>
      <c r="F172" s="158" t="s">
        <v>212</v>
      </c>
      <c r="G172" s="158">
        <v>2479256</v>
      </c>
      <c r="H172" s="158">
        <v>542951</v>
      </c>
      <c r="I172" s="158">
        <v>3242405</v>
      </c>
      <c r="J172" s="169"/>
      <c r="K172" s="190"/>
      <c r="L172" s="190"/>
      <c r="M172" s="191"/>
    </row>
    <row r="173" spans="1:13">
      <c r="A173" s="92"/>
      <c r="B173" s="192"/>
      <c r="C173" s="192"/>
      <c r="D173" s="192"/>
      <c r="E173" s="192"/>
      <c r="F173" s="192"/>
      <c r="G173" s="192"/>
      <c r="H173" s="192"/>
      <c r="I173" s="192"/>
      <c r="J173" s="192"/>
      <c r="K173" s="192"/>
      <c r="L173" s="192"/>
      <c r="M173" s="93"/>
    </row>
    <row r="174" spans="1:13" ht="15" customHeight="1">
      <c r="A174" s="269" t="s">
        <v>224</v>
      </c>
      <c r="B174" s="270"/>
      <c r="C174" s="270"/>
      <c r="D174" s="270"/>
      <c r="E174" s="270"/>
      <c r="F174" s="270"/>
      <c r="G174" s="270"/>
      <c r="H174" s="270"/>
      <c r="I174" s="270"/>
      <c r="J174" s="270"/>
      <c r="K174" s="270"/>
      <c r="L174" s="270"/>
      <c r="M174" s="276"/>
    </row>
    <row r="175" spans="1:13" ht="15" customHeight="1">
      <c r="A175" s="269"/>
      <c r="B175" s="270"/>
      <c r="C175" s="270"/>
      <c r="D175" s="270"/>
      <c r="E175" s="270"/>
      <c r="F175" s="270"/>
      <c r="G175" s="270"/>
      <c r="H175" s="270"/>
      <c r="I175" s="270"/>
      <c r="J175" s="270"/>
      <c r="K175" s="270"/>
      <c r="L175" s="270"/>
      <c r="M175" s="276"/>
    </row>
    <row r="176" spans="1:13" ht="16">
      <c r="A176" s="193"/>
      <c r="B176" s="194"/>
      <c r="C176" s="194"/>
      <c r="D176" s="194"/>
      <c r="E176" s="194"/>
      <c r="F176" s="194"/>
      <c r="G176" s="194"/>
      <c r="H176" s="194"/>
      <c r="I176" s="194"/>
      <c r="J176" s="194"/>
      <c r="K176" s="194"/>
      <c r="L176" s="194"/>
      <c r="M176" s="195"/>
    </row>
    <row r="177" spans="1:13" ht="16">
      <c r="A177" s="193"/>
      <c r="B177" s="194"/>
      <c r="C177" s="194"/>
      <c r="D177" s="194"/>
      <c r="E177" s="194"/>
      <c r="F177" s="194"/>
      <c r="G177" s="194"/>
      <c r="H177" s="194"/>
      <c r="I177" s="194"/>
      <c r="J177" s="160" t="s">
        <v>243</v>
      </c>
      <c r="K177" s="160" t="s">
        <v>234</v>
      </c>
      <c r="L177" s="194"/>
      <c r="M177" s="195"/>
    </row>
    <row r="178" spans="1:13" ht="32" customHeight="1">
      <c r="A178" s="92"/>
      <c r="B178" s="154" t="s">
        <v>213</v>
      </c>
      <c r="C178" s="154"/>
      <c r="D178" s="154"/>
      <c r="E178" s="154"/>
      <c r="F178" s="154"/>
      <c r="G178" s="154"/>
      <c r="H178" s="154"/>
      <c r="I178" s="192"/>
      <c r="J178" s="200" t="s">
        <v>214</v>
      </c>
      <c r="K178" s="200" t="s">
        <v>241</v>
      </c>
      <c r="L178" s="205"/>
      <c r="M178" s="93"/>
    </row>
    <row r="179" spans="1:13" ht="19">
      <c r="A179" s="92"/>
      <c r="B179" s="139"/>
      <c r="C179" s="120" t="s">
        <v>49</v>
      </c>
      <c r="D179" s="170" t="s">
        <v>220</v>
      </c>
      <c r="E179" s="171"/>
      <c r="F179" s="140" t="s">
        <v>30</v>
      </c>
      <c r="G179" s="140"/>
      <c r="H179" s="140"/>
      <c r="I179" s="192"/>
      <c r="J179" s="201" t="s">
        <v>215</v>
      </c>
      <c r="K179" s="201" t="s">
        <v>242</v>
      </c>
      <c r="L179" s="206"/>
      <c r="M179" s="93"/>
    </row>
    <row r="180" spans="1:13" ht="34">
      <c r="A180" s="92"/>
      <c r="B180" s="139"/>
      <c r="C180" s="155" t="s">
        <v>221</v>
      </c>
      <c r="D180" s="173" t="s">
        <v>221</v>
      </c>
      <c r="E180" s="155" t="s">
        <v>222</v>
      </c>
      <c r="F180" s="174" t="s">
        <v>204</v>
      </c>
      <c r="G180" s="174"/>
      <c r="H180" s="174"/>
      <c r="I180" s="192"/>
      <c r="J180" s="161" t="s">
        <v>216</v>
      </c>
      <c r="K180" s="161"/>
      <c r="L180" s="161"/>
      <c r="M180" s="93"/>
    </row>
    <row r="181" spans="1:13" ht="19">
      <c r="A181" s="92"/>
      <c r="B181" s="120" t="s">
        <v>116</v>
      </c>
      <c r="C181" s="116"/>
      <c r="D181" s="116"/>
      <c r="E181" s="168"/>
      <c r="F181" s="131"/>
      <c r="G181" s="132"/>
      <c r="H181" s="133"/>
      <c r="I181" s="192"/>
      <c r="J181" s="160" t="s">
        <v>116</v>
      </c>
      <c r="K181" s="160" t="s">
        <v>214</v>
      </c>
      <c r="L181" s="160" t="s">
        <v>215</v>
      </c>
      <c r="M181" s="93"/>
    </row>
    <row r="182" spans="1:13" ht="16">
      <c r="A182" s="92"/>
      <c r="B182" s="118" t="s">
        <v>209</v>
      </c>
      <c r="C182" s="181">
        <v>22.03</v>
      </c>
      <c r="D182" s="119">
        <v>11.29</v>
      </c>
      <c r="E182" s="175">
        <v>48720395.799999997</v>
      </c>
      <c r="F182" s="134">
        <v>10.050000000000001</v>
      </c>
      <c r="G182" s="134"/>
      <c r="H182" s="134"/>
      <c r="I182" s="192"/>
      <c r="J182" s="156" t="s">
        <v>209</v>
      </c>
      <c r="K182" s="157">
        <v>82648</v>
      </c>
      <c r="L182" s="157">
        <v>4236903</v>
      </c>
      <c r="M182" s="93"/>
    </row>
    <row r="183" spans="1:13" ht="16">
      <c r="A183" s="92"/>
      <c r="B183" s="114" t="s">
        <v>210</v>
      </c>
      <c r="C183" s="117">
        <v>21.7</v>
      </c>
      <c r="D183" s="181">
        <v>12.9</v>
      </c>
      <c r="E183" s="176">
        <v>73687529.400000006</v>
      </c>
      <c r="F183" s="135">
        <v>10.17</v>
      </c>
      <c r="G183" s="135"/>
      <c r="H183" s="135"/>
      <c r="I183" s="192"/>
      <c r="J183" s="158" t="s">
        <v>210</v>
      </c>
      <c r="K183" s="159">
        <v>119292</v>
      </c>
      <c r="L183" s="159">
        <v>5597353</v>
      </c>
      <c r="M183" s="93"/>
    </row>
    <row r="184" spans="1:13" ht="16">
      <c r="A184" s="92"/>
      <c r="B184" s="118" t="s">
        <v>211</v>
      </c>
      <c r="C184" s="119">
        <v>21.96</v>
      </c>
      <c r="D184" s="119">
        <v>12.07</v>
      </c>
      <c r="E184" s="182">
        <v>98178321.200000003</v>
      </c>
      <c r="F184" s="136">
        <v>10.08</v>
      </c>
      <c r="G184" s="137"/>
      <c r="H184" s="138"/>
      <c r="I184" s="192"/>
      <c r="J184" s="178" t="s">
        <v>211</v>
      </c>
      <c r="K184" s="184">
        <v>159332</v>
      </c>
      <c r="L184" s="184">
        <v>7977283</v>
      </c>
      <c r="M184" s="93"/>
    </row>
    <row r="185" spans="1:13" ht="16">
      <c r="A185" s="92"/>
      <c r="B185" s="114" t="s">
        <v>212</v>
      </c>
      <c r="C185" s="117">
        <v>22.09</v>
      </c>
      <c r="D185" s="117">
        <v>10.89</v>
      </c>
      <c r="E185" s="176">
        <v>68202441.900000006</v>
      </c>
      <c r="F185" s="183">
        <v>10.02</v>
      </c>
      <c r="G185" s="183"/>
      <c r="H185" s="183"/>
      <c r="I185" s="192"/>
      <c r="J185" s="158" t="s">
        <v>212</v>
      </c>
      <c r="K185" s="159">
        <v>121737</v>
      </c>
      <c r="L185" s="159">
        <v>6142864</v>
      </c>
      <c r="M185" s="93"/>
    </row>
    <row r="186" spans="1:13">
      <c r="A186" s="92"/>
      <c r="B186" s="192"/>
      <c r="C186" s="192"/>
      <c r="D186" s="192"/>
      <c r="E186" s="192"/>
      <c r="F186" s="192"/>
      <c r="G186" s="192"/>
      <c r="H186" s="192"/>
      <c r="I186" s="192"/>
      <c r="J186" s="192"/>
      <c r="K186" s="192"/>
      <c r="L186" s="192"/>
      <c r="M186" s="93"/>
    </row>
    <row r="187" spans="1:13">
      <c r="A187" s="92"/>
      <c r="B187" s="192"/>
      <c r="C187" s="192"/>
      <c r="D187" s="192"/>
      <c r="E187" s="192"/>
      <c r="F187" s="192"/>
      <c r="G187" s="192"/>
      <c r="H187" s="192"/>
      <c r="I187" s="192"/>
      <c r="J187" s="192"/>
      <c r="K187" s="192"/>
      <c r="L187" s="192"/>
      <c r="M187" s="93"/>
    </row>
    <row r="188" spans="1:13" ht="16" customHeight="1">
      <c r="A188" s="273" t="s">
        <v>225</v>
      </c>
      <c r="B188" s="274"/>
      <c r="C188" s="274"/>
      <c r="D188" s="274"/>
      <c r="E188" s="274"/>
      <c r="F188" s="274"/>
      <c r="G188" s="274"/>
      <c r="H188" s="274"/>
      <c r="I188" s="274"/>
      <c r="J188" s="274"/>
      <c r="K188" s="274"/>
      <c r="L188" s="274"/>
      <c r="M188" s="275"/>
    </row>
    <row r="189" spans="1:13" ht="15" customHeight="1">
      <c r="A189" s="273"/>
      <c r="B189" s="274"/>
      <c r="C189" s="274"/>
      <c r="D189" s="274"/>
      <c r="E189" s="274"/>
      <c r="F189" s="274"/>
      <c r="G189" s="274"/>
      <c r="H189" s="274"/>
      <c r="I189" s="274"/>
      <c r="J189" s="274"/>
      <c r="K189" s="274"/>
      <c r="L189" s="274"/>
      <c r="M189" s="275"/>
    </row>
    <row r="190" spans="1:13" ht="15" customHeight="1">
      <c r="A190" s="269" t="s">
        <v>303</v>
      </c>
      <c r="B190" s="270"/>
      <c r="C190" s="270"/>
      <c r="D190" s="270"/>
      <c r="E190" s="270"/>
      <c r="F190" s="270"/>
      <c r="G190" s="270"/>
      <c r="H190" s="270"/>
      <c r="I190" s="270"/>
      <c r="J190" s="270"/>
      <c r="K190" s="270"/>
      <c r="L190" s="270"/>
      <c r="M190" s="276"/>
    </row>
    <row r="191" spans="1:13" ht="16" thickBot="1">
      <c r="A191" s="271"/>
      <c r="B191" s="272"/>
      <c r="C191" s="272"/>
      <c r="D191" s="272"/>
      <c r="E191" s="272"/>
      <c r="F191" s="272"/>
      <c r="G191" s="272"/>
      <c r="H191" s="272"/>
      <c r="I191" s="272"/>
      <c r="J191" s="272"/>
      <c r="K191" s="272"/>
      <c r="L191" s="272"/>
      <c r="M191" s="277"/>
    </row>
    <row r="194" spans="1:14" s="123" customFormat="1" ht="19">
      <c r="B194" s="142" t="s">
        <v>226</v>
      </c>
      <c r="C194" s="142"/>
      <c r="D194" s="142"/>
      <c r="E194" s="142"/>
      <c r="F194" s="142"/>
      <c r="G194" s="142"/>
      <c r="H194" s="142"/>
      <c r="I194" s="142"/>
      <c r="J194" s="142"/>
    </row>
    <row r="195" spans="1:14" ht="16" thickBot="1"/>
    <row r="196" spans="1:14" ht="19">
      <c r="A196" s="89"/>
      <c r="B196" s="90"/>
      <c r="C196" s="211" t="s">
        <v>257</v>
      </c>
      <c r="D196" s="211"/>
      <c r="E196" s="211"/>
      <c r="F196" s="90"/>
      <c r="G196" s="90"/>
      <c r="H196" s="90"/>
      <c r="I196" s="90"/>
      <c r="J196" s="90"/>
      <c r="K196" s="90"/>
      <c r="L196" s="90"/>
      <c r="M196" s="90"/>
      <c r="N196" s="91"/>
    </row>
    <row r="197" spans="1:14">
      <c r="A197" s="92"/>
      <c r="B197" s="192"/>
      <c r="C197" s="192"/>
      <c r="D197" s="192"/>
      <c r="E197" s="192"/>
      <c r="F197" s="192"/>
      <c r="G197" s="192"/>
      <c r="H197" s="192"/>
      <c r="I197" s="192"/>
      <c r="J197" s="192"/>
      <c r="K197" s="192"/>
      <c r="L197" s="192"/>
      <c r="M197" s="192"/>
      <c r="N197" s="93"/>
    </row>
    <row r="198" spans="1:14" ht="16">
      <c r="A198" s="92"/>
      <c r="B198" s="192"/>
      <c r="C198" s="192"/>
      <c r="D198" s="192"/>
      <c r="E198" s="192"/>
      <c r="F198" s="192"/>
      <c r="G198" s="160" t="s">
        <v>244</v>
      </c>
      <c r="H198" s="160" t="s">
        <v>234</v>
      </c>
      <c r="I198" s="160" t="s">
        <v>248</v>
      </c>
      <c r="J198" s="192"/>
      <c r="K198" s="192"/>
      <c r="L198" s="192"/>
      <c r="M198" s="192"/>
      <c r="N198" s="93"/>
    </row>
    <row r="199" spans="1:14" ht="16">
      <c r="A199" s="92"/>
      <c r="B199" s="192"/>
      <c r="C199" s="192"/>
      <c r="D199" s="192"/>
      <c r="E199" s="192"/>
      <c r="F199" s="192"/>
      <c r="G199" s="200" t="s">
        <v>245</v>
      </c>
      <c r="H199" s="200" t="s">
        <v>252</v>
      </c>
      <c r="I199" s="197">
        <v>8807830</v>
      </c>
      <c r="J199" s="218"/>
      <c r="K199" s="192"/>
      <c r="L199" s="192"/>
      <c r="M199" s="192"/>
      <c r="N199" s="93"/>
    </row>
    <row r="200" spans="1:14" ht="16">
      <c r="A200" s="92"/>
      <c r="B200" s="192"/>
      <c r="C200" s="192"/>
      <c r="D200" s="192"/>
      <c r="E200" s="192"/>
      <c r="F200" s="192"/>
      <c r="G200" s="201" t="s">
        <v>246</v>
      </c>
      <c r="H200" s="201" t="s">
        <v>251</v>
      </c>
      <c r="I200" s="198">
        <v>7609637</v>
      </c>
      <c r="J200" s="192"/>
      <c r="K200" s="192"/>
      <c r="L200" s="192"/>
      <c r="M200" s="192"/>
      <c r="N200" s="93"/>
    </row>
    <row r="201" spans="1:14" ht="16">
      <c r="A201" s="92"/>
      <c r="B201" s="192"/>
      <c r="C201" s="192"/>
      <c r="D201" s="192"/>
      <c r="E201" s="192"/>
      <c r="F201" s="192"/>
      <c r="G201" s="200" t="s">
        <v>247</v>
      </c>
      <c r="H201" s="200" t="s">
        <v>250</v>
      </c>
      <c r="I201" s="197">
        <v>6938270</v>
      </c>
      <c r="J201" s="192"/>
      <c r="K201" s="192"/>
      <c r="L201" s="192"/>
      <c r="M201" s="192"/>
      <c r="N201" s="93"/>
    </row>
    <row r="202" spans="1:14" ht="16">
      <c r="A202" s="92"/>
      <c r="B202" s="192"/>
      <c r="C202" s="192"/>
      <c r="D202" s="192"/>
      <c r="E202" s="192"/>
      <c r="F202" s="192"/>
      <c r="G202" s="201" t="s">
        <v>229</v>
      </c>
      <c r="H202" s="201" t="s">
        <v>249</v>
      </c>
      <c r="I202" s="198">
        <v>1081727</v>
      </c>
      <c r="J202" s="192"/>
      <c r="K202" s="192"/>
      <c r="L202" s="192"/>
      <c r="M202" s="192"/>
      <c r="N202" s="93"/>
    </row>
    <row r="203" spans="1:14" ht="16">
      <c r="A203" s="92"/>
      <c r="B203" s="192"/>
      <c r="C203" s="192"/>
      <c r="D203" s="192"/>
      <c r="E203" s="192"/>
      <c r="F203" s="192"/>
      <c r="G203" s="207" t="s">
        <v>38</v>
      </c>
      <c r="H203" s="207" t="s">
        <v>38</v>
      </c>
      <c r="I203" s="208" t="s">
        <v>38</v>
      </c>
      <c r="J203" s="192"/>
      <c r="K203" s="192"/>
      <c r="L203" s="192"/>
      <c r="M203" s="192"/>
      <c r="N203" s="93"/>
    </row>
    <row r="204" spans="1:14">
      <c r="A204" s="92"/>
      <c r="B204" s="192"/>
      <c r="C204" s="192"/>
      <c r="D204" s="192"/>
      <c r="E204" s="192"/>
      <c r="F204" s="192"/>
      <c r="G204" s="192"/>
      <c r="H204" s="192"/>
      <c r="I204" s="192"/>
      <c r="J204" s="192"/>
      <c r="K204" s="192"/>
      <c r="L204" s="192"/>
      <c r="M204" s="192"/>
      <c r="N204" s="93"/>
    </row>
    <row r="205" spans="1:14" ht="16">
      <c r="A205" s="92"/>
      <c r="B205" s="192"/>
      <c r="C205" s="192"/>
      <c r="D205" s="192"/>
      <c r="E205" s="192"/>
      <c r="F205" s="192"/>
      <c r="G205" s="160" t="s">
        <v>255</v>
      </c>
      <c r="H205" s="160" t="s">
        <v>254</v>
      </c>
      <c r="I205" s="160" t="s">
        <v>256</v>
      </c>
      <c r="J205" s="192"/>
      <c r="K205" s="192"/>
      <c r="L205" s="192"/>
      <c r="M205" s="192"/>
      <c r="N205" s="93"/>
    </row>
    <row r="206" spans="1:14" ht="16">
      <c r="A206" s="92"/>
      <c r="B206" s="192"/>
      <c r="C206" s="192"/>
      <c r="D206" s="192"/>
      <c r="E206" s="192"/>
      <c r="F206" s="192"/>
      <c r="G206" s="156" t="s">
        <v>245</v>
      </c>
      <c r="H206" s="209">
        <v>8807830</v>
      </c>
      <c r="I206" s="209">
        <v>8799692</v>
      </c>
      <c r="J206" s="192"/>
      <c r="K206" s="192"/>
      <c r="L206" s="192"/>
      <c r="M206" s="192"/>
      <c r="N206" s="93"/>
    </row>
    <row r="207" spans="1:14" ht="16">
      <c r="A207" s="92"/>
      <c r="B207" s="192"/>
      <c r="C207" s="192"/>
      <c r="D207" s="192"/>
      <c r="E207" s="192"/>
      <c r="F207" s="192"/>
      <c r="G207" s="158" t="s">
        <v>246</v>
      </c>
      <c r="H207" s="210">
        <v>6938270</v>
      </c>
      <c r="I207" s="210">
        <v>6931620</v>
      </c>
      <c r="J207" s="192"/>
      <c r="K207" s="192"/>
      <c r="L207" s="192"/>
      <c r="M207" s="192"/>
      <c r="N207" s="93"/>
    </row>
    <row r="208" spans="1:14" ht="16">
      <c r="A208" s="92"/>
      <c r="B208" s="192"/>
      <c r="C208" s="192"/>
      <c r="D208" s="192"/>
      <c r="E208" s="192"/>
      <c r="F208" s="192"/>
      <c r="G208" s="156" t="s">
        <v>247</v>
      </c>
      <c r="H208" s="209">
        <v>7609637</v>
      </c>
      <c r="I208" s="209">
        <v>7602774</v>
      </c>
      <c r="J208" s="192"/>
      <c r="K208" s="192"/>
      <c r="L208" s="192"/>
      <c r="M208" s="192"/>
      <c r="N208" s="93"/>
    </row>
    <row r="209" spans="1:14">
      <c r="A209" s="92"/>
      <c r="B209" s="192"/>
      <c r="C209" s="192"/>
      <c r="D209" s="192"/>
      <c r="E209" s="192"/>
      <c r="F209" s="192"/>
      <c r="G209" s="192"/>
      <c r="H209" s="192"/>
      <c r="I209" s="192"/>
      <c r="J209" s="192"/>
      <c r="K209" s="192"/>
      <c r="L209" s="192"/>
      <c r="M209" s="192"/>
      <c r="N209" s="93"/>
    </row>
    <row r="210" spans="1:14">
      <c r="A210" s="92"/>
      <c r="B210" s="192"/>
      <c r="C210" s="192"/>
      <c r="D210" s="192"/>
      <c r="E210" s="192"/>
      <c r="F210" s="192"/>
      <c r="G210" s="192"/>
      <c r="H210" s="192"/>
      <c r="I210" s="192"/>
      <c r="J210" s="192"/>
      <c r="K210" s="192"/>
      <c r="L210" s="192"/>
      <c r="M210" s="192"/>
      <c r="N210" s="93"/>
    </row>
    <row r="211" spans="1:14" ht="16">
      <c r="A211" s="92"/>
      <c r="B211" s="192"/>
      <c r="C211" s="192"/>
      <c r="D211" s="192"/>
      <c r="E211" s="192"/>
      <c r="F211" s="192"/>
      <c r="G211" s="160" t="s">
        <v>267</v>
      </c>
      <c r="H211" s="160" t="s">
        <v>234</v>
      </c>
      <c r="I211" s="160" t="s">
        <v>248</v>
      </c>
      <c r="J211" s="192"/>
      <c r="K211" s="192"/>
      <c r="L211" s="192"/>
      <c r="M211" s="192"/>
      <c r="N211" s="93"/>
    </row>
    <row r="212" spans="1:14" ht="16">
      <c r="A212" s="92"/>
      <c r="B212" s="192"/>
      <c r="C212" s="192"/>
      <c r="D212" s="192"/>
      <c r="E212" s="192"/>
      <c r="F212" s="192"/>
      <c r="G212" s="200" t="s">
        <v>268</v>
      </c>
      <c r="H212" s="200" t="s">
        <v>271</v>
      </c>
      <c r="I212" s="216">
        <v>14105626</v>
      </c>
      <c r="J212" s="192"/>
      <c r="K212" s="192"/>
      <c r="L212" s="192"/>
      <c r="M212" s="192"/>
      <c r="N212" s="93"/>
    </row>
    <row r="213" spans="1:14" ht="16">
      <c r="A213" s="92"/>
      <c r="B213" s="192"/>
      <c r="C213" s="192"/>
      <c r="D213" s="192"/>
      <c r="E213" s="192"/>
      <c r="F213" s="192"/>
      <c r="G213" s="201" t="s">
        <v>269</v>
      </c>
      <c r="H213" s="201" t="s">
        <v>272</v>
      </c>
      <c r="I213" s="217">
        <v>7735121</v>
      </c>
      <c r="J213" s="192"/>
      <c r="K213" s="192"/>
      <c r="L213" s="192"/>
      <c r="M213" s="192"/>
      <c r="N213" s="93"/>
    </row>
    <row r="214" spans="1:14" ht="16">
      <c r="A214" s="92"/>
      <c r="B214" s="192"/>
      <c r="C214" s="192"/>
      <c r="D214" s="192"/>
      <c r="E214" s="192"/>
      <c r="F214" s="192"/>
      <c r="G214" s="200" t="s">
        <v>270</v>
      </c>
      <c r="H214" s="200" t="s">
        <v>273</v>
      </c>
      <c r="I214" s="216">
        <v>2596717</v>
      </c>
      <c r="J214" s="192"/>
      <c r="K214" s="192"/>
      <c r="L214" s="192"/>
      <c r="M214" s="192"/>
      <c r="N214" s="93"/>
    </row>
    <row r="215" spans="1:14">
      <c r="A215" s="92"/>
      <c r="B215" s="192"/>
      <c r="C215" s="192"/>
      <c r="D215" s="192"/>
      <c r="E215" s="192"/>
      <c r="F215" s="192"/>
      <c r="G215" s="192"/>
      <c r="H215" s="192"/>
      <c r="I215" s="192"/>
      <c r="J215" s="192"/>
      <c r="K215" s="192"/>
      <c r="L215" s="192"/>
      <c r="M215" s="192"/>
      <c r="N215" s="93"/>
    </row>
    <row r="216" spans="1:14">
      <c r="A216" s="92"/>
      <c r="B216" s="192"/>
      <c r="C216" s="192"/>
      <c r="D216" s="192"/>
      <c r="E216" s="192"/>
      <c r="F216" s="192"/>
      <c r="G216" s="192"/>
      <c r="H216" s="192"/>
      <c r="I216" s="192"/>
      <c r="J216" s="192"/>
      <c r="K216" s="192"/>
      <c r="L216" s="192"/>
      <c r="M216" s="192"/>
      <c r="N216" s="93"/>
    </row>
    <row r="217" spans="1:14" ht="52" customHeight="1">
      <c r="A217" s="269" t="s">
        <v>253</v>
      </c>
      <c r="B217" s="270"/>
      <c r="C217" s="270"/>
      <c r="D217" s="270"/>
      <c r="E217" s="270"/>
      <c r="F217" s="270"/>
      <c r="G217" s="270"/>
      <c r="H217" s="270"/>
      <c r="I217" s="192"/>
      <c r="J217" s="192"/>
      <c r="K217" s="192"/>
      <c r="L217" s="192"/>
      <c r="M217" s="192"/>
      <c r="N217" s="93"/>
    </row>
    <row r="218" spans="1:14">
      <c r="A218" s="269" t="s">
        <v>258</v>
      </c>
      <c r="B218" s="270"/>
      <c r="C218" s="270"/>
      <c r="D218" s="270"/>
      <c r="E218" s="270"/>
      <c r="F218" s="270"/>
      <c r="G218" s="270"/>
      <c r="H218" s="270"/>
      <c r="I218" s="192"/>
      <c r="J218" s="192"/>
      <c r="K218" s="192"/>
      <c r="L218" s="192"/>
      <c r="M218" s="192"/>
      <c r="N218" s="93"/>
    </row>
    <row r="219" spans="1:14">
      <c r="A219" s="269"/>
      <c r="B219" s="270"/>
      <c r="C219" s="270"/>
      <c r="D219" s="270"/>
      <c r="E219" s="270"/>
      <c r="F219" s="270"/>
      <c r="G219" s="270"/>
      <c r="H219" s="270"/>
      <c r="I219" s="192"/>
      <c r="J219" s="192"/>
      <c r="K219" s="192"/>
      <c r="L219" s="192"/>
      <c r="M219" s="192"/>
      <c r="N219" s="93"/>
    </row>
    <row r="220" spans="1:14">
      <c r="A220" s="269"/>
      <c r="B220" s="270"/>
      <c r="C220" s="270"/>
      <c r="D220" s="270"/>
      <c r="E220" s="270"/>
      <c r="F220" s="270"/>
      <c r="G220" s="270"/>
      <c r="H220" s="270"/>
      <c r="I220" s="192"/>
      <c r="J220" s="192"/>
      <c r="K220" s="192"/>
      <c r="L220" s="192"/>
      <c r="M220" s="192"/>
      <c r="N220" s="93"/>
    </row>
    <row r="221" spans="1:14">
      <c r="A221" s="92"/>
      <c r="B221" s="192"/>
      <c r="C221" s="192"/>
      <c r="D221" s="192"/>
      <c r="E221" s="192"/>
      <c r="F221" s="192"/>
      <c r="G221" s="192"/>
      <c r="H221" s="192"/>
      <c r="I221" s="192"/>
      <c r="J221" s="192"/>
      <c r="K221" s="192"/>
      <c r="L221" s="192"/>
      <c r="M221" s="192"/>
      <c r="N221" s="93"/>
    </row>
    <row r="222" spans="1:14">
      <c r="A222" s="92"/>
      <c r="B222" s="192"/>
      <c r="C222" s="192"/>
      <c r="D222" s="192"/>
      <c r="E222" s="192"/>
      <c r="F222" s="192"/>
      <c r="G222" s="192"/>
      <c r="H222" s="192"/>
      <c r="I222" s="192"/>
      <c r="J222" s="192"/>
      <c r="K222" s="192"/>
      <c r="L222" s="192"/>
      <c r="M222" s="192"/>
      <c r="N222" s="93"/>
    </row>
    <row r="223" spans="1:14">
      <c r="A223" s="92"/>
      <c r="B223" s="192"/>
      <c r="C223" s="192"/>
      <c r="D223" s="192"/>
      <c r="E223" s="192"/>
      <c r="F223" s="192"/>
      <c r="G223" s="192"/>
      <c r="H223" s="192"/>
      <c r="I223" s="192"/>
      <c r="J223" s="192"/>
      <c r="K223" s="192"/>
      <c r="L223" s="192"/>
      <c r="M223" s="192"/>
      <c r="N223" s="93"/>
    </row>
    <row r="224" spans="1:14" ht="15" customHeight="1">
      <c r="A224" s="212" t="s">
        <v>38</v>
      </c>
      <c r="B224" s="213"/>
      <c r="C224" s="213"/>
      <c r="D224" s="213"/>
      <c r="E224" s="213"/>
      <c r="F224" s="213"/>
      <c r="G224" s="213"/>
      <c r="H224" s="213"/>
      <c r="I224" s="213"/>
      <c r="J224" s="213"/>
      <c r="K224" s="213"/>
      <c r="L224" s="213"/>
      <c r="M224" s="213"/>
      <c r="N224" s="93"/>
    </row>
    <row r="225" spans="1:20" ht="15" customHeight="1">
      <c r="A225" s="212"/>
      <c r="B225" s="213"/>
      <c r="C225" s="213"/>
      <c r="D225" s="213"/>
      <c r="E225" s="213"/>
      <c r="F225" s="213"/>
      <c r="G225" s="213"/>
      <c r="H225" s="213"/>
      <c r="I225" s="213"/>
      <c r="J225" s="213"/>
      <c r="K225" s="213"/>
      <c r="L225" s="213"/>
      <c r="M225" s="213"/>
      <c r="N225" s="93"/>
    </row>
    <row r="226" spans="1:20" ht="15" customHeight="1">
      <c r="A226" s="212"/>
      <c r="B226" s="213"/>
      <c r="C226" s="213"/>
      <c r="D226" s="213"/>
      <c r="E226" s="213"/>
      <c r="F226" s="213"/>
      <c r="G226" s="213"/>
      <c r="H226" s="213"/>
      <c r="I226" s="213"/>
      <c r="J226" s="213"/>
      <c r="K226" s="213"/>
      <c r="L226" s="213"/>
      <c r="M226" s="213"/>
      <c r="N226" s="93"/>
    </row>
    <row r="227" spans="1:20">
      <c r="A227" s="92"/>
      <c r="B227" s="192"/>
      <c r="C227" s="192"/>
      <c r="D227" s="192"/>
      <c r="E227" s="192"/>
      <c r="F227" s="192"/>
      <c r="G227" s="192"/>
      <c r="H227" s="192"/>
      <c r="I227" s="192"/>
      <c r="J227" s="192"/>
      <c r="K227" s="192"/>
      <c r="L227" s="192"/>
      <c r="M227" s="192"/>
      <c r="N227" s="93"/>
    </row>
    <row r="228" spans="1:20">
      <c r="A228" s="92"/>
      <c r="B228" s="192"/>
      <c r="C228" s="192"/>
      <c r="D228" s="192"/>
      <c r="E228" s="192"/>
      <c r="F228" s="192"/>
      <c r="G228" s="192"/>
      <c r="H228" s="192"/>
      <c r="I228" s="192"/>
      <c r="J228" s="192"/>
      <c r="K228" s="192"/>
      <c r="L228" s="192"/>
      <c r="M228" s="192"/>
      <c r="N228" s="93"/>
    </row>
    <row r="229" spans="1:20">
      <c r="A229" s="92"/>
      <c r="B229" s="192"/>
      <c r="C229" s="192"/>
      <c r="D229" s="192"/>
      <c r="E229" s="192"/>
      <c r="F229" s="192"/>
      <c r="G229" s="192"/>
      <c r="H229" s="192"/>
      <c r="I229" s="192"/>
      <c r="J229" s="192"/>
      <c r="K229" s="192"/>
      <c r="L229" s="192"/>
      <c r="M229" s="192"/>
      <c r="N229" s="93"/>
    </row>
    <row r="230" spans="1:20">
      <c r="A230" s="92"/>
      <c r="B230" s="192"/>
      <c r="C230" s="192"/>
      <c r="D230" s="192"/>
      <c r="E230" s="192"/>
      <c r="F230" s="192"/>
      <c r="G230" s="192"/>
      <c r="H230" s="192"/>
      <c r="I230" s="192"/>
      <c r="J230" s="192"/>
      <c r="K230" s="192"/>
      <c r="L230" s="192"/>
      <c r="M230" s="192"/>
      <c r="N230" s="93"/>
    </row>
    <row r="231" spans="1:20">
      <c r="A231" s="92"/>
      <c r="B231" s="192"/>
      <c r="C231" s="192"/>
      <c r="D231" s="192"/>
      <c r="E231" s="192"/>
      <c r="F231" s="192"/>
      <c r="G231" s="192"/>
      <c r="H231" s="192"/>
      <c r="I231" s="192"/>
      <c r="J231" s="192"/>
      <c r="K231" s="192"/>
      <c r="L231" s="192"/>
      <c r="M231" s="192"/>
      <c r="N231" s="93"/>
    </row>
    <row r="232" spans="1:20">
      <c r="A232" s="92"/>
      <c r="B232" s="192"/>
      <c r="C232" s="192"/>
      <c r="D232" s="192"/>
      <c r="E232" s="192"/>
      <c r="F232" s="192"/>
      <c r="G232" s="192"/>
      <c r="H232" s="192"/>
      <c r="I232" s="192"/>
      <c r="J232" s="192"/>
      <c r="K232" s="192"/>
      <c r="L232" s="192"/>
      <c r="M232" s="192"/>
      <c r="N232" s="93"/>
    </row>
    <row r="233" spans="1:20">
      <c r="A233" s="92"/>
      <c r="B233" s="192"/>
      <c r="C233" s="192"/>
      <c r="D233" s="192"/>
      <c r="E233" s="192"/>
      <c r="F233" s="192"/>
      <c r="G233" s="192"/>
      <c r="H233" s="192"/>
      <c r="I233" s="192"/>
      <c r="J233" s="192"/>
      <c r="K233" s="192"/>
      <c r="L233" s="192"/>
      <c r="M233" s="192"/>
      <c r="N233" s="93"/>
    </row>
    <row r="234" spans="1:20">
      <c r="A234" s="92"/>
      <c r="B234" s="192"/>
      <c r="C234" s="192"/>
      <c r="D234" s="192"/>
      <c r="E234" s="192"/>
      <c r="F234" s="192"/>
      <c r="G234" s="192"/>
      <c r="H234" s="192"/>
      <c r="I234" s="192"/>
      <c r="J234" s="192"/>
      <c r="K234" s="192"/>
      <c r="L234" s="192"/>
      <c r="M234" s="192"/>
      <c r="N234" s="93"/>
    </row>
    <row r="235" spans="1:20">
      <c r="A235" s="92"/>
      <c r="B235" s="192"/>
      <c r="C235" s="192"/>
      <c r="D235" s="192"/>
      <c r="E235" s="192"/>
      <c r="F235" s="192"/>
      <c r="G235" s="192"/>
      <c r="H235" s="192"/>
      <c r="I235" s="192"/>
      <c r="J235" s="192"/>
      <c r="K235" s="192"/>
      <c r="L235" s="192"/>
      <c r="M235" s="192"/>
      <c r="N235" s="93"/>
    </row>
    <row r="236" spans="1:20" ht="16" thickBot="1">
      <c r="A236" s="92"/>
      <c r="B236" s="192"/>
      <c r="C236" s="192"/>
      <c r="D236" s="192"/>
      <c r="E236" s="192"/>
      <c r="F236" s="192"/>
      <c r="G236" s="192"/>
      <c r="H236" s="192"/>
      <c r="I236" s="192"/>
      <c r="J236" s="192"/>
      <c r="K236" s="192"/>
      <c r="L236" s="192"/>
      <c r="M236" s="192"/>
      <c r="N236" s="93"/>
    </row>
    <row r="237" spans="1:20">
      <c r="A237" s="89"/>
      <c r="B237" s="90"/>
      <c r="C237" s="90"/>
      <c r="D237" s="90"/>
      <c r="E237" s="90"/>
      <c r="F237" s="90"/>
      <c r="G237" s="90"/>
      <c r="H237" s="90"/>
      <c r="I237" s="90"/>
      <c r="J237" s="90"/>
      <c r="K237" s="90"/>
      <c r="L237" s="90"/>
      <c r="M237" s="90"/>
      <c r="N237" s="90"/>
      <c r="O237" s="90"/>
      <c r="P237" s="90"/>
      <c r="Q237" s="90"/>
      <c r="R237" s="90"/>
      <c r="S237" s="90"/>
      <c r="T237" s="91"/>
    </row>
    <row r="238" spans="1:20">
      <c r="A238" s="92"/>
      <c r="B238" s="192"/>
      <c r="C238" s="192"/>
      <c r="D238" s="192"/>
      <c r="E238" s="192"/>
      <c r="F238" s="192"/>
      <c r="G238" s="192"/>
      <c r="H238" s="192"/>
      <c r="I238" s="192"/>
      <c r="J238" s="192"/>
      <c r="K238" s="192"/>
      <c r="L238" s="192"/>
      <c r="M238" s="192"/>
      <c r="N238" s="192"/>
      <c r="O238" s="192"/>
      <c r="P238" s="192"/>
      <c r="Q238" s="192"/>
      <c r="R238" s="192"/>
      <c r="S238" s="192"/>
      <c r="T238" s="93"/>
    </row>
    <row r="239" spans="1:20" ht="19">
      <c r="A239" s="92"/>
      <c r="B239" s="249" t="s">
        <v>259</v>
      </c>
      <c r="C239" s="249"/>
      <c r="D239" s="249"/>
      <c r="E239" s="249"/>
      <c r="F239" s="192"/>
      <c r="G239" s="192"/>
      <c r="H239" s="215" t="s">
        <v>264</v>
      </c>
      <c r="I239" s="215"/>
      <c r="J239" s="215"/>
      <c r="K239" s="192"/>
      <c r="L239" s="192"/>
      <c r="M239" s="192"/>
      <c r="N239" s="192"/>
      <c r="O239" s="192"/>
      <c r="P239" s="192"/>
      <c r="Q239" s="192"/>
      <c r="R239" s="192"/>
      <c r="S239" s="192"/>
      <c r="T239" s="93"/>
    </row>
    <row r="240" spans="1:20" ht="16">
      <c r="A240" s="92"/>
      <c r="B240" s="192"/>
      <c r="C240" s="192"/>
      <c r="D240" s="192"/>
      <c r="E240" s="192"/>
      <c r="F240" s="192"/>
      <c r="G240" s="160" t="s">
        <v>139</v>
      </c>
      <c r="H240" s="160" t="s">
        <v>260</v>
      </c>
      <c r="I240" s="160" t="s">
        <v>261</v>
      </c>
      <c r="J240" s="160" t="s">
        <v>262</v>
      </c>
      <c r="K240" s="160" t="s">
        <v>263</v>
      </c>
      <c r="L240" s="192"/>
      <c r="M240" s="192"/>
      <c r="N240" s="192"/>
      <c r="O240" s="160" t="s">
        <v>265</v>
      </c>
      <c r="P240" s="160" t="s">
        <v>266</v>
      </c>
      <c r="Q240" s="192"/>
      <c r="R240" s="192"/>
      <c r="S240" s="192"/>
      <c r="T240" s="93"/>
    </row>
    <row r="241" spans="1:20" ht="16">
      <c r="A241" s="92"/>
      <c r="B241" s="192"/>
      <c r="C241" s="192"/>
      <c r="D241" s="192"/>
      <c r="E241" s="192"/>
      <c r="F241" s="192"/>
      <c r="G241" s="156" t="s">
        <v>245</v>
      </c>
      <c r="H241" s="156">
        <v>0</v>
      </c>
      <c r="I241" s="209">
        <v>1172623</v>
      </c>
      <c r="J241" s="209">
        <v>5447251</v>
      </c>
      <c r="K241" s="209">
        <v>2187956</v>
      </c>
      <c r="L241" s="192"/>
      <c r="M241" s="192"/>
      <c r="N241" s="192"/>
      <c r="O241" s="200" t="s">
        <v>260</v>
      </c>
      <c r="P241" s="216">
        <v>2089212</v>
      </c>
      <c r="Q241" s="192"/>
      <c r="R241" s="192"/>
      <c r="S241" s="192"/>
      <c r="T241" s="93"/>
    </row>
    <row r="242" spans="1:20" ht="16">
      <c r="A242" s="92"/>
      <c r="B242" s="192"/>
      <c r="C242" s="192"/>
      <c r="D242" s="192"/>
      <c r="E242" s="192"/>
      <c r="F242" s="192"/>
      <c r="G242" s="158" t="s">
        <v>246</v>
      </c>
      <c r="H242" s="158">
        <v>0</v>
      </c>
      <c r="I242" s="158">
        <v>0</v>
      </c>
      <c r="J242" s="210">
        <v>5200918</v>
      </c>
      <c r="K242" s="210">
        <v>1737352</v>
      </c>
      <c r="L242" s="192"/>
      <c r="M242" s="192"/>
      <c r="N242" s="192"/>
      <c r="O242" s="201" t="s">
        <v>261</v>
      </c>
      <c r="P242" s="217">
        <v>1171399</v>
      </c>
      <c r="Q242" s="192"/>
      <c r="R242" s="192"/>
      <c r="S242" s="192"/>
      <c r="T242" s="93"/>
    </row>
    <row r="243" spans="1:20" ht="16">
      <c r="A243" s="92"/>
      <c r="B243" s="192"/>
      <c r="C243" s="192"/>
      <c r="D243" s="192"/>
      <c r="E243" s="192"/>
      <c r="F243" s="192"/>
      <c r="G243" s="156" t="s">
        <v>247</v>
      </c>
      <c r="H243" s="209">
        <v>1899203</v>
      </c>
      <c r="I243" s="156">
        <v>0</v>
      </c>
      <c r="J243" s="209">
        <v>5710434</v>
      </c>
      <c r="K243" s="156">
        <v>0</v>
      </c>
      <c r="L243" s="192"/>
      <c r="M243" s="192"/>
      <c r="N243" s="192"/>
      <c r="O243" s="200" t="s">
        <v>262</v>
      </c>
      <c r="P243" s="216">
        <v>17138476</v>
      </c>
      <c r="Q243" s="192"/>
      <c r="R243" s="192"/>
      <c r="S243" s="192"/>
      <c r="T243" s="93"/>
    </row>
    <row r="244" spans="1:20" ht="16">
      <c r="A244" s="92"/>
      <c r="B244" s="192"/>
      <c r="C244" s="192"/>
      <c r="D244" s="192"/>
      <c r="E244" s="192"/>
      <c r="F244" s="192"/>
      <c r="G244" s="192"/>
      <c r="H244" s="192"/>
      <c r="I244" s="192"/>
      <c r="J244" s="192"/>
      <c r="K244" s="192"/>
      <c r="L244" s="192"/>
      <c r="M244" s="192"/>
      <c r="N244" s="192"/>
      <c r="O244" s="201" t="s">
        <v>263</v>
      </c>
      <c r="P244" s="217">
        <v>4015790</v>
      </c>
      <c r="Q244" s="192"/>
      <c r="R244" s="192"/>
      <c r="S244" s="192"/>
      <c r="T244" s="93"/>
    </row>
    <row r="245" spans="1:20">
      <c r="A245" s="92"/>
      <c r="B245" s="192"/>
      <c r="C245" s="192"/>
      <c r="D245" s="192"/>
      <c r="E245" s="192"/>
      <c r="F245" s="192"/>
      <c r="G245" s="192"/>
      <c r="H245" s="192"/>
      <c r="I245" s="192"/>
      <c r="J245" s="192"/>
      <c r="K245" s="192"/>
      <c r="L245" s="192"/>
      <c r="M245" s="192"/>
      <c r="N245" s="192"/>
      <c r="O245" s="192"/>
      <c r="P245" s="192"/>
      <c r="Q245" s="192"/>
      <c r="R245" s="192"/>
      <c r="S245" s="192"/>
      <c r="T245" s="93"/>
    </row>
    <row r="246" spans="1:20">
      <c r="A246" s="92"/>
      <c r="B246" s="192"/>
      <c r="C246" s="192"/>
      <c r="D246" s="192"/>
      <c r="E246" s="192"/>
      <c r="F246" s="192"/>
      <c r="G246" s="192"/>
      <c r="H246" s="192"/>
      <c r="I246" s="192"/>
      <c r="J246" s="192"/>
      <c r="K246" s="192"/>
      <c r="L246" s="192"/>
      <c r="M246" s="192"/>
      <c r="N246" s="192"/>
      <c r="O246" s="192"/>
      <c r="P246" s="192"/>
      <c r="Q246" s="192"/>
      <c r="R246" s="192"/>
      <c r="S246" s="192"/>
      <c r="T246" s="93"/>
    </row>
    <row r="247" spans="1:20">
      <c r="A247" s="92"/>
      <c r="B247" s="192"/>
      <c r="C247" s="192"/>
      <c r="D247" s="192"/>
      <c r="E247" s="192"/>
      <c r="F247" s="192"/>
      <c r="G247" s="192"/>
      <c r="H247" s="192"/>
      <c r="I247" s="192"/>
      <c r="J247" s="192"/>
      <c r="K247" s="192"/>
      <c r="L247" s="192"/>
      <c r="M247" s="192"/>
      <c r="N247" s="192"/>
      <c r="O247" s="192"/>
      <c r="P247" s="192"/>
      <c r="Q247" s="192"/>
      <c r="R247" s="192"/>
      <c r="S247" s="192"/>
      <c r="T247" s="93"/>
    </row>
    <row r="248" spans="1:20">
      <c r="A248" s="92"/>
      <c r="B248" s="192"/>
      <c r="C248" s="192"/>
      <c r="D248" s="192"/>
      <c r="E248" s="192"/>
      <c r="F248" s="192"/>
      <c r="G248" s="192"/>
      <c r="H248" s="192"/>
      <c r="I248" s="192"/>
      <c r="J248" s="192"/>
      <c r="K248" s="192"/>
      <c r="L248" s="192"/>
      <c r="M248" s="192"/>
      <c r="N248" s="192"/>
      <c r="O248" s="192"/>
      <c r="P248" s="192"/>
      <c r="Q248" s="192"/>
      <c r="R248" s="192"/>
      <c r="S248" s="192"/>
      <c r="T248" s="93"/>
    </row>
    <row r="249" spans="1:20">
      <c r="A249" s="92"/>
      <c r="B249" s="192"/>
      <c r="C249" s="192"/>
      <c r="D249" s="192"/>
      <c r="E249" s="192"/>
      <c r="F249" s="192"/>
      <c r="G249" s="192"/>
      <c r="H249" s="192"/>
      <c r="I249" s="192"/>
      <c r="J249" s="192"/>
      <c r="K249" s="192"/>
      <c r="L249" s="192"/>
      <c r="M249" s="192"/>
      <c r="N249" s="192"/>
      <c r="O249" s="192"/>
      <c r="P249" s="192"/>
      <c r="Q249" s="192"/>
      <c r="R249" s="192"/>
      <c r="S249" s="192"/>
      <c r="T249" s="93"/>
    </row>
    <row r="250" spans="1:20">
      <c r="A250" s="92"/>
      <c r="B250" s="192"/>
      <c r="C250" s="192"/>
      <c r="D250" s="192"/>
      <c r="E250" s="192"/>
      <c r="F250" s="192"/>
      <c r="G250" s="192"/>
      <c r="H250" s="192"/>
      <c r="I250" s="192"/>
      <c r="J250" s="192"/>
      <c r="K250" s="192"/>
      <c r="L250" s="192"/>
      <c r="M250" s="192"/>
      <c r="N250" s="192"/>
      <c r="O250" s="192"/>
      <c r="P250" s="192"/>
      <c r="Q250" s="192"/>
      <c r="R250" s="192"/>
      <c r="S250" s="192"/>
      <c r="T250" s="93"/>
    </row>
    <row r="251" spans="1:20">
      <c r="A251" s="92"/>
      <c r="B251" s="192"/>
      <c r="C251" s="192"/>
      <c r="D251" s="192"/>
      <c r="E251" s="192"/>
      <c r="F251" s="192"/>
      <c r="G251" s="192"/>
      <c r="H251" s="192"/>
      <c r="I251" s="192"/>
      <c r="J251" s="192"/>
      <c r="K251" s="192"/>
      <c r="L251" s="192"/>
      <c r="M251" s="192"/>
      <c r="N251" s="192"/>
      <c r="O251" s="192"/>
      <c r="P251" s="192"/>
      <c r="Q251" s="192"/>
      <c r="R251" s="192"/>
      <c r="S251" s="192"/>
      <c r="T251" s="93"/>
    </row>
    <row r="252" spans="1:20">
      <c r="A252" s="92"/>
      <c r="B252" s="232" t="s">
        <v>38</v>
      </c>
      <c r="C252" s="233"/>
      <c r="D252" s="233"/>
      <c r="E252" s="233"/>
      <c r="F252" s="233"/>
      <c r="G252" s="233"/>
      <c r="H252" s="233"/>
      <c r="I252" s="233"/>
      <c r="J252" s="233"/>
      <c r="K252" s="192"/>
      <c r="L252" s="192"/>
      <c r="M252" s="192"/>
      <c r="N252" s="192"/>
      <c r="O252" s="192"/>
      <c r="P252" s="192"/>
      <c r="Q252" s="192"/>
      <c r="R252" s="192"/>
      <c r="S252" s="192"/>
      <c r="T252" s="93"/>
    </row>
    <row r="253" spans="1:20">
      <c r="A253" s="92"/>
      <c r="B253" s="192"/>
      <c r="C253" s="192"/>
      <c r="D253" s="192"/>
      <c r="E253" s="192"/>
      <c r="F253" s="192"/>
      <c r="G253" s="192"/>
      <c r="H253" s="192"/>
      <c r="I253" s="192"/>
      <c r="J253" s="192"/>
      <c r="K253" s="192"/>
      <c r="L253" s="192"/>
      <c r="M253" s="192"/>
      <c r="N253" s="192"/>
      <c r="O253" s="192"/>
      <c r="P253" s="192"/>
      <c r="Q253" s="192"/>
      <c r="R253" s="192"/>
      <c r="S253" s="192"/>
      <c r="T253" s="93"/>
    </row>
    <row r="254" spans="1:20">
      <c r="A254" s="92"/>
      <c r="B254" s="192"/>
      <c r="C254" s="192"/>
      <c r="D254" s="192"/>
      <c r="E254" s="192"/>
      <c r="F254" s="192"/>
      <c r="G254" s="192"/>
      <c r="H254" s="192"/>
      <c r="I254" s="192"/>
      <c r="J254" s="192"/>
      <c r="K254" s="192"/>
      <c r="L254" s="192"/>
      <c r="M254" s="192"/>
      <c r="N254" s="192"/>
      <c r="O254" s="192"/>
      <c r="P254" s="192"/>
      <c r="Q254" s="192"/>
      <c r="R254" s="192"/>
      <c r="S254" s="192"/>
      <c r="T254" s="93"/>
    </row>
    <row r="255" spans="1:20">
      <c r="A255" s="92"/>
      <c r="B255" s="192"/>
      <c r="C255" s="192"/>
      <c r="D255" s="192"/>
      <c r="E255" s="192"/>
      <c r="F255" s="192"/>
      <c r="G255" s="192"/>
      <c r="H255" s="192"/>
      <c r="I255" s="192"/>
      <c r="J255" s="192"/>
      <c r="K255" s="192"/>
      <c r="L255" s="192"/>
      <c r="M255" s="192"/>
      <c r="N255" s="192"/>
      <c r="O255" s="192"/>
      <c r="P255" s="192"/>
      <c r="Q255" s="192"/>
      <c r="R255" s="192"/>
      <c r="S255" s="192"/>
      <c r="T255" s="93"/>
    </row>
    <row r="256" spans="1:20">
      <c r="A256" s="92"/>
      <c r="B256" s="192"/>
      <c r="C256" s="192"/>
      <c r="D256" s="192"/>
      <c r="E256" s="192"/>
      <c r="F256" s="192"/>
      <c r="G256" s="192"/>
      <c r="H256" s="192"/>
      <c r="I256" s="192"/>
      <c r="J256" s="192"/>
      <c r="K256" s="192"/>
      <c r="L256" s="192"/>
      <c r="M256" s="192"/>
      <c r="N256" s="192"/>
      <c r="O256" s="192"/>
      <c r="P256" s="192"/>
      <c r="Q256" s="192"/>
      <c r="R256" s="192"/>
      <c r="S256" s="192"/>
      <c r="T256" s="93"/>
    </row>
    <row r="257" spans="1:20">
      <c r="A257" s="92"/>
      <c r="B257" s="192"/>
      <c r="C257" s="192"/>
      <c r="D257" s="192"/>
      <c r="E257" s="192"/>
      <c r="F257" s="192"/>
      <c r="G257" s="192"/>
      <c r="H257" s="192"/>
      <c r="I257" s="192"/>
      <c r="J257" s="192"/>
      <c r="K257" s="192"/>
      <c r="L257" s="192"/>
      <c r="M257" s="192"/>
      <c r="N257" s="192"/>
      <c r="O257" s="192"/>
      <c r="P257" s="192"/>
      <c r="Q257" s="192"/>
      <c r="R257" s="192"/>
      <c r="S257" s="192"/>
      <c r="T257" s="93"/>
    </row>
    <row r="258" spans="1:20">
      <c r="A258" s="92"/>
      <c r="B258" s="192"/>
      <c r="C258" s="192"/>
      <c r="D258" s="192"/>
      <c r="E258" s="192"/>
      <c r="F258" s="192"/>
      <c r="G258" s="192"/>
      <c r="H258" s="192"/>
      <c r="I258" s="192"/>
      <c r="J258" s="192"/>
      <c r="K258" s="192"/>
      <c r="L258" s="192"/>
      <c r="M258" s="192"/>
      <c r="N258" s="192"/>
      <c r="O258" s="192"/>
      <c r="P258" s="192"/>
      <c r="Q258" s="192"/>
      <c r="R258" s="192"/>
      <c r="S258" s="192"/>
      <c r="T258" s="93"/>
    </row>
    <row r="259" spans="1:20">
      <c r="A259" s="92"/>
      <c r="B259" s="192"/>
      <c r="C259" s="192"/>
      <c r="D259" s="192"/>
      <c r="E259" s="192"/>
      <c r="F259" s="192"/>
      <c r="G259" s="192"/>
      <c r="H259" s="192"/>
      <c r="I259" s="192"/>
      <c r="J259" s="192"/>
      <c r="K259" s="192"/>
      <c r="L259" s="192"/>
      <c r="M259" s="192"/>
      <c r="N259" s="192"/>
      <c r="O259" s="192"/>
      <c r="P259" s="192"/>
      <c r="Q259" s="192"/>
      <c r="R259" s="192"/>
      <c r="S259" s="192"/>
      <c r="T259" s="93"/>
    </row>
    <row r="260" spans="1:20">
      <c r="A260" s="92"/>
      <c r="B260" s="192"/>
      <c r="C260" s="192"/>
      <c r="D260" s="192"/>
      <c r="E260" s="192"/>
      <c r="F260" s="192"/>
      <c r="G260" s="192"/>
      <c r="H260" s="192"/>
      <c r="I260" s="192"/>
      <c r="J260" s="192"/>
      <c r="K260" s="192"/>
      <c r="L260" s="192"/>
      <c r="M260" s="192"/>
      <c r="N260" s="192"/>
      <c r="O260" s="192"/>
      <c r="P260" s="192"/>
      <c r="Q260" s="192"/>
      <c r="R260" s="192"/>
      <c r="S260" s="192"/>
      <c r="T260" s="93"/>
    </row>
    <row r="261" spans="1:20">
      <c r="A261" s="92"/>
      <c r="B261" s="192"/>
      <c r="C261" s="192"/>
      <c r="D261" s="192"/>
      <c r="E261" s="192"/>
      <c r="F261" s="192"/>
      <c r="G261" s="192"/>
      <c r="H261" s="192"/>
      <c r="I261" s="192"/>
      <c r="J261" s="192"/>
      <c r="K261" s="192"/>
      <c r="L261" s="192"/>
      <c r="M261" s="192"/>
      <c r="N261" s="192"/>
      <c r="O261" s="192"/>
      <c r="P261" s="192"/>
      <c r="Q261" s="192"/>
      <c r="R261" s="192"/>
      <c r="S261" s="192"/>
      <c r="T261" s="93"/>
    </row>
    <row r="262" spans="1:20">
      <c r="A262" s="92"/>
      <c r="B262" s="192"/>
      <c r="C262" s="192"/>
      <c r="D262" s="192"/>
      <c r="E262" s="192"/>
      <c r="F262" s="192"/>
      <c r="G262" s="192"/>
      <c r="H262" s="192"/>
      <c r="I262" s="192"/>
      <c r="J262" s="192"/>
      <c r="K262" s="192"/>
      <c r="L262" s="192"/>
      <c r="M262" s="192"/>
      <c r="N262" s="192"/>
      <c r="O262" s="192"/>
      <c r="P262" s="192"/>
      <c r="Q262" s="192"/>
      <c r="R262" s="192"/>
      <c r="S262" s="192"/>
      <c r="T262" s="93"/>
    </row>
    <row r="263" spans="1:20">
      <c r="A263" s="92"/>
      <c r="B263" s="192"/>
      <c r="C263" s="192"/>
      <c r="D263" s="192"/>
      <c r="E263" s="192"/>
      <c r="F263" s="192"/>
      <c r="G263" s="192"/>
      <c r="H263" s="192"/>
      <c r="I263" s="192"/>
      <c r="J263" s="192"/>
      <c r="K263" s="192"/>
      <c r="L263" s="192"/>
      <c r="M263" s="192"/>
      <c r="N263" s="192"/>
      <c r="O263" s="192"/>
      <c r="P263" s="192"/>
      <c r="Q263" s="192"/>
      <c r="R263" s="192"/>
      <c r="S263" s="192"/>
      <c r="T263" s="93"/>
    </row>
    <row r="264" spans="1:20">
      <c r="A264" s="92"/>
      <c r="B264" s="192"/>
      <c r="C264" s="192"/>
      <c r="D264" s="192"/>
      <c r="E264" s="192"/>
      <c r="F264" s="192"/>
      <c r="G264" s="192"/>
      <c r="H264" s="192"/>
      <c r="I264" s="192"/>
      <c r="J264" s="192"/>
      <c r="K264" s="192"/>
      <c r="L264" s="192"/>
      <c r="M264" s="192"/>
      <c r="N264" s="192"/>
      <c r="O264" s="192"/>
      <c r="P264" s="192"/>
      <c r="Q264" s="192"/>
      <c r="R264" s="192"/>
      <c r="S264" s="192"/>
      <c r="T264" s="93"/>
    </row>
    <row r="265" spans="1:20">
      <c r="A265" s="92"/>
      <c r="B265" s="192"/>
      <c r="C265" s="192"/>
      <c r="D265" s="192"/>
      <c r="E265" s="192"/>
      <c r="F265" s="192"/>
      <c r="G265" s="192"/>
      <c r="H265" s="192"/>
      <c r="I265" s="192"/>
      <c r="J265" s="192"/>
      <c r="K265" s="192"/>
      <c r="L265" s="192"/>
      <c r="M265" s="192"/>
      <c r="N265" s="192"/>
      <c r="O265" s="192"/>
      <c r="P265" s="192"/>
      <c r="Q265" s="192"/>
      <c r="R265" s="192"/>
      <c r="S265" s="192"/>
      <c r="T265" s="93"/>
    </row>
    <row r="266" spans="1:20">
      <c r="A266" s="92"/>
      <c r="B266" s="192"/>
      <c r="C266" s="192"/>
      <c r="D266" s="192"/>
      <c r="E266" s="192"/>
      <c r="F266" s="192"/>
      <c r="G266" s="192"/>
      <c r="H266" s="192"/>
      <c r="I266" s="192"/>
      <c r="J266" s="192"/>
      <c r="K266" s="192"/>
      <c r="L266" s="192"/>
      <c r="M266" s="192"/>
      <c r="N266" s="192"/>
      <c r="O266" s="192"/>
      <c r="P266" s="192"/>
      <c r="Q266" s="192"/>
      <c r="R266" s="192"/>
      <c r="S266" s="192"/>
      <c r="T266" s="93"/>
    </row>
    <row r="267" spans="1:20">
      <c r="A267" s="92"/>
      <c r="B267" s="192"/>
      <c r="C267" s="192"/>
      <c r="D267" s="192"/>
      <c r="E267" s="192"/>
      <c r="F267" s="192"/>
      <c r="G267" s="192"/>
      <c r="H267" s="192"/>
      <c r="I267" s="192"/>
      <c r="J267" s="192"/>
      <c r="K267" s="192"/>
      <c r="L267" s="192"/>
      <c r="M267" s="192"/>
      <c r="N267" s="192"/>
      <c r="O267" s="192"/>
      <c r="P267" s="192"/>
      <c r="Q267" s="192"/>
      <c r="R267" s="192"/>
      <c r="S267" s="192"/>
      <c r="T267" s="93"/>
    </row>
    <row r="268" spans="1:20">
      <c r="A268" s="92"/>
      <c r="B268" s="192"/>
      <c r="C268" s="192"/>
      <c r="D268" s="192"/>
      <c r="E268" s="192"/>
      <c r="F268" s="192"/>
      <c r="G268" s="192"/>
      <c r="H268" s="192"/>
      <c r="I268" s="192"/>
      <c r="J268" s="192"/>
      <c r="K268" s="192"/>
      <c r="L268" s="192"/>
      <c r="M268" s="192"/>
      <c r="N268" s="192"/>
      <c r="O268" s="192"/>
      <c r="P268" s="192"/>
      <c r="Q268" s="192"/>
      <c r="R268" s="192"/>
      <c r="S268" s="192"/>
      <c r="T268" s="93"/>
    </row>
    <row r="269" spans="1:20" ht="19">
      <c r="A269" s="92"/>
      <c r="B269" s="215" t="s">
        <v>277</v>
      </c>
      <c r="C269" s="215"/>
      <c r="D269" s="215"/>
      <c r="E269" s="215"/>
      <c r="F269" s="230"/>
      <c r="G269" s="230"/>
      <c r="H269" s="230"/>
      <c r="I269" s="192"/>
      <c r="J269" s="192"/>
      <c r="K269" s="192"/>
      <c r="L269" s="192"/>
      <c r="M269" s="192"/>
      <c r="N269" s="192"/>
      <c r="O269" s="192"/>
      <c r="P269" s="192"/>
      <c r="Q269" s="192"/>
      <c r="R269" s="192"/>
      <c r="S269" s="192"/>
      <c r="T269" s="93"/>
    </row>
    <row r="270" spans="1:20" ht="19">
      <c r="A270" s="92"/>
      <c r="B270" s="222" t="s">
        <v>265</v>
      </c>
      <c r="C270" s="221" t="s">
        <v>274</v>
      </c>
      <c r="D270" s="221"/>
      <c r="E270" s="221"/>
      <c r="F270" s="227"/>
      <c r="G270" s="227"/>
      <c r="H270" s="227"/>
      <c r="I270" s="192"/>
      <c r="J270" s="192"/>
      <c r="K270" s="192"/>
      <c r="L270" s="192"/>
      <c r="M270" s="192"/>
      <c r="N270" s="192"/>
      <c r="O270" s="192"/>
      <c r="P270" s="192"/>
      <c r="Q270" s="192"/>
      <c r="R270" s="192"/>
      <c r="S270" s="192"/>
      <c r="T270" s="93"/>
    </row>
    <row r="271" spans="1:20" ht="17">
      <c r="A271" s="92"/>
      <c r="B271" s="225" t="s">
        <v>38</v>
      </c>
      <c r="C271" s="173" t="s">
        <v>204</v>
      </c>
      <c r="D271" s="173" t="s">
        <v>275</v>
      </c>
      <c r="E271" s="173" t="s">
        <v>276</v>
      </c>
      <c r="F271" s="228"/>
      <c r="G271" s="228"/>
      <c r="H271" s="228"/>
      <c r="I271" s="192"/>
      <c r="J271" s="192"/>
      <c r="K271" s="192"/>
      <c r="L271" s="192"/>
      <c r="M271" s="192"/>
      <c r="N271" s="192"/>
      <c r="O271" s="192"/>
      <c r="P271" s="192"/>
      <c r="Q271" s="192"/>
      <c r="R271" s="192"/>
      <c r="S271" s="192"/>
      <c r="T271" s="93"/>
    </row>
    <row r="272" spans="1:20" ht="16">
      <c r="A272" s="92"/>
      <c r="B272" s="219" t="s">
        <v>260</v>
      </c>
      <c r="C272" s="220">
        <v>10.055659</v>
      </c>
      <c r="D272" s="220">
        <v>0</v>
      </c>
      <c r="E272" s="220">
        <v>30</v>
      </c>
      <c r="F272" s="229"/>
      <c r="G272" s="229"/>
      <c r="H272" s="229"/>
      <c r="I272" s="192"/>
      <c r="J272" s="192"/>
      <c r="K272" s="192"/>
      <c r="L272" s="192"/>
      <c r="M272" s="192"/>
      <c r="N272" s="192"/>
      <c r="O272" s="192"/>
      <c r="P272" s="192"/>
      <c r="Q272" s="192"/>
      <c r="R272" s="192"/>
      <c r="S272" s="192"/>
      <c r="T272" s="93"/>
    </row>
    <row r="273" spans="1:20" ht="16">
      <c r="A273" s="92"/>
      <c r="B273" s="223" t="s">
        <v>261</v>
      </c>
      <c r="C273" s="224">
        <v>10.055223</v>
      </c>
      <c r="D273" s="224">
        <v>0.675261</v>
      </c>
      <c r="E273" s="224">
        <v>30</v>
      </c>
      <c r="F273" s="229"/>
      <c r="G273" s="229"/>
      <c r="H273" s="229"/>
      <c r="I273" s="192"/>
      <c r="J273" s="192"/>
      <c r="K273" s="192"/>
      <c r="L273" s="192"/>
      <c r="M273" s="192"/>
      <c r="N273" s="192"/>
      <c r="O273" s="192"/>
      <c r="P273" s="192"/>
      <c r="Q273" s="192"/>
      <c r="R273" s="192"/>
      <c r="S273" s="192"/>
      <c r="T273" s="93"/>
    </row>
    <row r="274" spans="1:20" ht="16">
      <c r="A274" s="92"/>
      <c r="B274" s="219" t="s">
        <v>262</v>
      </c>
      <c r="C274" s="220">
        <v>10.120587</v>
      </c>
      <c r="D274" s="220">
        <v>0</v>
      </c>
      <c r="E274" s="220">
        <v>30</v>
      </c>
      <c r="F274" s="229"/>
      <c r="G274" s="229"/>
      <c r="H274" s="229"/>
      <c r="I274" s="192"/>
      <c r="J274" s="192"/>
      <c r="K274" s="192"/>
      <c r="L274" s="192"/>
      <c r="M274" s="192"/>
      <c r="N274" s="192"/>
      <c r="O274" s="192"/>
      <c r="P274" s="192"/>
      <c r="Q274" s="192"/>
      <c r="R274" s="192"/>
      <c r="S274" s="192"/>
      <c r="T274" s="93"/>
    </row>
    <row r="275" spans="1:20" ht="34" customHeight="1">
      <c r="A275" s="92"/>
      <c r="B275" s="223" t="s">
        <v>263</v>
      </c>
      <c r="C275" s="224">
        <v>10.101229</v>
      </c>
      <c r="D275" s="224">
        <v>0</v>
      </c>
      <c r="E275" s="224">
        <v>30</v>
      </c>
      <c r="F275" s="229"/>
      <c r="G275" s="229"/>
      <c r="H275" s="229"/>
      <c r="I275" s="234"/>
      <c r="J275" s="234"/>
      <c r="K275" s="192"/>
      <c r="L275" s="192"/>
      <c r="M275" s="192"/>
      <c r="N275" s="192"/>
      <c r="O275" s="192"/>
      <c r="P275" s="192"/>
      <c r="Q275" s="192"/>
      <c r="R275" s="192"/>
      <c r="S275" s="192"/>
      <c r="T275" s="93"/>
    </row>
    <row r="276" spans="1:20" ht="19">
      <c r="A276" s="92"/>
      <c r="B276" s="226"/>
      <c r="C276" s="226"/>
      <c r="D276" s="226"/>
      <c r="E276" s="226"/>
      <c r="F276" s="226"/>
      <c r="G276" s="226"/>
      <c r="H276" s="226"/>
      <c r="I276" s="192"/>
      <c r="J276" s="192"/>
      <c r="K276" s="192"/>
      <c r="L276" s="192"/>
      <c r="M276" s="192"/>
      <c r="N276" s="192"/>
      <c r="O276" s="192"/>
      <c r="P276" s="192"/>
      <c r="Q276" s="192"/>
      <c r="R276" s="192"/>
      <c r="S276" s="192"/>
      <c r="T276" s="93"/>
    </row>
    <row r="277" spans="1:20" ht="19" customHeight="1">
      <c r="A277" s="269" t="s">
        <v>278</v>
      </c>
      <c r="B277" s="270"/>
      <c r="C277" s="270"/>
      <c r="D277" s="270"/>
      <c r="E277" s="270"/>
      <c r="F277" s="270"/>
      <c r="G277" s="270"/>
      <c r="H277" s="270"/>
      <c r="I277" s="270"/>
      <c r="J277" s="270"/>
      <c r="K277" s="235"/>
      <c r="L277" s="235"/>
      <c r="M277" s="235"/>
      <c r="N277" s="235"/>
      <c r="O277" s="202"/>
      <c r="P277" s="192"/>
      <c r="Q277" s="192"/>
      <c r="R277" s="192"/>
      <c r="S277" s="192"/>
      <c r="T277" s="93"/>
    </row>
    <row r="278" spans="1:20" ht="16">
      <c r="A278" s="269"/>
      <c r="B278" s="270"/>
      <c r="C278" s="270"/>
      <c r="D278" s="270"/>
      <c r="E278" s="270"/>
      <c r="F278" s="270"/>
      <c r="G278" s="270"/>
      <c r="H278" s="270"/>
      <c r="I278" s="270"/>
      <c r="J278" s="270"/>
      <c r="K278" s="236"/>
      <c r="L278" s="236"/>
      <c r="M278" s="236"/>
      <c r="N278" s="192"/>
      <c r="O278" s="192"/>
      <c r="P278" s="192"/>
      <c r="Q278" s="192"/>
      <c r="R278" s="192"/>
      <c r="S278" s="192"/>
      <c r="T278" s="93"/>
    </row>
    <row r="279" spans="1:20" s="231" customFormat="1" ht="16">
      <c r="A279" s="269" t="s">
        <v>279</v>
      </c>
      <c r="B279" s="270"/>
      <c r="C279" s="270"/>
      <c r="D279" s="270"/>
      <c r="E279" s="270"/>
      <c r="F279" s="270"/>
      <c r="G279" s="270"/>
      <c r="H279" s="270"/>
      <c r="I279" s="270"/>
      <c r="J279" s="270"/>
      <c r="K279" s="237"/>
      <c r="L279" s="237"/>
      <c r="M279" s="237"/>
      <c r="N279" s="237"/>
      <c r="O279" s="237"/>
      <c r="P279" s="237"/>
      <c r="Q279" s="237"/>
      <c r="R279" s="237"/>
      <c r="S279" s="237"/>
      <c r="T279" s="238"/>
    </row>
    <row r="280" spans="1:20" ht="16" customHeight="1" thickBot="1">
      <c r="A280" s="271"/>
      <c r="B280" s="272"/>
      <c r="C280" s="272"/>
      <c r="D280" s="272"/>
      <c r="E280" s="272"/>
      <c r="F280" s="272"/>
      <c r="G280" s="272"/>
      <c r="H280" s="272"/>
      <c r="I280" s="272"/>
      <c r="J280" s="272"/>
      <c r="K280" s="95"/>
      <c r="L280" s="95"/>
      <c r="M280" s="95"/>
      <c r="N280" s="95"/>
      <c r="O280" s="95"/>
      <c r="P280" s="95"/>
      <c r="Q280" s="95"/>
      <c r="R280" s="95"/>
      <c r="S280" s="95"/>
      <c r="T280" s="214"/>
    </row>
    <row r="283" spans="1:20" ht="16" thickBot="1">
      <c r="B283" s="150" t="s">
        <v>227</v>
      </c>
      <c r="C283" s="151"/>
      <c r="D283" s="151"/>
      <c r="E283" s="151"/>
      <c r="F283" s="151"/>
      <c r="G283" s="151"/>
      <c r="H283" s="151"/>
      <c r="I283" s="151"/>
      <c r="J283" s="151"/>
    </row>
    <row r="284" spans="1:20">
      <c r="A284" s="89"/>
      <c r="B284" s="90"/>
      <c r="C284" s="90"/>
      <c r="D284" s="90"/>
      <c r="E284" s="90"/>
      <c r="F284" s="90"/>
      <c r="G284" s="90"/>
      <c r="H284" s="90"/>
      <c r="I284" s="90"/>
      <c r="J284" s="90"/>
      <c r="K284" s="90"/>
      <c r="L284" s="91"/>
    </row>
    <row r="285" spans="1:20" ht="19">
      <c r="A285" s="92"/>
      <c r="B285" s="239" t="s">
        <v>280</v>
      </c>
      <c r="C285" s="192"/>
      <c r="D285" s="192"/>
      <c r="E285" s="192"/>
      <c r="F285" s="192"/>
      <c r="G285" s="192"/>
      <c r="H285" s="192"/>
      <c r="I285" s="192"/>
      <c r="J285" s="192"/>
      <c r="K285" s="192"/>
      <c r="L285" s="93"/>
    </row>
    <row r="286" spans="1:20" ht="16">
      <c r="A286" s="92"/>
      <c r="B286" s="160" t="s">
        <v>244</v>
      </c>
      <c r="C286" s="160" t="s">
        <v>234</v>
      </c>
      <c r="D286" s="160" t="s">
        <v>248</v>
      </c>
      <c r="E286" s="236"/>
      <c r="F286" s="236"/>
      <c r="G286" s="236"/>
      <c r="H286" s="236"/>
      <c r="I286" s="236"/>
      <c r="J286" s="236"/>
      <c r="K286" s="236"/>
      <c r="L286" s="248"/>
      <c r="M286" s="88"/>
    </row>
    <row r="287" spans="1:20" ht="16">
      <c r="A287" s="92"/>
      <c r="B287" s="200" t="s">
        <v>245</v>
      </c>
      <c r="C287" s="200" t="s">
        <v>252</v>
      </c>
      <c r="D287" s="197">
        <v>8807830</v>
      </c>
      <c r="E287" s="192"/>
      <c r="F287" s="192"/>
      <c r="G287" s="192"/>
      <c r="H287" s="192"/>
      <c r="I287" s="192"/>
      <c r="J287" s="192"/>
      <c r="K287" s="192"/>
      <c r="L287" s="93"/>
    </row>
    <row r="288" spans="1:20" ht="16">
      <c r="A288" s="92"/>
      <c r="B288" s="201" t="s">
        <v>246</v>
      </c>
      <c r="C288" s="201" t="s">
        <v>251</v>
      </c>
      <c r="D288" s="198">
        <v>7609637</v>
      </c>
      <c r="E288" s="192"/>
      <c r="F288" s="192"/>
      <c r="G288" s="192"/>
      <c r="H288" s="192"/>
      <c r="I288" s="192"/>
      <c r="J288" s="192"/>
      <c r="K288" s="192"/>
      <c r="L288" s="93"/>
    </row>
    <row r="289" spans="1:12" ht="16">
      <c r="A289" s="92"/>
      <c r="B289" s="200" t="s">
        <v>247</v>
      </c>
      <c r="C289" s="200" t="s">
        <v>250</v>
      </c>
      <c r="D289" s="197">
        <v>6938270</v>
      </c>
      <c r="E289" s="192"/>
      <c r="F289" s="192"/>
      <c r="G289" s="192"/>
      <c r="H289" s="192"/>
      <c r="I289" s="192"/>
      <c r="J289" s="192"/>
      <c r="K289" s="192"/>
      <c r="L289" s="93"/>
    </row>
    <row r="290" spans="1:12" ht="16">
      <c r="A290" s="92"/>
      <c r="B290" s="201" t="s">
        <v>229</v>
      </c>
      <c r="C290" s="201" t="s">
        <v>249</v>
      </c>
      <c r="D290" s="198">
        <v>1081727</v>
      </c>
      <c r="E290" s="192"/>
      <c r="F290" s="192"/>
      <c r="G290" s="192"/>
      <c r="H290" s="192"/>
      <c r="I290" s="192"/>
      <c r="J290" s="192"/>
      <c r="K290" s="192"/>
      <c r="L290" s="93"/>
    </row>
    <row r="291" spans="1:12">
      <c r="A291" s="92"/>
      <c r="B291" s="192"/>
      <c r="C291" s="192"/>
      <c r="D291" s="192"/>
      <c r="E291" s="192"/>
      <c r="F291" s="192"/>
      <c r="G291" s="192"/>
      <c r="H291" s="192"/>
      <c r="I291" s="192"/>
      <c r="J291" s="192"/>
      <c r="K291" s="192"/>
      <c r="L291" s="93"/>
    </row>
    <row r="292" spans="1:12">
      <c r="A292" s="92"/>
      <c r="B292" s="192"/>
      <c r="C292" s="192"/>
      <c r="D292" s="192"/>
      <c r="E292" s="192"/>
      <c r="F292" s="192"/>
      <c r="G292" s="192"/>
      <c r="H292" s="192"/>
      <c r="I292" s="192"/>
      <c r="J292" s="192"/>
      <c r="K292" s="192"/>
      <c r="L292" s="93"/>
    </row>
    <row r="293" spans="1:12">
      <c r="A293" s="92"/>
      <c r="B293" s="192"/>
      <c r="C293" s="192"/>
      <c r="D293" s="192"/>
      <c r="E293" s="192"/>
      <c r="F293" s="192"/>
      <c r="G293" s="192"/>
      <c r="H293" s="192"/>
      <c r="I293" s="192"/>
      <c r="J293" s="192"/>
      <c r="K293" s="192"/>
      <c r="L293" s="93"/>
    </row>
    <row r="294" spans="1:12">
      <c r="A294" s="92"/>
      <c r="B294" s="192"/>
      <c r="C294" s="192"/>
      <c r="D294" s="192"/>
      <c r="E294" s="192"/>
      <c r="F294" s="192"/>
      <c r="G294" s="192"/>
      <c r="H294" s="192"/>
      <c r="I294" s="192"/>
      <c r="J294" s="192"/>
      <c r="K294" s="192"/>
      <c r="L294" s="93"/>
    </row>
    <row r="295" spans="1:12">
      <c r="A295" s="92"/>
      <c r="B295" s="192"/>
      <c r="C295" s="192"/>
      <c r="D295" s="192"/>
      <c r="E295" s="192"/>
      <c r="F295" s="192"/>
      <c r="G295" s="192"/>
      <c r="H295" s="192"/>
      <c r="I295" s="192"/>
      <c r="J295" s="192"/>
      <c r="K295" s="192"/>
      <c r="L295" s="93"/>
    </row>
    <row r="296" spans="1:12">
      <c r="A296" s="92"/>
      <c r="B296" s="192"/>
      <c r="C296" s="192"/>
      <c r="D296" s="192"/>
      <c r="E296" s="192"/>
      <c r="F296" s="192"/>
      <c r="G296" s="192"/>
      <c r="H296" s="192"/>
      <c r="I296" s="192"/>
      <c r="J296" s="192"/>
      <c r="K296" s="192"/>
      <c r="L296" s="93"/>
    </row>
    <row r="297" spans="1:12">
      <c r="A297" s="92"/>
      <c r="B297" s="192"/>
      <c r="C297" s="192"/>
      <c r="D297" s="192"/>
      <c r="E297" s="192"/>
      <c r="F297" s="192"/>
      <c r="G297" s="192"/>
      <c r="H297" s="192"/>
      <c r="I297" s="192"/>
      <c r="J297" s="192"/>
      <c r="K297" s="192"/>
      <c r="L297" s="93"/>
    </row>
    <row r="298" spans="1:12">
      <c r="A298" s="92"/>
      <c r="B298" s="192"/>
      <c r="C298" s="192"/>
      <c r="D298" s="192"/>
      <c r="E298" s="192"/>
      <c r="F298" s="192"/>
      <c r="G298" s="192"/>
      <c r="H298" s="192"/>
      <c r="I298" s="192"/>
      <c r="J298" s="192"/>
      <c r="K298" s="192"/>
      <c r="L298" s="93"/>
    </row>
    <row r="299" spans="1:12">
      <c r="A299" s="92"/>
      <c r="B299" s="192"/>
      <c r="C299" s="192"/>
      <c r="D299" s="192"/>
      <c r="E299" s="192"/>
      <c r="F299" s="192"/>
      <c r="G299" s="192"/>
      <c r="H299" s="192"/>
      <c r="I299" s="192"/>
      <c r="J299" s="192"/>
      <c r="K299" s="192"/>
      <c r="L299" s="93"/>
    </row>
    <row r="300" spans="1:12">
      <c r="A300" s="92"/>
      <c r="B300" s="192"/>
      <c r="C300" s="192"/>
      <c r="D300" s="192"/>
      <c r="E300" s="192"/>
      <c r="F300" s="192"/>
      <c r="G300" s="192"/>
      <c r="H300" s="192"/>
      <c r="I300" s="192"/>
      <c r="J300" s="192"/>
      <c r="K300" s="192"/>
      <c r="L300" s="93"/>
    </row>
    <row r="301" spans="1:12">
      <c r="A301" s="92"/>
      <c r="B301" s="192"/>
      <c r="C301" s="192"/>
      <c r="D301" s="192"/>
      <c r="E301" s="192"/>
      <c r="F301" s="192"/>
      <c r="G301" s="192"/>
      <c r="H301" s="192"/>
      <c r="I301" s="192"/>
      <c r="J301" s="192"/>
      <c r="K301" s="192"/>
      <c r="L301" s="93"/>
    </row>
    <row r="302" spans="1:12">
      <c r="A302" s="92"/>
      <c r="B302" s="192"/>
      <c r="C302" s="192"/>
      <c r="D302" s="192"/>
      <c r="E302" s="192"/>
      <c r="F302" s="192"/>
      <c r="G302" s="192"/>
      <c r="H302" s="192"/>
      <c r="I302" s="192"/>
      <c r="J302" s="192"/>
      <c r="K302" s="192"/>
      <c r="L302" s="93"/>
    </row>
    <row r="303" spans="1:12">
      <c r="A303" s="92"/>
      <c r="B303" s="192"/>
      <c r="C303" s="192"/>
      <c r="D303" s="192"/>
      <c r="E303" s="192"/>
      <c r="F303" s="192"/>
      <c r="G303" s="192"/>
      <c r="H303" s="192"/>
      <c r="I303" s="192"/>
      <c r="J303" s="192"/>
      <c r="K303" s="192"/>
      <c r="L303" s="93"/>
    </row>
    <row r="304" spans="1:12">
      <c r="A304" s="92"/>
      <c r="B304" s="192"/>
      <c r="C304" s="192"/>
      <c r="D304" s="192"/>
      <c r="E304" s="192"/>
      <c r="F304" s="192"/>
      <c r="G304" s="192"/>
      <c r="H304" s="192"/>
      <c r="I304" s="192"/>
      <c r="J304" s="192"/>
      <c r="K304" s="192"/>
      <c r="L304" s="93"/>
    </row>
    <row r="305" spans="1:12">
      <c r="A305" s="92"/>
      <c r="B305" s="192"/>
      <c r="C305" s="192"/>
      <c r="D305" s="192"/>
      <c r="E305" s="192"/>
      <c r="F305" s="192"/>
      <c r="G305" s="192"/>
      <c r="H305" s="192"/>
      <c r="I305" s="192"/>
      <c r="J305" s="192"/>
      <c r="K305" s="192"/>
      <c r="L305" s="93"/>
    </row>
    <row r="306" spans="1:12">
      <c r="A306" s="92"/>
      <c r="B306" s="192"/>
      <c r="C306" s="192"/>
      <c r="D306" s="192"/>
      <c r="E306" s="192"/>
      <c r="F306" s="192"/>
      <c r="G306" s="192"/>
      <c r="H306" s="192"/>
      <c r="I306" s="192"/>
      <c r="J306" s="192"/>
      <c r="K306" s="192"/>
      <c r="L306" s="93"/>
    </row>
    <row r="307" spans="1:12" ht="19">
      <c r="A307" s="92"/>
      <c r="B307" s="239" t="s">
        <v>281</v>
      </c>
      <c r="C307" s="192"/>
      <c r="D307" s="192"/>
      <c r="E307" s="192"/>
      <c r="F307" s="192"/>
      <c r="G307" s="192"/>
      <c r="H307" s="192"/>
      <c r="I307" s="192"/>
      <c r="J307" s="192"/>
      <c r="K307" s="192"/>
      <c r="L307" s="93"/>
    </row>
    <row r="308" spans="1:12" ht="16">
      <c r="A308" s="92"/>
      <c r="B308" s="160" t="s">
        <v>267</v>
      </c>
      <c r="C308" s="160" t="s">
        <v>234</v>
      </c>
      <c r="D308" s="160" t="s">
        <v>248</v>
      </c>
      <c r="E308" s="192"/>
      <c r="F308" s="192"/>
      <c r="G308" s="192"/>
      <c r="H308" s="192"/>
      <c r="I308" s="192"/>
      <c r="J308" s="192"/>
      <c r="K308" s="192"/>
      <c r="L308" s="93"/>
    </row>
    <row r="309" spans="1:12" ht="16">
      <c r="A309" s="92"/>
      <c r="B309" s="200" t="s">
        <v>268</v>
      </c>
      <c r="C309" s="200" t="s">
        <v>271</v>
      </c>
      <c r="D309" s="216">
        <v>14105626</v>
      </c>
      <c r="E309" s="192"/>
      <c r="F309" s="192"/>
      <c r="G309" s="192"/>
      <c r="H309" s="192"/>
      <c r="I309" s="192"/>
      <c r="J309" s="192"/>
      <c r="K309" s="192"/>
      <c r="L309" s="93"/>
    </row>
    <row r="310" spans="1:12" ht="16">
      <c r="A310" s="92"/>
      <c r="B310" s="201" t="s">
        <v>269</v>
      </c>
      <c r="C310" s="201" t="s">
        <v>272</v>
      </c>
      <c r="D310" s="217">
        <v>7735121</v>
      </c>
      <c r="E310" s="192"/>
      <c r="F310" s="192"/>
      <c r="G310" s="192"/>
      <c r="H310" s="192"/>
      <c r="I310" s="192"/>
      <c r="J310" s="192"/>
      <c r="K310" s="192"/>
      <c r="L310" s="93"/>
    </row>
    <row r="311" spans="1:12" ht="16">
      <c r="A311" s="92"/>
      <c r="B311" s="200" t="s">
        <v>270</v>
      </c>
      <c r="C311" s="200" t="s">
        <v>273</v>
      </c>
      <c r="D311" s="216">
        <v>2596717</v>
      </c>
      <c r="E311" s="192"/>
      <c r="F311" s="192"/>
      <c r="G311" s="192"/>
      <c r="H311" s="192"/>
      <c r="I311" s="192"/>
      <c r="J311" s="192"/>
      <c r="K311" s="192"/>
      <c r="L311" s="93"/>
    </row>
    <row r="312" spans="1:12">
      <c r="A312" s="92"/>
      <c r="B312" s="192"/>
      <c r="C312" s="192"/>
      <c r="D312" s="192"/>
      <c r="E312" s="192"/>
      <c r="F312" s="192"/>
      <c r="G312" s="192"/>
      <c r="H312" s="192"/>
      <c r="I312" s="192"/>
      <c r="J312" s="192"/>
      <c r="K312" s="192"/>
      <c r="L312" s="93"/>
    </row>
    <row r="313" spans="1:12">
      <c r="A313" s="92"/>
      <c r="B313" s="192"/>
      <c r="C313" s="192"/>
      <c r="D313" s="192"/>
      <c r="E313" s="192"/>
      <c r="F313" s="192"/>
      <c r="G313" s="192"/>
      <c r="H313" s="192"/>
      <c r="I313" s="192"/>
      <c r="J313" s="192"/>
      <c r="K313" s="192"/>
      <c r="L313" s="93"/>
    </row>
    <row r="314" spans="1:12">
      <c r="A314" s="92"/>
      <c r="B314" s="192"/>
      <c r="C314" s="192"/>
      <c r="D314" s="192"/>
      <c r="E314" s="192"/>
      <c r="F314" s="192"/>
      <c r="G314" s="192"/>
      <c r="H314" s="192"/>
      <c r="I314" s="192"/>
      <c r="J314" s="192"/>
      <c r="K314" s="192"/>
      <c r="L314" s="93"/>
    </row>
    <row r="315" spans="1:12">
      <c r="A315" s="92"/>
      <c r="B315" s="192"/>
      <c r="C315" s="192"/>
      <c r="D315" s="192"/>
      <c r="E315" s="192"/>
      <c r="F315" s="192"/>
      <c r="G315" s="192"/>
      <c r="H315" s="192"/>
      <c r="I315" s="192"/>
      <c r="J315" s="192"/>
      <c r="K315" s="192"/>
      <c r="L315" s="93"/>
    </row>
    <row r="316" spans="1:12">
      <c r="A316" s="92"/>
      <c r="B316" s="192"/>
      <c r="C316" s="192"/>
      <c r="D316" s="192"/>
      <c r="E316" s="192"/>
      <c r="F316" s="192"/>
      <c r="G316" s="192"/>
      <c r="H316" s="192"/>
      <c r="I316" s="192"/>
      <c r="J316" s="192"/>
      <c r="K316" s="192"/>
      <c r="L316" s="93"/>
    </row>
    <row r="317" spans="1:12">
      <c r="A317" s="92"/>
      <c r="B317" s="192"/>
      <c r="C317" s="192"/>
      <c r="D317" s="192"/>
      <c r="E317" s="192"/>
      <c r="F317" s="192"/>
      <c r="G317" s="192"/>
      <c r="H317" s="192"/>
      <c r="I317" s="192"/>
      <c r="J317" s="192"/>
      <c r="K317" s="192"/>
      <c r="L317" s="93"/>
    </row>
    <row r="318" spans="1:12">
      <c r="A318" s="92"/>
      <c r="B318" s="192"/>
      <c r="C318" s="192"/>
      <c r="D318" s="192"/>
      <c r="E318" s="192"/>
      <c r="F318" s="192"/>
      <c r="G318" s="192"/>
      <c r="H318" s="192"/>
      <c r="I318" s="192"/>
      <c r="J318" s="192"/>
      <c r="K318" s="192"/>
      <c r="L318" s="93"/>
    </row>
    <row r="319" spans="1:12">
      <c r="A319" s="92"/>
      <c r="B319" s="192"/>
      <c r="C319" s="192"/>
      <c r="D319" s="192"/>
      <c r="E319" s="192"/>
      <c r="F319" s="192"/>
      <c r="G319" s="192"/>
      <c r="H319" s="192"/>
      <c r="I319" s="192"/>
      <c r="J319" s="192"/>
      <c r="K319" s="192"/>
      <c r="L319" s="93"/>
    </row>
    <row r="320" spans="1:12">
      <c r="A320" s="92"/>
      <c r="B320" s="192"/>
      <c r="C320" s="192"/>
      <c r="D320" s="192"/>
      <c r="E320" s="192"/>
      <c r="F320" s="192"/>
      <c r="G320" s="192"/>
      <c r="H320" s="192"/>
      <c r="I320" s="192"/>
      <c r="J320" s="192"/>
      <c r="K320" s="192"/>
      <c r="L320" s="93"/>
    </row>
    <row r="321" spans="1:12">
      <c r="A321" s="92"/>
      <c r="B321" s="192"/>
      <c r="C321" s="192"/>
      <c r="D321" s="192"/>
      <c r="E321" s="192"/>
      <c r="F321" s="192"/>
      <c r="G321" s="192"/>
      <c r="H321" s="192"/>
      <c r="I321" s="192"/>
      <c r="J321" s="192"/>
      <c r="K321" s="192"/>
      <c r="L321" s="93"/>
    </row>
    <row r="322" spans="1:12">
      <c r="A322" s="92"/>
      <c r="B322" s="192"/>
      <c r="C322" s="192"/>
      <c r="D322" s="192"/>
      <c r="E322" s="192"/>
      <c r="F322" s="192"/>
      <c r="G322" s="192"/>
      <c r="H322" s="192"/>
      <c r="I322" s="192"/>
      <c r="J322" s="192"/>
      <c r="K322" s="192"/>
      <c r="L322" s="93"/>
    </row>
    <row r="323" spans="1:12">
      <c r="A323" s="92"/>
      <c r="B323" s="192"/>
      <c r="C323" s="192"/>
      <c r="D323" s="192"/>
      <c r="E323" s="192"/>
      <c r="F323" s="192"/>
      <c r="G323" s="192"/>
      <c r="H323" s="192"/>
      <c r="I323" s="192"/>
      <c r="J323" s="192"/>
      <c r="K323" s="192"/>
      <c r="L323" s="93"/>
    </row>
    <row r="324" spans="1:12">
      <c r="A324" s="92"/>
      <c r="B324" s="192"/>
      <c r="C324" s="192"/>
      <c r="D324" s="192"/>
      <c r="E324" s="192"/>
      <c r="F324" s="192"/>
      <c r="G324" s="192"/>
      <c r="H324" s="192"/>
      <c r="I324" s="192"/>
      <c r="J324" s="192"/>
      <c r="K324" s="192"/>
      <c r="L324" s="93"/>
    </row>
    <row r="325" spans="1:12">
      <c r="A325" s="92"/>
      <c r="B325" s="192"/>
      <c r="C325" s="192"/>
      <c r="D325" s="192"/>
      <c r="E325" s="192"/>
      <c r="F325" s="192"/>
      <c r="G325" s="192"/>
      <c r="H325" s="192"/>
      <c r="I325" s="192"/>
      <c r="J325" s="192"/>
      <c r="K325" s="192"/>
      <c r="L325" s="93"/>
    </row>
    <row r="326" spans="1:12">
      <c r="A326" s="92"/>
      <c r="B326" s="192"/>
      <c r="C326" s="192"/>
      <c r="D326" s="192"/>
      <c r="E326" s="192"/>
      <c r="F326" s="192"/>
      <c r="G326" s="192"/>
      <c r="H326" s="192"/>
      <c r="I326" s="192"/>
      <c r="J326" s="192"/>
      <c r="K326" s="192"/>
      <c r="L326" s="93"/>
    </row>
    <row r="327" spans="1:12" ht="19">
      <c r="A327" s="92"/>
      <c r="B327" s="239" t="s">
        <v>282</v>
      </c>
      <c r="C327" s="192"/>
      <c r="D327" s="192"/>
      <c r="E327" s="192"/>
      <c r="F327" s="192"/>
      <c r="G327" s="192"/>
      <c r="H327" s="192"/>
      <c r="I327" s="192"/>
      <c r="J327" s="192"/>
      <c r="K327" s="192"/>
      <c r="L327" s="93"/>
    </row>
    <row r="328" spans="1:12" ht="16">
      <c r="A328" s="92"/>
      <c r="B328" s="246" t="s">
        <v>236</v>
      </c>
      <c r="C328" s="247" t="s">
        <v>234</v>
      </c>
      <c r="D328" s="247" t="s">
        <v>232</v>
      </c>
      <c r="E328" s="192"/>
      <c r="F328" s="192"/>
      <c r="G328" s="192"/>
      <c r="H328" s="192"/>
      <c r="I328" s="192"/>
      <c r="J328" s="192"/>
      <c r="K328" s="192"/>
      <c r="L328" s="93"/>
    </row>
    <row r="329" spans="1:12" ht="16">
      <c r="A329" s="92"/>
      <c r="B329" s="240" t="s">
        <v>233</v>
      </c>
      <c r="C329" s="241" t="s">
        <v>237</v>
      </c>
      <c r="D329" s="242">
        <v>12413</v>
      </c>
      <c r="E329" s="192"/>
      <c r="F329" s="192"/>
      <c r="G329" s="192"/>
      <c r="H329" s="192"/>
      <c r="I329" s="192"/>
      <c r="J329" s="192"/>
      <c r="K329" s="192"/>
      <c r="L329" s="93"/>
    </row>
    <row r="330" spans="1:12" ht="16">
      <c r="A330" s="92"/>
      <c r="B330" s="243" t="s">
        <v>230</v>
      </c>
      <c r="C330" s="244" t="s">
        <v>235</v>
      </c>
      <c r="D330" s="245">
        <v>672525</v>
      </c>
      <c r="E330" s="192"/>
      <c r="F330" s="192"/>
      <c r="G330" s="192"/>
      <c r="H330" s="192"/>
      <c r="I330" s="192"/>
      <c r="J330" s="192"/>
      <c r="K330" s="192"/>
      <c r="L330" s="93"/>
    </row>
    <row r="331" spans="1:12" ht="16">
      <c r="A331" s="92"/>
      <c r="B331" s="240" t="s">
        <v>231</v>
      </c>
      <c r="C331" s="241" t="s">
        <v>239</v>
      </c>
      <c r="D331" s="242">
        <v>314109</v>
      </c>
      <c r="E331" s="192"/>
      <c r="F331" s="192"/>
      <c r="G331" s="192"/>
      <c r="H331" s="192"/>
      <c r="I331" s="192"/>
      <c r="J331" s="192"/>
      <c r="K331" s="192"/>
      <c r="L331" s="93"/>
    </row>
    <row r="332" spans="1:12" ht="16">
      <c r="A332" s="92"/>
      <c r="B332" s="243" t="s">
        <v>229</v>
      </c>
      <c r="C332" s="244" t="s">
        <v>238</v>
      </c>
      <c r="D332" s="245">
        <v>953</v>
      </c>
      <c r="E332" s="192"/>
      <c r="F332" s="192"/>
      <c r="G332" s="192"/>
      <c r="H332" s="192"/>
      <c r="I332" s="192"/>
      <c r="J332" s="192"/>
      <c r="K332" s="192"/>
      <c r="L332" s="93"/>
    </row>
    <row r="333" spans="1:12">
      <c r="A333" s="92"/>
      <c r="B333" s="192"/>
      <c r="C333" s="192"/>
      <c r="D333" s="192"/>
      <c r="E333" s="192"/>
      <c r="F333" s="192"/>
      <c r="G333" s="192"/>
      <c r="H333" s="192"/>
      <c r="I333" s="192"/>
      <c r="J333" s="192"/>
      <c r="K333" s="192"/>
      <c r="L333" s="93"/>
    </row>
    <row r="334" spans="1:12">
      <c r="A334" s="92"/>
      <c r="B334" s="192"/>
      <c r="C334" s="192"/>
      <c r="D334" s="192"/>
      <c r="E334" s="192"/>
      <c r="F334" s="192"/>
      <c r="G334" s="192"/>
      <c r="H334" s="192"/>
      <c r="I334" s="192"/>
      <c r="J334" s="192"/>
      <c r="K334" s="192"/>
      <c r="L334" s="93"/>
    </row>
    <row r="335" spans="1:12">
      <c r="A335" s="92"/>
      <c r="B335" s="192"/>
      <c r="C335" s="192"/>
      <c r="D335" s="192"/>
      <c r="E335" s="192"/>
      <c r="F335" s="192"/>
      <c r="G335" s="192"/>
      <c r="H335" s="192"/>
      <c r="I335" s="192"/>
      <c r="J335" s="192"/>
      <c r="K335" s="192"/>
      <c r="L335" s="93"/>
    </row>
    <row r="336" spans="1:12">
      <c r="A336" s="92"/>
      <c r="B336" s="192"/>
      <c r="C336" s="192"/>
      <c r="D336" s="192"/>
      <c r="E336" s="192"/>
      <c r="F336" s="192"/>
      <c r="G336" s="192"/>
      <c r="H336" s="192"/>
      <c r="I336" s="192"/>
      <c r="J336" s="192"/>
      <c r="K336" s="192"/>
      <c r="L336" s="93"/>
    </row>
    <row r="337" spans="1:12">
      <c r="A337" s="92"/>
      <c r="B337" s="192"/>
      <c r="C337" s="192"/>
      <c r="D337" s="192"/>
      <c r="E337" s="192"/>
      <c r="F337" s="192"/>
      <c r="G337" s="192"/>
      <c r="H337" s="192"/>
      <c r="I337" s="192"/>
      <c r="J337" s="192"/>
      <c r="K337" s="192"/>
      <c r="L337" s="93"/>
    </row>
    <row r="338" spans="1:12">
      <c r="A338" s="92"/>
      <c r="B338" s="192"/>
      <c r="C338" s="192"/>
      <c r="D338" s="192"/>
      <c r="E338" s="192"/>
      <c r="F338" s="192"/>
      <c r="G338" s="192"/>
      <c r="H338" s="192"/>
      <c r="I338" s="192"/>
      <c r="J338" s="192"/>
      <c r="K338" s="192"/>
      <c r="L338" s="93"/>
    </row>
    <row r="339" spans="1:12">
      <c r="A339" s="92"/>
      <c r="B339" s="192"/>
      <c r="C339" s="192"/>
      <c r="D339" s="192"/>
      <c r="E339" s="192"/>
      <c r="F339" s="192"/>
      <c r="G339" s="192"/>
      <c r="H339" s="192"/>
      <c r="I339" s="192"/>
      <c r="J339" s="192"/>
      <c r="K339" s="192"/>
      <c r="L339" s="93"/>
    </row>
    <row r="340" spans="1:12">
      <c r="A340" s="92"/>
      <c r="B340" s="192"/>
      <c r="C340" s="192"/>
      <c r="D340" s="192"/>
      <c r="E340" s="192"/>
      <c r="F340" s="192"/>
      <c r="G340" s="192"/>
      <c r="H340" s="192"/>
      <c r="I340" s="192"/>
      <c r="J340" s="192"/>
      <c r="K340" s="192"/>
      <c r="L340" s="93"/>
    </row>
    <row r="341" spans="1:12">
      <c r="A341" s="92"/>
      <c r="B341" s="192"/>
      <c r="C341" s="192"/>
      <c r="D341" s="192"/>
      <c r="E341" s="192"/>
      <c r="F341" s="192"/>
      <c r="G341" s="192"/>
      <c r="H341" s="192"/>
      <c r="I341" s="192"/>
      <c r="J341" s="192"/>
      <c r="K341" s="192"/>
      <c r="L341" s="93"/>
    </row>
    <row r="342" spans="1:12">
      <c r="A342" s="92"/>
      <c r="B342" s="192"/>
      <c r="C342" s="192"/>
      <c r="D342" s="192"/>
      <c r="E342" s="192"/>
      <c r="F342" s="192"/>
      <c r="G342" s="192"/>
      <c r="H342" s="192"/>
      <c r="I342" s="192"/>
      <c r="J342" s="192"/>
      <c r="K342" s="192"/>
      <c r="L342" s="93"/>
    </row>
    <row r="343" spans="1:12">
      <c r="A343" s="92"/>
      <c r="B343" s="192"/>
      <c r="C343" s="192"/>
      <c r="D343" s="192"/>
      <c r="E343" s="192"/>
      <c r="F343" s="192"/>
      <c r="G343" s="192"/>
      <c r="H343" s="192"/>
      <c r="I343" s="192"/>
      <c r="J343" s="192"/>
      <c r="K343" s="192"/>
      <c r="L343" s="93"/>
    </row>
    <row r="344" spans="1:12">
      <c r="A344" s="92"/>
      <c r="B344" s="192"/>
      <c r="C344" s="192"/>
      <c r="D344" s="192"/>
      <c r="E344" s="192"/>
      <c r="F344" s="192"/>
      <c r="G344" s="192"/>
      <c r="H344" s="192"/>
      <c r="I344" s="192"/>
      <c r="J344" s="192"/>
      <c r="K344" s="192"/>
      <c r="L344" s="93"/>
    </row>
    <row r="345" spans="1:12">
      <c r="A345" s="92"/>
      <c r="B345" s="192"/>
      <c r="C345" s="192"/>
      <c r="D345" s="192"/>
      <c r="E345" s="192"/>
      <c r="F345" s="192"/>
      <c r="G345" s="192"/>
      <c r="H345" s="192"/>
      <c r="I345" s="192"/>
      <c r="J345" s="192"/>
      <c r="K345" s="192"/>
      <c r="L345" s="93"/>
    </row>
    <row r="346" spans="1:12">
      <c r="A346" s="92"/>
      <c r="B346" s="192"/>
      <c r="C346" s="192"/>
      <c r="D346" s="192"/>
      <c r="E346" s="192"/>
      <c r="F346" s="192"/>
      <c r="G346" s="192"/>
      <c r="H346" s="192"/>
      <c r="I346" s="192"/>
      <c r="J346" s="192"/>
      <c r="K346" s="192"/>
      <c r="L346" s="93"/>
    </row>
    <row r="347" spans="1:12">
      <c r="A347" s="92"/>
      <c r="B347" s="192"/>
      <c r="C347" s="192"/>
      <c r="D347" s="192"/>
      <c r="E347" s="192"/>
      <c r="F347" s="192"/>
      <c r="G347" s="192"/>
      <c r="H347" s="192"/>
      <c r="I347" s="192"/>
      <c r="J347" s="192"/>
      <c r="K347" s="192"/>
      <c r="L347" s="93"/>
    </row>
    <row r="348" spans="1:12" ht="19">
      <c r="A348" s="92"/>
      <c r="B348" s="239" t="s">
        <v>283</v>
      </c>
      <c r="C348" s="192"/>
      <c r="D348" s="192"/>
      <c r="E348" s="192"/>
      <c r="F348" s="192"/>
      <c r="G348" s="192"/>
      <c r="H348" s="192"/>
      <c r="I348" s="192"/>
      <c r="J348" s="192"/>
      <c r="K348" s="192"/>
      <c r="L348" s="93"/>
    </row>
    <row r="349" spans="1:12" ht="19">
      <c r="A349" s="92"/>
      <c r="B349" s="192"/>
      <c r="C349" s="215" t="s">
        <v>264</v>
      </c>
      <c r="D349" s="215"/>
      <c r="E349" s="215"/>
      <c r="F349" s="192"/>
      <c r="G349" s="192"/>
      <c r="H349" s="192"/>
      <c r="I349" s="192"/>
      <c r="J349" s="192"/>
      <c r="K349" s="192"/>
      <c r="L349" s="93"/>
    </row>
    <row r="350" spans="1:12" ht="16">
      <c r="A350" s="92"/>
      <c r="B350" s="160" t="s">
        <v>139</v>
      </c>
      <c r="C350" s="160" t="s">
        <v>260</v>
      </c>
      <c r="D350" s="160" t="s">
        <v>261</v>
      </c>
      <c r="E350" s="160" t="s">
        <v>262</v>
      </c>
      <c r="F350" s="160" t="s">
        <v>263</v>
      </c>
      <c r="G350" s="192"/>
      <c r="H350" s="192"/>
      <c r="I350" s="192"/>
      <c r="J350" s="192"/>
      <c r="K350" s="192"/>
      <c r="L350" s="93"/>
    </row>
    <row r="351" spans="1:12" ht="16">
      <c r="A351" s="92"/>
      <c r="B351" s="156" t="s">
        <v>245</v>
      </c>
      <c r="C351" s="156">
        <v>0</v>
      </c>
      <c r="D351" s="209">
        <v>1172623</v>
      </c>
      <c r="E351" s="209">
        <v>5447251</v>
      </c>
      <c r="F351" s="209">
        <v>2187956</v>
      </c>
      <c r="G351" s="192"/>
      <c r="H351" s="192"/>
      <c r="I351" s="192"/>
      <c r="J351" s="192"/>
      <c r="K351" s="192"/>
      <c r="L351" s="93"/>
    </row>
    <row r="352" spans="1:12" ht="16">
      <c r="A352" s="92"/>
      <c r="B352" s="158" t="s">
        <v>246</v>
      </c>
      <c r="C352" s="158">
        <v>0</v>
      </c>
      <c r="D352" s="158">
        <v>0</v>
      </c>
      <c r="E352" s="210">
        <v>5200918</v>
      </c>
      <c r="F352" s="210">
        <v>1737352</v>
      </c>
      <c r="G352" s="192"/>
      <c r="H352" s="192"/>
      <c r="I352" s="192"/>
      <c r="J352" s="192"/>
      <c r="K352" s="192"/>
      <c r="L352" s="93"/>
    </row>
    <row r="353" spans="1:12" ht="16">
      <c r="A353" s="92"/>
      <c r="B353" s="156" t="s">
        <v>247</v>
      </c>
      <c r="C353" s="209">
        <v>1899203</v>
      </c>
      <c r="D353" s="156">
        <v>0</v>
      </c>
      <c r="E353" s="209">
        <v>5710434</v>
      </c>
      <c r="F353" s="156">
        <v>0</v>
      </c>
      <c r="G353" s="192"/>
      <c r="H353" s="192"/>
      <c r="I353" s="192"/>
      <c r="J353" s="192"/>
      <c r="K353" s="192"/>
      <c r="L353" s="93"/>
    </row>
    <row r="354" spans="1:12">
      <c r="A354" s="92"/>
      <c r="B354" s="192"/>
      <c r="C354" s="192"/>
      <c r="D354" s="192"/>
      <c r="E354" s="192"/>
      <c r="F354" s="192"/>
      <c r="G354" s="192"/>
      <c r="H354" s="192"/>
      <c r="I354" s="192"/>
      <c r="J354" s="192"/>
      <c r="K354" s="192"/>
      <c r="L354" s="93"/>
    </row>
    <row r="355" spans="1:12">
      <c r="A355" s="92"/>
      <c r="B355" s="192"/>
      <c r="C355" s="192"/>
      <c r="D355" s="192"/>
      <c r="E355" s="192"/>
      <c r="F355" s="192"/>
      <c r="G355" s="192"/>
      <c r="H355" s="192"/>
      <c r="I355" s="192"/>
      <c r="J355" s="192"/>
      <c r="K355" s="192"/>
      <c r="L355" s="93"/>
    </row>
    <row r="356" spans="1:12">
      <c r="A356" s="92"/>
      <c r="B356" s="192"/>
      <c r="C356" s="192"/>
      <c r="D356" s="192"/>
      <c r="E356" s="192"/>
      <c r="F356" s="192"/>
      <c r="G356" s="192"/>
      <c r="H356" s="192"/>
      <c r="I356" s="192"/>
      <c r="J356" s="192"/>
      <c r="K356" s="192"/>
      <c r="L356" s="93"/>
    </row>
    <row r="357" spans="1:12">
      <c r="A357" s="92"/>
      <c r="B357" s="192"/>
      <c r="C357" s="192"/>
      <c r="D357" s="192"/>
      <c r="E357" s="192"/>
      <c r="F357" s="192"/>
      <c r="G357" s="192"/>
      <c r="H357" s="192"/>
      <c r="I357" s="192"/>
      <c r="J357" s="192"/>
      <c r="K357" s="192"/>
      <c r="L357" s="93"/>
    </row>
    <row r="358" spans="1:12">
      <c r="A358" s="92"/>
      <c r="B358" s="192"/>
      <c r="C358" s="192"/>
      <c r="D358" s="192"/>
      <c r="E358" s="192"/>
      <c r="F358" s="192"/>
      <c r="G358" s="192"/>
      <c r="H358" s="192"/>
      <c r="I358" s="192"/>
      <c r="J358" s="192"/>
      <c r="K358" s="192"/>
      <c r="L358" s="93"/>
    </row>
    <row r="359" spans="1:12">
      <c r="A359" s="92"/>
      <c r="B359" s="192"/>
      <c r="C359" s="192"/>
      <c r="D359" s="192"/>
      <c r="E359" s="192"/>
      <c r="F359" s="192"/>
      <c r="G359" s="192"/>
      <c r="H359" s="192"/>
      <c r="I359" s="192"/>
      <c r="J359" s="192"/>
      <c r="K359" s="192"/>
      <c r="L359" s="93"/>
    </row>
    <row r="360" spans="1:12">
      <c r="A360" s="92"/>
      <c r="B360" s="192"/>
      <c r="C360" s="192"/>
      <c r="D360" s="192"/>
      <c r="E360" s="192"/>
      <c r="F360" s="192"/>
      <c r="G360" s="192"/>
      <c r="H360" s="192"/>
      <c r="I360" s="192"/>
      <c r="J360" s="192"/>
      <c r="K360" s="192"/>
      <c r="L360" s="93"/>
    </row>
    <row r="361" spans="1:12">
      <c r="A361" s="92"/>
      <c r="B361" s="192"/>
      <c r="C361" s="192"/>
      <c r="D361" s="192"/>
      <c r="E361" s="192"/>
      <c r="F361" s="192"/>
      <c r="G361" s="192"/>
      <c r="H361" s="192"/>
      <c r="I361" s="192"/>
      <c r="J361" s="192"/>
      <c r="K361" s="192"/>
      <c r="L361" s="93"/>
    </row>
    <row r="362" spans="1:12">
      <c r="A362" s="92"/>
      <c r="B362" s="192"/>
      <c r="C362" s="192"/>
      <c r="D362" s="192"/>
      <c r="E362" s="192"/>
      <c r="F362" s="192"/>
      <c r="G362" s="192"/>
      <c r="H362" s="192"/>
      <c r="I362" s="192"/>
      <c r="J362" s="192"/>
      <c r="K362" s="192"/>
      <c r="L362" s="93"/>
    </row>
    <row r="363" spans="1:12">
      <c r="A363" s="92"/>
      <c r="B363" s="192"/>
      <c r="C363" s="192"/>
      <c r="D363" s="192"/>
      <c r="E363" s="192"/>
      <c r="F363" s="192"/>
      <c r="G363" s="192"/>
      <c r="H363" s="192"/>
      <c r="I363" s="192"/>
      <c r="J363" s="192"/>
      <c r="K363" s="192"/>
      <c r="L363" s="93"/>
    </row>
    <row r="364" spans="1:12">
      <c r="A364" s="92"/>
      <c r="B364" s="192"/>
      <c r="C364" s="192"/>
      <c r="D364" s="192"/>
      <c r="E364" s="192"/>
      <c r="F364" s="192"/>
      <c r="G364" s="192"/>
      <c r="H364" s="192"/>
      <c r="I364" s="192"/>
      <c r="J364" s="192"/>
      <c r="K364" s="192"/>
      <c r="L364" s="93"/>
    </row>
    <row r="365" spans="1:12">
      <c r="A365" s="92"/>
      <c r="B365" s="192"/>
      <c r="C365" s="192"/>
      <c r="D365" s="192"/>
      <c r="E365" s="192"/>
      <c r="F365" s="192"/>
      <c r="G365" s="192"/>
      <c r="H365" s="192"/>
      <c r="I365" s="192"/>
      <c r="J365" s="192"/>
      <c r="K365" s="192"/>
      <c r="L365" s="93"/>
    </row>
    <row r="366" spans="1:12">
      <c r="A366" s="92"/>
      <c r="B366" s="192"/>
      <c r="C366" s="192"/>
      <c r="D366" s="192"/>
      <c r="E366" s="192"/>
      <c r="F366" s="192"/>
      <c r="G366" s="192"/>
      <c r="H366" s="192"/>
      <c r="I366" s="192"/>
      <c r="J366" s="192"/>
      <c r="K366" s="192"/>
      <c r="L366" s="93"/>
    </row>
    <row r="367" spans="1:12">
      <c r="A367" s="92"/>
      <c r="B367" s="192"/>
      <c r="C367" s="192"/>
      <c r="D367" s="192"/>
      <c r="E367" s="192"/>
      <c r="F367" s="192"/>
      <c r="G367" s="192"/>
      <c r="H367" s="192"/>
      <c r="I367" s="192"/>
      <c r="J367" s="192"/>
      <c r="K367" s="192"/>
      <c r="L367" s="93"/>
    </row>
    <row r="368" spans="1:12">
      <c r="A368" s="92"/>
      <c r="B368" s="192"/>
      <c r="C368" s="192"/>
      <c r="D368" s="192"/>
      <c r="E368" s="192"/>
      <c r="F368" s="192"/>
      <c r="G368" s="192"/>
      <c r="H368" s="192"/>
      <c r="I368" s="192"/>
      <c r="J368" s="192"/>
      <c r="K368" s="192"/>
      <c r="L368" s="93"/>
    </row>
    <row r="369" spans="1:12" ht="17">
      <c r="A369" s="92"/>
      <c r="B369" s="236" t="s">
        <v>38</v>
      </c>
      <c r="C369" s="192"/>
      <c r="D369" s="192"/>
      <c r="E369" s="192"/>
      <c r="F369" s="192"/>
      <c r="G369" s="192"/>
      <c r="H369" s="192"/>
      <c r="I369" s="192"/>
      <c r="J369" s="192"/>
      <c r="K369" s="192"/>
      <c r="L369" s="93"/>
    </row>
    <row r="370" spans="1:12" ht="19">
      <c r="A370" s="92"/>
      <c r="B370" s="192"/>
      <c r="C370" s="249" t="s">
        <v>284</v>
      </c>
      <c r="D370" s="249"/>
      <c r="E370" s="249"/>
      <c r="F370" s="192"/>
      <c r="G370" s="192"/>
      <c r="H370" s="192"/>
      <c r="I370" s="192"/>
      <c r="J370" s="192"/>
      <c r="K370" s="192"/>
      <c r="L370" s="93"/>
    </row>
    <row r="371" spans="1:12">
      <c r="A371" s="92"/>
      <c r="B371" s="192"/>
      <c r="C371" s="192"/>
      <c r="D371" s="192"/>
      <c r="E371" s="192"/>
      <c r="F371" s="192"/>
      <c r="G371" s="192"/>
      <c r="H371" s="192"/>
      <c r="I371" s="192"/>
      <c r="J371" s="192"/>
      <c r="K371" s="192"/>
      <c r="L371" s="93"/>
    </row>
    <row r="372" spans="1:12">
      <c r="A372" s="92"/>
      <c r="B372" s="192"/>
      <c r="C372" s="192"/>
      <c r="D372" s="192"/>
      <c r="E372" s="192"/>
      <c r="F372" s="192"/>
      <c r="G372" s="192"/>
      <c r="H372" s="192"/>
      <c r="I372" s="192"/>
      <c r="J372" s="192"/>
      <c r="K372" s="192"/>
      <c r="L372" s="93"/>
    </row>
    <row r="373" spans="1:12">
      <c r="A373" s="92"/>
      <c r="B373" s="192"/>
      <c r="C373" s="192"/>
      <c r="D373" s="192"/>
      <c r="E373" s="192"/>
      <c r="F373" s="192"/>
      <c r="G373" s="192"/>
      <c r="H373" s="192"/>
      <c r="I373" s="192"/>
      <c r="J373" s="192"/>
      <c r="K373" s="192"/>
      <c r="L373" s="93"/>
    </row>
    <row r="374" spans="1:12">
      <c r="A374" s="92"/>
      <c r="B374" s="192"/>
      <c r="C374" s="192"/>
      <c r="D374" s="192"/>
      <c r="E374" s="192"/>
      <c r="F374" s="192"/>
      <c r="G374" s="192"/>
      <c r="H374" s="192"/>
      <c r="I374" s="192"/>
      <c r="J374" s="192"/>
      <c r="K374" s="192"/>
      <c r="L374" s="93"/>
    </row>
    <row r="375" spans="1:12">
      <c r="A375" s="92"/>
      <c r="B375" s="192"/>
      <c r="C375" s="192"/>
      <c r="D375" s="192"/>
      <c r="E375" s="192"/>
      <c r="F375" s="192"/>
      <c r="G375" s="192"/>
      <c r="H375" s="192"/>
      <c r="I375" s="192"/>
      <c r="J375" s="192"/>
      <c r="K375" s="192"/>
      <c r="L375" s="93"/>
    </row>
    <row r="376" spans="1:12">
      <c r="A376" s="92"/>
      <c r="B376" s="192"/>
      <c r="C376" s="192"/>
      <c r="D376" s="192"/>
      <c r="E376" s="192"/>
      <c r="F376" s="192"/>
      <c r="G376" s="192"/>
      <c r="H376" s="192"/>
      <c r="I376" s="192"/>
      <c r="J376" s="192"/>
      <c r="K376" s="192"/>
      <c r="L376" s="93"/>
    </row>
    <row r="377" spans="1:12">
      <c r="A377" s="92"/>
      <c r="B377" s="192"/>
      <c r="C377" s="192"/>
      <c r="D377" s="192"/>
      <c r="E377" s="192"/>
      <c r="F377" s="192"/>
      <c r="G377" s="192"/>
      <c r="H377" s="192"/>
      <c r="I377" s="192"/>
      <c r="J377" s="192"/>
      <c r="K377" s="192"/>
      <c r="L377" s="93"/>
    </row>
    <row r="378" spans="1:12">
      <c r="A378" s="92"/>
      <c r="B378" s="192"/>
      <c r="C378" s="192"/>
      <c r="D378" s="192"/>
      <c r="E378" s="192"/>
      <c r="F378" s="192"/>
      <c r="G378" s="192"/>
      <c r="H378" s="192"/>
      <c r="I378" s="192"/>
      <c r="J378" s="192"/>
      <c r="K378" s="192"/>
      <c r="L378" s="93"/>
    </row>
    <row r="379" spans="1:12">
      <c r="A379" s="92"/>
      <c r="B379" s="192"/>
      <c r="C379" s="192"/>
      <c r="D379" s="192"/>
      <c r="E379" s="192"/>
      <c r="F379" s="192"/>
      <c r="G379" s="192"/>
      <c r="H379" s="192"/>
      <c r="I379" s="192"/>
      <c r="J379" s="192"/>
      <c r="K379" s="192"/>
      <c r="L379" s="93"/>
    </row>
    <row r="380" spans="1:12">
      <c r="A380" s="92"/>
      <c r="B380" s="192"/>
      <c r="C380" s="192"/>
      <c r="D380" s="192"/>
      <c r="E380" s="192"/>
      <c r="F380" s="192"/>
      <c r="G380" s="192"/>
      <c r="H380" s="192"/>
      <c r="I380" s="192"/>
      <c r="J380" s="192"/>
      <c r="K380" s="192"/>
      <c r="L380" s="93"/>
    </row>
    <row r="381" spans="1:12">
      <c r="A381" s="92"/>
      <c r="B381" s="192"/>
      <c r="C381" s="192"/>
      <c r="D381" s="192"/>
      <c r="E381" s="192"/>
      <c r="F381" s="192"/>
      <c r="G381" s="192"/>
      <c r="H381" s="192"/>
      <c r="I381" s="192"/>
      <c r="J381" s="192"/>
      <c r="K381" s="192"/>
      <c r="L381" s="93"/>
    </row>
    <row r="382" spans="1:12">
      <c r="A382" s="92"/>
      <c r="B382" s="192"/>
      <c r="C382" s="192"/>
      <c r="D382" s="192"/>
      <c r="E382" s="192"/>
      <c r="F382" s="192"/>
      <c r="G382" s="192"/>
      <c r="H382" s="192"/>
      <c r="I382" s="192"/>
      <c r="J382" s="192"/>
      <c r="K382" s="192"/>
      <c r="L382" s="93"/>
    </row>
    <row r="383" spans="1:12">
      <c r="A383" s="92"/>
      <c r="B383" s="192"/>
      <c r="C383" s="192"/>
      <c r="D383" s="192"/>
      <c r="E383" s="192"/>
      <c r="F383" s="192"/>
      <c r="G383" s="192"/>
      <c r="H383" s="192"/>
      <c r="I383" s="192"/>
      <c r="J383" s="192"/>
      <c r="K383" s="192"/>
      <c r="L383" s="93"/>
    </row>
    <row r="384" spans="1:12">
      <c r="A384" s="92"/>
      <c r="B384" s="192"/>
      <c r="C384" s="192"/>
      <c r="D384" s="192"/>
      <c r="E384" s="192"/>
      <c r="F384" s="192"/>
      <c r="G384" s="192"/>
      <c r="H384" s="192"/>
      <c r="I384" s="192"/>
      <c r="J384" s="192"/>
      <c r="K384" s="192"/>
      <c r="L384" s="93"/>
    </row>
    <row r="385" spans="1:12">
      <c r="A385" s="92"/>
      <c r="B385" s="192"/>
      <c r="C385" s="192"/>
      <c r="D385" s="192"/>
      <c r="E385" s="192"/>
      <c r="F385" s="192"/>
      <c r="G385" s="192"/>
      <c r="H385" s="192"/>
      <c r="I385" s="192"/>
      <c r="J385" s="192"/>
      <c r="K385" s="192"/>
      <c r="L385" s="93"/>
    </row>
    <row r="386" spans="1:12">
      <c r="A386" s="92"/>
      <c r="B386" s="192"/>
      <c r="C386" s="192"/>
      <c r="D386" s="192"/>
      <c r="E386" s="192"/>
      <c r="F386" s="192"/>
      <c r="G386" s="192"/>
      <c r="H386" s="192"/>
      <c r="I386" s="192"/>
      <c r="J386" s="192"/>
      <c r="K386" s="192"/>
      <c r="L386" s="93"/>
    </row>
    <row r="387" spans="1:12">
      <c r="A387" s="92"/>
      <c r="B387" s="192"/>
      <c r="C387" s="192"/>
      <c r="D387" s="192"/>
      <c r="E387" s="192"/>
      <c r="F387" s="192"/>
      <c r="G387" s="192"/>
      <c r="H387" s="192"/>
      <c r="I387" s="192"/>
      <c r="J387" s="192"/>
      <c r="K387" s="192"/>
      <c r="L387" s="93"/>
    </row>
    <row r="388" spans="1:12" ht="17">
      <c r="A388" s="92"/>
      <c r="B388" s="236" t="s">
        <v>38</v>
      </c>
      <c r="C388" s="192"/>
      <c r="D388" s="192"/>
      <c r="E388" s="192"/>
      <c r="F388" s="192"/>
      <c r="G388" s="192"/>
      <c r="H388" s="192"/>
      <c r="I388" s="192"/>
      <c r="J388" s="192"/>
      <c r="K388" s="192"/>
      <c r="L388" s="93"/>
    </row>
    <row r="389" spans="1:12">
      <c r="A389" s="92"/>
      <c r="B389" s="192"/>
      <c r="C389" s="192"/>
      <c r="D389" s="192"/>
      <c r="E389" s="192"/>
      <c r="F389" s="192"/>
      <c r="G389" s="192"/>
      <c r="H389" s="192"/>
      <c r="I389" s="192"/>
      <c r="J389" s="192"/>
      <c r="K389" s="192"/>
      <c r="L389" s="93"/>
    </row>
    <row r="390" spans="1:12">
      <c r="A390" s="92"/>
      <c r="B390" s="192"/>
      <c r="C390" s="192"/>
      <c r="D390" s="192"/>
      <c r="E390" s="192"/>
      <c r="F390" s="192"/>
      <c r="G390" s="192"/>
      <c r="H390" s="192"/>
      <c r="I390" s="192"/>
      <c r="J390" s="192"/>
      <c r="K390" s="192"/>
      <c r="L390" s="93"/>
    </row>
    <row r="391" spans="1:12">
      <c r="A391" s="92"/>
      <c r="B391" s="192"/>
      <c r="C391" s="192"/>
      <c r="D391" s="192"/>
      <c r="E391" s="192"/>
      <c r="F391" s="192"/>
      <c r="G391" s="192"/>
      <c r="H391" s="192"/>
      <c r="I391" s="192"/>
      <c r="J391" s="192"/>
      <c r="K391" s="192"/>
      <c r="L391" s="93"/>
    </row>
    <row r="392" spans="1:12">
      <c r="A392" s="92"/>
      <c r="B392" s="192"/>
      <c r="C392" s="192"/>
      <c r="D392" s="192"/>
      <c r="E392" s="192"/>
      <c r="F392" s="192"/>
      <c r="G392" s="192"/>
      <c r="H392" s="192"/>
      <c r="I392" s="192"/>
      <c r="J392" s="192"/>
      <c r="K392" s="192"/>
      <c r="L392" s="93"/>
    </row>
    <row r="393" spans="1:12">
      <c r="A393" s="92"/>
      <c r="B393" s="192"/>
      <c r="C393" s="192"/>
      <c r="D393" s="192"/>
      <c r="E393" s="192"/>
      <c r="F393" s="192"/>
      <c r="G393" s="192"/>
      <c r="H393" s="192"/>
      <c r="I393" s="192"/>
      <c r="J393" s="192"/>
      <c r="K393" s="192"/>
      <c r="L393" s="93"/>
    </row>
    <row r="394" spans="1:12" ht="17" thickBot="1">
      <c r="A394" s="267" t="s">
        <v>285</v>
      </c>
      <c r="B394" s="268"/>
      <c r="C394" s="268"/>
      <c r="D394" s="268"/>
      <c r="E394" s="268"/>
      <c r="F394" s="268"/>
      <c r="G394" s="268"/>
      <c r="H394" s="268"/>
      <c r="I394" s="95"/>
      <c r="J394" s="95"/>
      <c r="K394" s="95"/>
      <c r="L394" s="214"/>
    </row>
    <row r="395" spans="1:12">
      <c r="A395" s="192"/>
      <c r="B395" s="192"/>
      <c r="C395" s="192"/>
      <c r="D395" s="192"/>
      <c r="E395" s="192"/>
      <c r="F395" s="192"/>
      <c r="G395" s="192"/>
      <c r="H395" s="192"/>
    </row>
    <row r="396" spans="1:12">
      <c r="A396" s="192"/>
      <c r="B396" s="192"/>
      <c r="C396" s="192"/>
      <c r="D396" s="192"/>
      <c r="E396" s="192"/>
      <c r="F396" s="192"/>
      <c r="G396" s="192"/>
      <c r="H396" s="192"/>
    </row>
    <row r="397" spans="1:12" ht="52" customHeight="1" thickBot="1">
      <c r="A397" s="192"/>
      <c r="B397" s="256" t="s">
        <v>228</v>
      </c>
      <c r="C397" s="256"/>
      <c r="D397" s="256"/>
      <c r="E397" s="256"/>
      <c r="F397" s="256"/>
      <c r="G397" s="256"/>
      <c r="H397" s="256"/>
    </row>
    <row r="398" spans="1:12">
      <c r="A398" s="89"/>
      <c r="B398" s="90"/>
      <c r="C398" s="90"/>
      <c r="D398" s="90"/>
      <c r="E398" s="90"/>
      <c r="F398" s="90"/>
      <c r="G398" s="90"/>
      <c r="H398" s="91"/>
    </row>
    <row r="399" spans="1:12">
      <c r="A399" s="92"/>
      <c r="B399" s="192"/>
      <c r="C399" s="192"/>
      <c r="D399" s="192"/>
      <c r="E399" s="192"/>
      <c r="F399" s="192"/>
      <c r="G399" s="192"/>
      <c r="H399" s="93"/>
    </row>
    <row r="400" spans="1:12">
      <c r="A400" s="92"/>
      <c r="B400" s="192"/>
      <c r="C400" s="192"/>
      <c r="D400" s="192"/>
      <c r="E400" s="192"/>
      <c r="F400" s="192"/>
      <c r="G400" s="192"/>
      <c r="H400" s="93"/>
    </row>
    <row r="401" spans="1:8">
      <c r="A401" s="92"/>
      <c r="B401" s="192"/>
      <c r="C401" s="192"/>
      <c r="D401" s="192"/>
      <c r="E401" s="192"/>
      <c r="F401" s="192"/>
      <c r="G401" s="192"/>
      <c r="H401" s="93"/>
    </row>
    <row r="402" spans="1:8" ht="19">
      <c r="A402" s="92"/>
      <c r="B402" s="255" t="s">
        <v>286</v>
      </c>
      <c r="C402" s="192"/>
      <c r="D402" s="192"/>
      <c r="E402" s="192"/>
      <c r="F402" s="192"/>
      <c r="G402" s="192"/>
      <c r="H402" s="93"/>
    </row>
    <row r="403" spans="1:8" ht="17">
      <c r="A403" s="92"/>
      <c r="B403" s="196" t="s">
        <v>288</v>
      </c>
      <c r="C403" s="291">
        <v>24329492</v>
      </c>
      <c r="D403" s="192"/>
      <c r="E403" s="192"/>
      <c r="F403" s="192"/>
      <c r="G403" s="192"/>
      <c r="H403" s="93"/>
    </row>
    <row r="404" spans="1:8" ht="17">
      <c r="A404" s="92"/>
      <c r="B404" s="196" t="s">
        <v>287</v>
      </c>
      <c r="C404" s="291">
        <v>107972</v>
      </c>
      <c r="D404" s="192"/>
      <c r="E404" s="192"/>
      <c r="F404" s="192"/>
      <c r="G404" s="192"/>
      <c r="H404" s="93"/>
    </row>
    <row r="405" spans="1:8">
      <c r="A405" s="92"/>
      <c r="B405" s="192"/>
      <c r="C405" s="192"/>
      <c r="D405" s="192"/>
      <c r="E405" s="192"/>
      <c r="F405" s="192"/>
      <c r="G405" s="192"/>
      <c r="H405" s="93"/>
    </row>
    <row r="406" spans="1:8">
      <c r="A406" s="92"/>
      <c r="B406" s="192"/>
      <c r="C406" s="192"/>
      <c r="D406" s="192"/>
      <c r="E406" s="192"/>
      <c r="F406" s="192"/>
      <c r="G406" s="192"/>
      <c r="H406" s="93"/>
    </row>
    <row r="407" spans="1:8">
      <c r="A407" s="92"/>
      <c r="B407" s="192"/>
      <c r="C407" s="192"/>
      <c r="D407" s="192"/>
      <c r="E407" s="192"/>
      <c r="F407" s="192"/>
      <c r="G407" s="192"/>
      <c r="H407" s="93"/>
    </row>
    <row r="408" spans="1:8">
      <c r="A408" s="92"/>
      <c r="B408" s="192"/>
      <c r="C408" s="192"/>
      <c r="D408" s="192"/>
      <c r="E408" s="192"/>
      <c r="F408" s="192"/>
      <c r="G408" s="192"/>
      <c r="H408" s="93"/>
    </row>
    <row r="409" spans="1:8">
      <c r="A409" s="92"/>
      <c r="B409" s="192"/>
      <c r="C409" s="192"/>
      <c r="D409" s="192"/>
      <c r="E409" s="192"/>
      <c r="F409" s="192"/>
      <c r="G409" s="192"/>
      <c r="H409" s="93"/>
    </row>
    <row r="410" spans="1:8">
      <c r="A410" s="92"/>
      <c r="B410" s="192"/>
      <c r="C410" s="192"/>
      <c r="D410" s="192"/>
      <c r="E410" s="192"/>
      <c r="F410" s="192"/>
      <c r="G410" s="192"/>
      <c r="H410" s="93"/>
    </row>
    <row r="411" spans="1:8">
      <c r="A411" s="92"/>
      <c r="B411" s="192"/>
      <c r="C411" s="192"/>
      <c r="D411" s="192"/>
      <c r="E411" s="192"/>
      <c r="F411" s="192"/>
      <c r="G411" s="192"/>
      <c r="H411" s="93"/>
    </row>
    <row r="412" spans="1:8">
      <c r="A412" s="92"/>
      <c r="B412" s="192"/>
      <c r="C412" s="192"/>
      <c r="D412" s="192"/>
      <c r="E412" s="192"/>
      <c r="F412" s="192"/>
      <c r="G412" s="192"/>
      <c r="H412" s="93"/>
    </row>
    <row r="413" spans="1:8">
      <c r="A413" s="92"/>
      <c r="B413" s="192"/>
      <c r="C413" s="192"/>
      <c r="D413" s="192"/>
      <c r="E413" s="192"/>
      <c r="F413" s="192"/>
      <c r="G413" s="192"/>
      <c r="H413" s="93"/>
    </row>
    <row r="414" spans="1:8">
      <c r="A414" s="92"/>
      <c r="B414" s="192"/>
      <c r="C414" s="192"/>
      <c r="D414" s="192"/>
      <c r="E414" s="192"/>
      <c r="F414" s="192"/>
      <c r="G414" s="192"/>
      <c r="H414" s="93"/>
    </row>
    <row r="415" spans="1:8">
      <c r="A415" s="92"/>
      <c r="B415" s="192"/>
      <c r="C415" s="192"/>
      <c r="D415" s="192"/>
      <c r="E415" s="192"/>
      <c r="F415" s="192"/>
      <c r="G415" s="192"/>
      <c r="H415" s="93"/>
    </row>
    <row r="416" spans="1:8">
      <c r="A416" s="92"/>
      <c r="B416" s="192"/>
      <c r="C416" s="192"/>
      <c r="D416" s="192"/>
      <c r="E416" s="192"/>
      <c r="F416" s="192"/>
      <c r="G416" s="192"/>
      <c r="H416" s="93"/>
    </row>
    <row r="417" spans="1:8" ht="16">
      <c r="A417" s="264" t="s">
        <v>293</v>
      </c>
      <c r="B417" s="265"/>
      <c r="C417" s="265"/>
      <c r="D417" s="265"/>
      <c r="E417" s="265"/>
      <c r="F417" s="265"/>
      <c r="G417" s="265"/>
      <c r="H417" s="266"/>
    </row>
    <row r="418" spans="1:8">
      <c r="A418" s="92"/>
      <c r="B418" s="192"/>
      <c r="C418" s="192"/>
      <c r="D418" s="192"/>
      <c r="E418" s="192"/>
      <c r="F418" s="192"/>
      <c r="G418" s="192"/>
      <c r="H418" s="93"/>
    </row>
    <row r="419" spans="1:8">
      <c r="A419" s="92"/>
      <c r="B419" s="192"/>
      <c r="C419" s="192"/>
      <c r="D419" s="192"/>
      <c r="E419" s="192"/>
      <c r="F419" s="192"/>
      <c r="G419" s="192"/>
      <c r="H419" s="93"/>
    </row>
    <row r="420" spans="1:8">
      <c r="A420" s="92"/>
      <c r="B420" s="192"/>
      <c r="C420" s="192"/>
      <c r="D420" s="192"/>
      <c r="E420" s="192"/>
      <c r="F420" s="192"/>
      <c r="G420" s="192"/>
      <c r="H420" s="93"/>
    </row>
    <row r="421" spans="1:8">
      <c r="A421" s="92"/>
      <c r="B421" s="192"/>
      <c r="C421" s="192"/>
      <c r="D421" s="192"/>
      <c r="E421" s="192"/>
      <c r="F421" s="192"/>
      <c r="G421" s="192"/>
      <c r="H421" s="93"/>
    </row>
    <row r="422" spans="1:8">
      <c r="A422" s="92"/>
      <c r="B422" s="192"/>
      <c r="C422" s="192"/>
      <c r="D422" s="192"/>
      <c r="E422" s="192"/>
      <c r="F422" s="192"/>
      <c r="G422" s="192"/>
      <c r="H422" s="93"/>
    </row>
    <row r="423" spans="1:8" ht="19">
      <c r="A423" s="92"/>
      <c r="B423" s="255" t="s">
        <v>289</v>
      </c>
      <c r="C423" s="192"/>
      <c r="D423" s="192"/>
      <c r="E423" s="192"/>
      <c r="F423" s="192"/>
      <c r="G423" s="192"/>
      <c r="H423" s="93"/>
    </row>
    <row r="424" spans="1:8" ht="17">
      <c r="A424" s="92"/>
      <c r="B424" s="196" t="s">
        <v>288</v>
      </c>
      <c r="C424" s="291">
        <v>23654453</v>
      </c>
      <c r="D424" s="192"/>
      <c r="E424" s="192"/>
      <c r="F424" s="192"/>
      <c r="G424" s="192"/>
      <c r="H424" s="93"/>
    </row>
    <row r="425" spans="1:8" ht="17">
      <c r="A425" s="92"/>
      <c r="B425" s="196" t="s">
        <v>287</v>
      </c>
      <c r="C425" s="291">
        <v>783011</v>
      </c>
      <c r="D425" s="192"/>
      <c r="E425" s="192"/>
      <c r="F425" s="192"/>
      <c r="G425" s="192"/>
      <c r="H425" s="93"/>
    </row>
    <row r="426" spans="1:8">
      <c r="A426" s="92"/>
      <c r="B426" s="192"/>
      <c r="C426" s="192"/>
      <c r="D426" s="192"/>
      <c r="E426" s="192"/>
      <c r="F426" s="192"/>
      <c r="G426" s="192"/>
      <c r="H426" s="93"/>
    </row>
    <row r="427" spans="1:8">
      <c r="A427" s="92"/>
      <c r="B427" s="192"/>
      <c r="C427" s="192"/>
      <c r="D427" s="192"/>
      <c r="E427" s="192"/>
      <c r="F427" s="192"/>
      <c r="G427" s="192"/>
      <c r="H427" s="93"/>
    </row>
    <row r="428" spans="1:8">
      <c r="A428" s="92"/>
      <c r="B428" s="192"/>
      <c r="C428" s="192"/>
      <c r="D428" s="192"/>
      <c r="E428" s="192"/>
      <c r="F428" s="192"/>
      <c r="G428" s="192"/>
      <c r="H428" s="93"/>
    </row>
    <row r="429" spans="1:8">
      <c r="A429" s="92"/>
      <c r="B429" s="192"/>
      <c r="C429" s="192"/>
      <c r="D429" s="192"/>
      <c r="E429" s="192"/>
      <c r="F429" s="192"/>
      <c r="G429" s="192"/>
      <c r="H429" s="93"/>
    </row>
    <row r="430" spans="1:8">
      <c r="A430" s="92"/>
      <c r="B430" s="192"/>
      <c r="C430" s="192"/>
      <c r="D430" s="192"/>
      <c r="E430" s="192"/>
      <c r="F430" s="192"/>
      <c r="G430" s="192"/>
      <c r="H430" s="93"/>
    </row>
    <row r="431" spans="1:8">
      <c r="A431" s="92"/>
      <c r="B431" s="192"/>
      <c r="C431" s="192"/>
      <c r="D431" s="192"/>
      <c r="E431" s="192"/>
      <c r="F431" s="192"/>
      <c r="G431" s="192"/>
      <c r="H431" s="93"/>
    </row>
    <row r="432" spans="1:8">
      <c r="A432" s="92"/>
      <c r="B432" s="192"/>
      <c r="C432" s="192"/>
      <c r="D432" s="192"/>
      <c r="E432" s="192"/>
      <c r="F432" s="192"/>
      <c r="G432" s="192"/>
      <c r="H432" s="93"/>
    </row>
    <row r="433" spans="1:8">
      <c r="A433" s="92"/>
      <c r="B433" s="192"/>
      <c r="C433" s="192"/>
      <c r="D433" s="192"/>
      <c r="E433" s="192"/>
      <c r="F433" s="192"/>
      <c r="G433" s="192"/>
      <c r="H433" s="93"/>
    </row>
    <row r="434" spans="1:8">
      <c r="A434" s="92"/>
      <c r="B434" s="192"/>
      <c r="C434" s="192"/>
      <c r="D434" s="192"/>
      <c r="E434" s="192"/>
      <c r="F434" s="192"/>
      <c r="G434" s="192"/>
      <c r="H434" s="93"/>
    </row>
    <row r="435" spans="1:8">
      <c r="A435" s="92"/>
      <c r="B435" s="192"/>
      <c r="C435" s="192"/>
      <c r="D435" s="192"/>
      <c r="E435" s="192"/>
      <c r="F435" s="192"/>
      <c r="G435" s="192"/>
      <c r="H435" s="93"/>
    </row>
    <row r="436" spans="1:8">
      <c r="A436" s="92"/>
      <c r="B436" s="192"/>
      <c r="C436" s="192"/>
      <c r="D436" s="192"/>
      <c r="E436" s="192"/>
      <c r="F436" s="192"/>
      <c r="G436" s="192"/>
      <c r="H436" s="93"/>
    </row>
    <row r="437" spans="1:8" ht="16">
      <c r="A437" s="295" t="s">
        <v>292</v>
      </c>
      <c r="B437" s="294"/>
      <c r="C437" s="294"/>
      <c r="D437" s="294"/>
      <c r="E437" s="294"/>
      <c r="F437" s="294"/>
      <c r="G437" s="294"/>
      <c r="H437" s="296"/>
    </row>
    <row r="438" spans="1:8">
      <c r="A438" s="92"/>
      <c r="B438" s="192"/>
      <c r="C438" s="192"/>
      <c r="D438" s="192"/>
      <c r="E438" s="192"/>
      <c r="F438" s="192"/>
      <c r="G438" s="192"/>
      <c r="H438" s="93"/>
    </row>
    <row r="439" spans="1:8">
      <c r="A439" s="92"/>
      <c r="B439" s="192"/>
      <c r="C439" s="192"/>
      <c r="D439" s="192"/>
      <c r="E439" s="192"/>
      <c r="F439" s="192"/>
      <c r="G439" s="192"/>
      <c r="H439" s="93"/>
    </row>
    <row r="440" spans="1:8">
      <c r="A440" s="92"/>
      <c r="B440" s="192"/>
      <c r="C440" s="192"/>
      <c r="D440" s="192"/>
      <c r="E440" s="192"/>
      <c r="F440" s="192"/>
      <c r="G440" s="192"/>
      <c r="H440" s="93"/>
    </row>
    <row r="441" spans="1:8">
      <c r="A441" s="92"/>
      <c r="B441" s="192"/>
      <c r="C441" s="192"/>
      <c r="D441" s="192"/>
      <c r="E441" s="192"/>
      <c r="F441" s="192"/>
      <c r="G441" s="192"/>
      <c r="H441" s="93"/>
    </row>
    <row r="442" spans="1:8" ht="19">
      <c r="A442" s="92"/>
      <c r="B442" s="255" t="s">
        <v>290</v>
      </c>
      <c r="C442" s="257"/>
      <c r="D442" s="192"/>
      <c r="E442" s="192"/>
      <c r="F442" s="192"/>
      <c r="G442" s="192"/>
      <c r="H442" s="93"/>
    </row>
    <row r="443" spans="1:8" ht="17">
      <c r="A443" s="92"/>
      <c r="B443" s="196" t="s">
        <v>288</v>
      </c>
      <c r="C443" s="291">
        <v>24101517</v>
      </c>
      <c r="D443" s="192"/>
      <c r="E443" s="192"/>
      <c r="F443" s="192"/>
      <c r="G443" s="192"/>
      <c r="H443" s="93"/>
    </row>
    <row r="444" spans="1:8" ht="17">
      <c r="A444" s="92"/>
      <c r="B444" s="196" t="s">
        <v>287</v>
      </c>
      <c r="C444" s="291">
        <v>335947</v>
      </c>
      <c r="D444" s="192"/>
      <c r="E444" s="192"/>
      <c r="F444" s="192"/>
      <c r="G444" s="192"/>
      <c r="H444" s="93"/>
    </row>
    <row r="445" spans="1:8">
      <c r="A445" s="92"/>
      <c r="B445" s="192"/>
      <c r="C445" s="192"/>
      <c r="D445" s="192"/>
      <c r="E445" s="192"/>
      <c r="F445" s="192"/>
      <c r="G445" s="192"/>
      <c r="H445" s="93"/>
    </row>
    <row r="446" spans="1:8">
      <c r="A446" s="92"/>
      <c r="B446" s="192"/>
      <c r="C446" s="192"/>
      <c r="D446" s="192"/>
      <c r="E446" s="192"/>
      <c r="F446" s="192"/>
      <c r="G446" s="192"/>
      <c r="H446" s="93"/>
    </row>
    <row r="447" spans="1:8">
      <c r="A447" s="92"/>
      <c r="B447" s="192"/>
      <c r="C447" s="192"/>
      <c r="D447" s="192"/>
      <c r="E447" s="192"/>
      <c r="F447" s="192"/>
      <c r="G447" s="192"/>
      <c r="H447" s="93"/>
    </row>
    <row r="448" spans="1:8">
      <c r="A448" s="92"/>
      <c r="B448" s="192"/>
      <c r="C448" s="192"/>
      <c r="D448" s="192"/>
      <c r="E448" s="192"/>
      <c r="F448" s="192"/>
      <c r="G448" s="192"/>
      <c r="H448" s="93"/>
    </row>
    <row r="449" spans="1:8">
      <c r="A449" s="92"/>
      <c r="B449" s="192"/>
      <c r="C449" s="192"/>
      <c r="D449" s="192"/>
      <c r="E449" s="192"/>
      <c r="F449" s="192"/>
      <c r="G449" s="192"/>
      <c r="H449" s="93"/>
    </row>
    <row r="450" spans="1:8">
      <c r="A450" s="92"/>
      <c r="B450" s="192"/>
      <c r="C450" s="192"/>
      <c r="D450" s="192"/>
      <c r="E450" s="192"/>
      <c r="F450" s="192"/>
      <c r="G450" s="192"/>
      <c r="H450" s="93"/>
    </row>
    <row r="451" spans="1:8">
      <c r="A451" s="92"/>
      <c r="B451" s="192"/>
      <c r="C451" s="192"/>
      <c r="D451" s="192"/>
      <c r="E451" s="192"/>
      <c r="F451" s="192"/>
      <c r="G451" s="192"/>
      <c r="H451" s="93"/>
    </row>
    <row r="452" spans="1:8">
      <c r="A452" s="92"/>
      <c r="B452" s="192"/>
      <c r="C452" s="192"/>
      <c r="D452" s="192"/>
      <c r="E452" s="192"/>
      <c r="F452" s="192"/>
      <c r="G452" s="192"/>
      <c r="H452" s="93"/>
    </row>
    <row r="453" spans="1:8">
      <c r="A453" s="92"/>
      <c r="B453" s="192"/>
      <c r="C453" s="192"/>
      <c r="D453" s="192"/>
      <c r="E453" s="192"/>
      <c r="F453" s="192"/>
      <c r="G453" s="192"/>
      <c r="H453" s="93"/>
    </row>
    <row r="454" spans="1:8">
      <c r="A454" s="92"/>
      <c r="B454" s="192"/>
      <c r="C454" s="192"/>
      <c r="D454" s="192"/>
      <c r="E454" s="192"/>
      <c r="F454" s="192"/>
      <c r="G454" s="192"/>
      <c r="H454" s="93"/>
    </row>
    <row r="455" spans="1:8">
      <c r="A455" s="92"/>
      <c r="B455" s="192"/>
      <c r="C455" s="192"/>
      <c r="D455" s="192"/>
      <c r="E455" s="192"/>
      <c r="F455" s="192"/>
      <c r="G455" s="192"/>
      <c r="H455" s="93"/>
    </row>
    <row r="456" spans="1:8">
      <c r="A456" s="92"/>
      <c r="B456" s="192"/>
      <c r="C456" s="192"/>
      <c r="D456" s="192"/>
      <c r="E456" s="192"/>
      <c r="F456" s="192"/>
      <c r="G456" s="192"/>
      <c r="H456" s="93"/>
    </row>
    <row r="457" spans="1:8" ht="16">
      <c r="A457" s="262" t="s">
        <v>291</v>
      </c>
      <c r="B457" s="263"/>
      <c r="C457" s="263"/>
      <c r="D457" s="263"/>
      <c r="E457" s="263"/>
      <c r="F457" s="263"/>
      <c r="G457" s="263"/>
      <c r="H457" s="290"/>
    </row>
    <row r="458" spans="1:8" ht="16">
      <c r="A458" s="262" t="s">
        <v>294</v>
      </c>
      <c r="B458" s="263"/>
      <c r="C458" s="263"/>
      <c r="D458" s="263"/>
      <c r="E458" s="263"/>
      <c r="F458" s="263"/>
      <c r="G458" s="263"/>
      <c r="H458" s="290"/>
    </row>
    <row r="459" spans="1:8">
      <c r="A459" s="92"/>
      <c r="B459" s="192"/>
      <c r="C459" s="192"/>
      <c r="D459" s="192"/>
      <c r="E459" s="192"/>
      <c r="F459" s="192"/>
      <c r="G459" s="192"/>
      <c r="H459" s="93"/>
    </row>
    <row r="460" spans="1:8">
      <c r="A460" s="92"/>
      <c r="B460" s="192"/>
      <c r="C460" s="192"/>
      <c r="D460" s="192"/>
      <c r="E460" s="192"/>
      <c r="F460" s="192"/>
      <c r="G460" s="192"/>
      <c r="H460" s="93"/>
    </row>
    <row r="461" spans="1:8" ht="16">
      <c r="A461" s="92"/>
      <c r="B461" s="192"/>
      <c r="C461" s="192"/>
      <c r="D461" s="192"/>
      <c r="E461" s="192"/>
      <c r="F461" s="292" t="s">
        <v>170</v>
      </c>
      <c r="G461" s="293" t="s">
        <v>171</v>
      </c>
      <c r="H461" s="93"/>
    </row>
    <row r="462" spans="1:8">
      <c r="A462" s="92"/>
      <c r="B462" s="192"/>
      <c r="C462" s="192"/>
      <c r="D462" s="192"/>
      <c r="E462" s="192"/>
      <c r="F462" s="258">
        <v>4</v>
      </c>
      <c r="G462" s="258" t="s">
        <v>172</v>
      </c>
      <c r="H462" s="93"/>
    </row>
    <row r="463" spans="1:8">
      <c r="A463" s="92"/>
      <c r="B463" s="192"/>
      <c r="C463" s="192"/>
      <c r="D463" s="192"/>
      <c r="E463" s="192"/>
      <c r="F463" s="258">
        <v>16</v>
      </c>
      <c r="G463" s="258" t="s">
        <v>179</v>
      </c>
      <c r="H463" s="93"/>
    </row>
    <row r="464" spans="1:8">
      <c r="A464" s="92"/>
      <c r="B464" s="192"/>
      <c r="C464" s="192"/>
      <c r="D464" s="192"/>
      <c r="E464" s="192"/>
      <c r="F464" s="258">
        <v>19</v>
      </c>
      <c r="G464" s="258" t="s">
        <v>173</v>
      </c>
      <c r="H464" s="93"/>
    </row>
    <row r="465" spans="1:8">
      <c r="A465" s="92"/>
      <c r="B465" s="192"/>
      <c r="C465" s="192"/>
      <c r="D465" s="192"/>
      <c r="E465" s="192"/>
      <c r="F465" s="258">
        <v>7</v>
      </c>
      <c r="G465" s="258" t="s">
        <v>174</v>
      </c>
      <c r="H465" s="93"/>
    </row>
    <row r="466" spans="1:8">
      <c r="A466" s="92"/>
      <c r="B466" s="192"/>
      <c r="C466" s="192"/>
      <c r="D466" s="192"/>
      <c r="E466" s="192"/>
      <c r="F466" s="258">
        <v>1</v>
      </c>
      <c r="G466" s="258" t="s">
        <v>175</v>
      </c>
      <c r="H466" s="93"/>
    </row>
    <row r="467" spans="1:8">
      <c r="A467" s="92"/>
      <c r="B467" s="192"/>
      <c r="C467" s="192"/>
      <c r="D467" s="192"/>
      <c r="E467" s="192"/>
      <c r="F467" s="258">
        <v>13</v>
      </c>
      <c r="G467" s="258" t="s">
        <v>176</v>
      </c>
      <c r="H467" s="93"/>
    </row>
    <row r="468" spans="1:8">
      <c r="A468" s="92"/>
      <c r="B468" s="192"/>
      <c r="C468" s="192"/>
      <c r="D468" s="192"/>
      <c r="E468" s="192"/>
      <c r="F468" s="258">
        <v>3</v>
      </c>
      <c r="G468" s="258" t="s">
        <v>177</v>
      </c>
      <c r="H468" s="93"/>
    </row>
    <row r="469" spans="1:8">
      <c r="A469" s="92"/>
      <c r="B469" s="192"/>
      <c r="C469" s="192"/>
      <c r="D469" s="192"/>
      <c r="E469" s="192"/>
      <c r="F469" s="258">
        <v>15</v>
      </c>
      <c r="G469" s="258" t="s">
        <v>192</v>
      </c>
      <c r="H469" s="93"/>
    </row>
    <row r="470" spans="1:8">
      <c r="A470" s="92"/>
      <c r="B470" s="192"/>
      <c r="C470" s="192"/>
      <c r="D470" s="192"/>
      <c r="E470" s="192"/>
      <c r="F470" s="258">
        <v>20</v>
      </c>
      <c r="G470" s="258" t="s">
        <v>178</v>
      </c>
      <c r="H470" s="93"/>
    </row>
    <row r="471" spans="1:8">
      <c r="A471" s="92"/>
      <c r="B471" s="192"/>
      <c r="C471" s="192"/>
      <c r="D471" s="192"/>
      <c r="E471" s="192"/>
      <c r="F471" s="258">
        <v>9</v>
      </c>
      <c r="G471" s="258" t="s">
        <v>191</v>
      </c>
      <c r="H471" s="93"/>
    </row>
    <row r="472" spans="1:8">
      <c r="A472" s="92"/>
      <c r="B472" s="192"/>
      <c r="C472" s="192"/>
      <c r="D472" s="192"/>
      <c r="E472" s="192"/>
      <c r="F472" s="258">
        <v>17</v>
      </c>
      <c r="G472" s="258" t="s">
        <v>180</v>
      </c>
      <c r="H472" s="93"/>
    </row>
    <row r="473" spans="1:8">
      <c r="A473" s="92"/>
      <c r="B473" s="192"/>
      <c r="C473" s="192"/>
      <c r="D473" s="192"/>
      <c r="E473" s="192"/>
      <c r="F473" s="258">
        <v>14</v>
      </c>
      <c r="G473" s="258" t="s">
        <v>181</v>
      </c>
      <c r="H473" s="93"/>
    </row>
    <row r="474" spans="1:8">
      <c r="A474" s="92"/>
      <c r="B474" s="192"/>
      <c r="C474" s="192"/>
      <c r="D474" s="192"/>
      <c r="E474" s="192"/>
      <c r="F474" s="258">
        <v>12</v>
      </c>
      <c r="G474" s="258" t="s">
        <v>182</v>
      </c>
      <c r="H474" s="93"/>
    </row>
    <row r="475" spans="1:8">
      <c r="A475" s="92"/>
      <c r="B475" s="192"/>
      <c r="C475" s="192"/>
      <c r="D475" s="192"/>
      <c r="E475" s="192"/>
      <c r="F475" s="258">
        <v>18</v>
      </c>
      <c r="G475" s="258" t="s">
        <v>183</v>
      </c>
      <c r="H475" s="93"/>
    </row>
    <row r="476" spans="1:8">
      <c r="A476" s="92"/>
      <c r="B476" s="192"/>
      <c r="C476" s="192"/>
      <c r="D476" s="192"/>
      <c r="E476" s="192"/>
      <c r="F476" s="258">
        <v>11</v>
      </c>
      <c r="G476" s="258" t="s">
        <v>190</v>
      </c>
      <c r="H476" s="93"/>
    </row>
    <row r="477" spans="1:8">
      <c r="A477" s="92"/>
      <c r="B477" s="192"/>
      <c r="C477" s="192"/>
      <c r="D477" s="192"/>
      <c r="E477" s="192"/>
      <c r="F477" s="258">
        <v>6</v>
      </c>
      <c r="G477" s="258" t="s">
        <v>184</v>
      </c>
      <c r="H477" s="93"/>
    </row>
    <row r="478" spans="1:8">
      <c r="A478" s="92"/>
      <c r="B478" s="192"/>
      <c r="C478" s="192"/>
      <c r="D478" s="192"/>
      <c r="E478" s="192"/>
      <c r="F478" s="258">
        <v>5</v>
      </c>
      <c r="G478" s="258" t="s">
        <v>185</v>
      </c>
      <c r="H478" s="93"/>
    </row>
    <row r="479" spans="1:8">
      <c r="A479" s="92"/>
      <c r="B479" s="192"/>
      <c r="C479" s="192"/>
      <c r="D479" s="192"/>
      <c r="E479" s="192"/>
      <c r="F479" s="258">
        <v>8</v>
      </c>
      <c r="G479" s="258" t="s">
        <v>186</v>
      </c>
      <c r="H479" s="93"/>
    </row>
    <row r="480" spans="1:8">
      <c r="A480" s="92"/>
      <c r="B480" s="192"/>
      <c r="C480" s="192"/>
      <c r="D480" s="192"/>
      <c r="E480" s="192"/>
      <c r="F480" s="258">
        <v>21</v>
      </c>
      <c r="G480" s="258" t="s">
        <v>187</v>
      </c>
      <c r="H480" s="93"/>
    </row>
    <row r="481" spans="1:8">
      <c r="A481" s="92"/>
      <c r="B481" s="192"/>
      <c r="C481" s="192"/>
      <c r="D481" s="192"/>
      <c r="E481" s="192"/>
      <c r="F481" s="258">
        <v>10</v>
      </c>
      <c r="G481" s="258" t="s">
        <v>188</v>
      </c>
      <c r="H481" s="93"/>
    </row>
    <row r="482" spans="1:8">
      <c r="A482" s="92"/>
      <c r="B482" s="192"/>
      <c r="C482" s="192"/>
      <c r="D482" s="192"/>
      <c r="E482" s="192"/>
      <c r="F482" s="258">
        <v>2</v>
      </c>
      <c r="G482" s="258" t="s">
        <v>189</v>
      </c>
      <c r="H482" s="93"/>
    </row>
    <row r="483" spans="1:8">
      <c r="A483" s="92"/>
      <c r="B483" s="192"/>
      <c r="C483" s="192"/>
      <c r="D483" s="192"/>
      <c r="E483" s="192"/>
      <c r="F483" s="258"/>
      <c r="G483" s="258"/>
      <c r="H483" s="93"/>
    </row>
    <row r="484" spans="1:8">
      <c r="A484" s="92"/>
      <c r="B484" s="192"/>
      <c r="C484" s="192"/>
      <c r="D484" s="192"/>
      <c r="E484" s="192"/>
      <c r="F484" s="192"/>
      <c r="G484" s="192"/>
      <c r="H484" s="93"/>
    </row>
    <row r="485" spans="1:8">
      <c r="A485" s="92"/>
      <c r="B485" s="192"/>
      <c r="C485" s="192"/>
      <c r="D485" s="192"/>
      <c r="E485" s="192"/>
      <c r="F485" s="192"/>
      <c r="G485" s="192"/>
      <c r="H485" s="93"/>
    </row>
    <row r="486" spans="1:8">
      <c r="A486" s="259" t="s">
        <v>295</v>
      </c>
      <c r="B486" s="260"/>
      <c r="C486" s="260"/>
      <c r="D486" s="260"/>
      <c r="E486" s="260"/>
      <c r="F486" s="260"/>
      <c r="G486" s="260"/>
      <c r="H486" s="261"/>
    </row>
    <row r="487" spans="1:8">
      <c r="A487" s="259"/>
      <c r="B487" s="260"/>
      <c r="C487" s="260"/>
      <c r="D487" s="260"/>
      <c r="E487" s="260"/>
      <c r="F487" s="260"/>
      <c r="G487" s="260"/>
      <c r="H487" s="261"/>
    </row>
    <row r="488" spans="1:8">
      <c r="A488" s="259"/>
      <c r="B488" s="260"/>
      <c r="C488" s="260"/>
      <c r="D488" s="260"/>
      <c r="E488" s="260"/>
      <c r="F488" s="260"/>
      <c r="G488" s="260"/>
      <c r="H488" s="261"/>
    </row>
    <row r="489" spans="1:8">
      <c r="A489" s="259"/>
      <c r="B489" s="260"/>
      <c r="C489" s="260"/>
      <c r="D489" s="260"/>
      <c r="E489" s="260"/>
      <c r="F489" s="260"/>
      <c r="G489" s="260"/>
      <c r="H489" s="261"/>
    </row>
    <row r="490" spans="1:8" ht="16" thickBot="1">
      <c r="A490" s="297"/>
      <c r="B490" s="298"/>
      <c r="C490" s="298"/>
      <c r="D490" s="298"/>
      <c r="E490" s="298"/>
      <c r="F490" s="298"/>
      <c r="G490" s="298"/>
      <c r="H490" s="299"/>
    </row>
  </sheetData>
  <mergeCells count="70">
    <mergeCell ref="A457:H457"/>
    <mergeCell ref="A458:H458"/>
    <mergeCell ref="A486:H490"/>
    <mergeCell ref="A437:H437"/>
    <mergeCell ref="B239:E239"/>
    <mergeCell ref="C349:E349"/>
    <mergeCell ref="C370:E370"/>
    <mergeCell ref="A394:H394"/>
    <mergeCell ref="B397:H397"/>
    <mergeCell ref="A417:H417"/>
    <mergeCell ref="B283:J283"/>
    <mergeCell ref="H239:J239"/>
    <mergeCell ref="B276:H276"/>
    <mergeCell ref="C270:E270"/>
    <mergeCell ref="F270:H270"/>
    <mergeCell ref="B269:E269"/>
    <mergeCell ref="A277:J278"/>
    <mergeCell ref="A279:J280"/>
    <mergeCell ref="B252:J252"/>
    <mergeCell ref="J180:L180"/>
    <mergeCell ref="C196:E196"/>
    <mergeCell ref="A217:H217"/>
    <mergeCell ref="A218:H220"/>
    <mergeCell ref="A188:M189"/>
    <mergeCell ref="A190:M191"/>
    <mergeCell ref="A174:M175"/>
    <mergeCell ref="B194:J194"/>
    <mergeCell ref="B12:L12"/>
    <mergeCell ref="B42:K42"/>
    <mergeCell ref="B71:K71"/>
    <mergeCell ref="B98:K98"/>
    <mergeCell ref="B125:K125"/>
    <mergeCell ref="B144:J144"/>
    <mergeCell ref="D44:H44"/>
    <mergeCell ref="A66:M68"/>
    <mergeCell ref="A93:M95"/>
    <mergeCell ref="D119:G119"/>
    <mergeCell ref="B178:H178"/>
    <mergeCell ref="B10:D10"/>
    <mergeCell ref="F14:I14"/>
    <mergeCell ref="S14:V14"/>
    <mergeCell ref="O36:Z39"/>
    <mergeCell ref="A36:M39"/>
    <mergeCell ref="A18:A27"/>
    <mergeCell ref="O20:O29"/>
    <mergeCell ref="B145:J145"/>
    <mergeCell ref="F148:H148"/>
    <mergeCell ref="F147:H147"/>
    <mergeCell ref="F150:H150"/>
    <mergeCell ref="A120:J122"/>
    <mergeCell ref="A140:M142"/>
    <mergeCell ref="F151:H151"/>
    <mergeCell ref="F152:H152"/>
    <mergeCell ref="F149:H149"/>
    <mergeCell ref="B147:B148"/>
    <mergeCell ref="A154:M156"/>
    <mergeCell ref="A157:M158"/>
    <mergeCell ref="A159:M160"/>
    <mergeCell ref="A161:M162"/>
    <mergeCell ref="B179:B180"/>
    <mergeCell ref="F179:H179"/>
    <mergeCell ref="F180:H180"/>
    <mergeCell ref="B165:J165"/>
    <mergeCell ref="D179:E179"/>
    <mergeCell ref="F167:I167"/>
    <mergeCell ref="F181:H181"/>
    <mergeCell ref="F182:H182"/>
    <mergeCell ref="F183:H183"/>
    <mergeCell ref="F185:H185"/>
    <mergeCell ref="F184:H184"/>
  </mergeCells>
  <hyperlinks>
    <hyperlink ref="R1" location="'Title Page'!A1" display="Title page" xr:uid="{00000000-0004-0000-0500-000000000000}"/>
  </hyperlinks>
  <pageMargins left="0.7" right="0.7" top="0.75" bottom="0.75" header="0.3" footer="0.3"/>
  <pageSetup orientation="portrait" r:id="rId1"/>
  <drawing r:id="rId2"/>
  <tableParts count="3">
    <tablePart r:id="rId3"/>
    <tablePart r:id="rId4"/>
    <tablePart r:id="rId5"/>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1:AA24"/>
  <sheetViews>
    <sheetView showGridLines="0" tabSelected="1" topLeftCell="A6" zoomScale="110" zoomScaleNormal="110" workbookViewId="0">
      <selection activeCell="F12" sqref="F12"/>
    </sheetView>
  </sheetViews>
  <sheetFormatPr baseColWidth="10" defaultColWidth="8.83203125" defaultRowHeight="15"/>
  <cols>
    <col min="1" max="1" width="4" customWidth="1"/>
  </cols>
  <sheetData>
    <row r="1" spans="2:27">
      <c r="Q1" s="5" t="s">
        <v>19</v>
      </c>
    </row>
    <row r="12" spans="2:27">
      <c r="B12" s="314" t="s">
        <v>26</v>
      </c>
      <c r="C12" s="314"/>
      <c r="D12" s="6" t="s">
        <v>27</v>
      </c>
    </row>
    <row r="13" spans="2:27" ht="10" customHeight="1">
      <c r="B13" s="102" t="s">
        <v>38</v>
      </c>
    </row>
    <row r="14" spans="2:27" ht="19" customHeight="1">
      <c r="B14" s="303" t="s">
        <v>21</v>
      </c>
      <c r="C14" s="304"/>
      <c r="D14" s="305" t="s">
        <v>296</v>
      </c>
      <c r="E14" s="305"/>
      <c r="F14" s="305"/>
      <c r="G14" s="305"/>
      <c r="H14" s="305"/>
      <c r="I14" s="305"/>
      <c r="J14" s="305"/>
      <c r="K14" s="305"/>
      <c r="L14" s="305"/>
      <c r="M14" s="305"/>
      <c r="N14" s="305"/>
      <c r="O14" s="305"/>
      <c r="P14" s="305"/>
      <c r="Q14" s="305"/>
      <c r="R14" s="305"/>
      <c r="S14" s="305"/>
      <c r="T14" s="305"/>
      <c r="U14" s="305"/>
      <c r="V14" s="305"/>
      <c r="W14" s="305"/>
      <c r="X14" s="305"/>
      <c r="Y14" s="305"/>
      <c r="Z14" s="305"/>
      <c r="AA14" s="305"/>
    </row>
    <row r="15" spans="2:27" ht="29" customHeight="1">
      <c r="B15" s="306"/>
      <c r="C15" s="307"/>
      <c r="D15" s="305" t="s">
        <v>297</v>
      </c>
      <c r="E15" s="305"/>
      <c r="F15" s="305"/>
      <c r="G15" s="305"/>
      <c r="H15" s="305"/>
      <c r="I15" s="305"/>
      <c r="J15" s="305"/>
      <c r="K15" s="305"/>
      <c r="L15" s="305"/>
      <c r="M15" s="305"/>
      <c r="N15" s="305"/>
      <c r="O15" s="305"/>
      <c r="P15" s="305"/>
      <c r="Q15" s="305"/>
      <c r="R15" s="305"/>
      <c r="S15" s="305"/>
      <c r="T15" s="305"/>
      <c r="U15" s="305"/>
      <c r="V15" s="305"/>
      <c r="W15" s="305"/>
      <c r="X15" s="305"/>
      <c r="Y15" s="305"/>
      <c r="Z15" s="305"/>
      <c r="AA15" s="305"/>
    </row>
    <row r="16" spans="2:27" ht="16">
      <c r="B16" s="308" t="s">
        <v>22</v>
      </c>
      <c r="C16" s="308"/>
      <c r="D16" s="309" t="s">
        <v>298</v>
      </c>
      <c r="E16" s="309"/>
      <c r="F16" s="309"/>
      <c r="G16" s="309"/>
      <c r="H16" s="309"/>
      <c r="I16" s="309"/>
      <c r="J16" s="309"/>
      <c r="K16" s="309"/>
      <c r="L16" s="309"/>
      <c r="M16" s="309"/>
      <c r="N16" s="309"/>
      <c r="O16" s="309"/>
      <c r="P16" s="309"/>
      <c r="Q16" s="309"/>
      <c r="R16" s="309"/>
      <c r="S16" s="309"/>
      <c r="T16" s="309"/>
      <c r="U16" s="309"/>
      <c r="V16" s="309"/>
      <c r="W16" s="309"/>
      <c r="X16" s="309"/>
      <c r="Y16" s="309"/>
      <c r="Z16" s="309"/>
      <c r="AA16" s="309"/>
    </row>
    <row r="17" spans="2:27" ht="16">
      <c r="B17" s="310" t="s">
        <v>23</v>
      </c>
      <c r="C17" s="310"/>
      <c r="D17" s="305" t="s">
        <v>301</v>
      </c>
      <c r="E17" s="305"/>
      <c r="F17" s="305"/>
      <c r="G17" s="305"/>
      <c r="H17" s="305"/>
      <c r="I17" s="305"/>
      <c r="J17" s="305"/>
      <c r="K17" s="305"/>
      <c r="L17" s="305"/>
      <c r="M17" s="305"/>
      <c r="N17" s="305"/>
      <c r="O17" s="305"/>
      <c r="P17" s="305"/>
      <c r="Q17" s="305"/>
      <c r="R17" s="305"/>
      <c r="S17" s="305"/>
      <c r="T17" s="305"/>
      <c r="U17" s="305"/>
      <c r="V17" s="305"/>
      <c r="W17" s="305"/>
      <c r="X17" s="305"/>
      <c r="Y17" s="305"/>
      <c r="Z17" s="305"/>
      <c r="AA17" s="305"/>
    </row>
    <row r="18" spans="2:27" ht="35" customHeight="1">
      <c r="B18" s="308" t="s">
        <v>24</v>
      </c>
      <c r="C18" s="308"/>
      <c r="D18" s="309" t="s">
        <v>194</v>
      </c>
      <c r="E18" s="309"/>
      <c r="F18" s="309"/>
      <c r="G18" s="309"/>
      <c r="H18" s="309"/>
      <c r="I18" s="309"/>
      <c r="J18" s="309"/>
      <c r="K18" s="309"/>
      <c r="L18" s="309"/>
      <c r="M18" s="309"/>
      <c r="N18" s="309"/>
      <c r="O18" s="309"/>
      <c r="P18" s="309"/>
      <c r="Q18" s="309"/>
      <c r="R18" s="309"/>
      <c r="S18" s="309"/>
      <c r="T18" s="309"/>
      <c r="U18" s="309"/>
      <c r="V18" s="309"/>
      <c r="W18" s="309"/>
      <c r="X18" s="309"/>
      <c r="Y18" s="309"/>
      <c r="Z18" s="309"/>
      <c r="AA18" s="309"/>
    </row>
    <row r="19" spans="2:27" ht="49" customHeight="1">
      <c r="B19" s="311" t="s">
        <v>25</v>
      </c>
      <c r="C19" s="311"/>
      <c r="D19" s="305" t="s">
        <v>302</v>
      </c>
      <c r="E19" s="305"/>
      <c r="F19" s="305"/>
      <c r="G19" s="305"/>
      <c r="H19" s="305"/>
      <c r="I19" s="305"/>
      <c r="J19" s="305"/>
      <c r="K19" s="305"/>
      <c r="L19" s="305"/>
      <c r="M19" s="305"/>
      <c r="N19" s="305"/>
      <c r="O19" s="305"/>
      <c r="P19" s="305"/>
      <c r="Q19" s="305"/>
      <c r="R19" s="305"/>
      <c r="S19" s="305"/>
      <c r="T19" s="305"/>
      <c r="U19" s="305"/>
      <c r="V19" s="305"/>
      <c r="W19" s="305"/>
      <c r="X19" s="305"/>
      <c r="Y19" s="305"/>
      <c r="Z19" s="305"/>
      <c r="AA19" s="305"/>
    </row>
    <row r="20" spans="2:27" ht="68" customHeight="1">
      <c r="B20" s="311"/>
      <c r="C20" s="311"/>
      <c r="D20" s="312" t="s">
        <v>304</v>
      </c>
      <c r="E20" s="312"/>
      <c r="F20" s="312"/>
      <c r="G20" s="312"/>
      <c r="H20" s="312"/>
      <c r="I20" s="312"/>
      <c r="J20" s="312"/>
      <c r="K20" s="312"/>
      <c r="L20" s="312"/>
      <c r="M20" s="312"/>
      <c r="N20" s="312"/>
      <c r="O20" s="312"/>
      <c r="P20" s="312"/>
      <c r="Q20" s="312"/>
      <c r="R20" s="312"/>
      <c r="S20" s="312"/>
      <c r="T20" s="312"/>
      <c r="U20" s="312"/>
      <c r="V20" s="312"/>
      <c r="W20" s="312"/>
      <c r="X20" s="312"/>
      <c r="Y20" s="312"/>
      <c r="Z20" s="312"/>
      <c r="AA20" s="312"/>
    </row>
    <row r="21" spans="2:27" ht="53" customHeight="1">
      <c r="B21" s="311"/>
      <c r="C21" s="311"/>
      <c r="D21" s="312" t="s">
        <v>305</v>
      </c>
      <c r="E21" s="312"/>
      <c r="F21" s="312"/>
      <c r="G21" s="312"/>
      <c r="H21" s="312"/>
      <c r="I21" s="312"/>
      <c r="J21" s="312"/>
      <c r="K21" s="312"/>
      <c r="L21" s="312"/>
      <c r="M21" s="312"/>
      <c r="N21" s="312"/>
      <c r="O21" s="312"/>
      <c r="P21" s="312"/>
      <c r="Q21" s="312"/>
      <c r="R21" s="312"/>
      <c r="S21" s="312"/>
      <c r="T21" s="312"/>
      <c r="U21" s="312"/>
      <c r="V21" s="312"/>
      <c r="W21" s="312"/>
      <c r="X21" s="312"/>
      <c r="Y21" s="312"/>
      <c r="Z21" s="312"/>
      <c r="AA21" s="312"/>
    </row>
    <row r="22" spans="2:27" ht="48" customHeight="1">
      <c r="B22" s="311"/>
      <c r="C22" s="311"/>
      <c r="D22" s="305" t="s">
        <v>306</v>
      </c>
      <c r="E22" s="305"/>
      <c r="F22" s="305"/>
      <c r="G22" s="305"/>
      <c r="H22" s="305"/>
      <c r="I22" s="305"/>
      <c r="J22" s="305"/>
      <c r="K22" s="305"/>
      <c r="L22" s="305"/>
      <c r="M22" s="305"/>
      <c r="N22" s="305"/>
      <c r="O22" s="305"/>
      <c r="P22" s="305"/>
      <c r="Q22" s="305"/>
      <c r="R22" s="305"/>
      <c r="S22" s="305"/>
      <c r="T22" s="305"/>
      <c r="U22" s="305"/>
      <c r="V22" s="305"/>
      <c r="W22" s="305"/>
      <c r="X22" s="305"/>
      <c r="Y22" s="305"/>
      <c r="Z22" s="305"/>
      <c r="AA22" s="305"/>
    </row>
    <row r="23" spans="2:27" ht="16">
      <c r="B23" s="311"/>
      <c r="C23" s="311"/>
      <c r="D23" s="313" t="s">
        <v>307</v>
      </c>
      <c r="E23" s="313"/>
      <c r="F23" s="313"/>
      <c r="G23" s="313"/>
      <c r="H23" s="313"/>
      <c r="I23" s="313"/>
      <c r="J23" s="313"/>
      <c r="K23" s="313"/>
      <c r="L23" s="313"/>
      <c r="M23" s="313"/>
      <c r="N23" s="313"/>
      <c r="O23" s="313"/>
      <c r="P23" s="313"/>
      <c r="Q23" s="313"/>
      <c r="R23" s="313"/>
      <c r="S23" s="313"/>
      <c r="T23" s="313"/>
      <c r="U23" s="313"/>
      <c r="V23" s="313"/>
      <c r="W23" s="313"/>
      <c r="X23" s="313"/>
      <c r="Y23" s="313"/>
      <c r="Z23" s="313"/>
      <c r="AA23" s="313"/>
    </row>
    <row r="24" spans="2:27" ht="36" customHeight="1">
      <c r="B24" s="311"/>
      <c r="C24" s="311"/>
      <c r="D24" s="312" t="s">
        <v>295</v>
      </c>
      <c r="E24" s="312"/>
      <c r="F24" s="312"/>
      <c r="G24" s="312"/>
      <c r="H24" s="312"/>
      <c r="I24" s="312"/>
      <c r="J24" s="312"/>
      <c r="K24" s="312"/>
      <c r="L24" s="312"/>
      <c r="M24" s="312"/>
      <c r="N24" s="312"/>
      <c r="O24" s="312"/>
      <c r="P24" s="312"/>
      <c r="Q24" s="312"/>
      <c r="R24" s="312"/>
      <c r="S24" s="312"/>
      <c r="T24" s="312"/>
      <c r="U24" s="312"/>
      <c r="V24" s="312"/>
      <c r="W24" s="312"/>
      <c r="X24" s="312"/>
      <c r="Y24" s="312"/>
      <c r="Z24" s="312"/>
      <c r="AA24" s="312"/>
    </row>
  </sheetData>
  <mergeCells count="17">
    <mergeCell ref="B14:C15"/>
    <mergeCell ref="B19:C24"/>
    <mergeCell ref="B12:C12"/>
    <mergeCell ref="D20:AA20"/>
    <mergeCell ref="D21:AA21"/>
    <mergeCell ref="D22:AA22"/>
    <mergeCell ref="D23:AA23"/>
    <mergeCell ref="D24:AA24"/>
    <mergeCell ref="B16:C16"/>
    <mergeCell ref="B17:C17"/>
    <mergeCell ref="B18:C18"/>
    <mergeCell ref="D14:AA14"/>
    <mergeCell ref="D15:AA15"/>
    <mergeCell ref="D16:AA16"/>
    <mergeCell ref="D17:AA17"/>
    <mergeCell ref="D18:AA18"/>
    <mergeCell ref="D19:AA19"/>
  </mergeCells>
  <hyperlinks>
    <hyperlink ref="Q1" location="'Title Page'!A1" display="Title page" xr:uid="{00000000-0004-0000-0600-000000000000}"/>
  </hyperlink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1. Title Page</vt:lpstr>
      <vt:lpstr>2. Population Flow</vt:lpstr>
      <vt:lpstr>3. Consistency checks</vt:lpstr>
      <vt:lpstr>4. Wrangling steps</vt:lpstr>
      <vt:lpstr>5. Column derivations</vt:lpstr>
      <vt:lpstr>6. Visualizations</vt:lpstr>
      <vt:lpstr>7. Recommendations</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Dimitris Athanasoulias</cp:lastModifiedBy>
  <dcterms:created xsi:type="dcterms:W3CDTF">2020-03-05T18:09:11Z</dcterms:created>
  <dcterms:modified xsi:type="dcterms:W3CDTF">2022-10-02T17:38:34Z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faa839c6-8de9-45b8-a844-4ef36e6ab905</vt:lpwstr>
  </property>
</Properties>
</file>