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_DATA\___ΕΡΕΥΝΗΤΙΚΑ_ΕΡΓΑ\__ΣΣΕ\BOM\"/>
    </mc:Choice>
  </mc:AlternateContent>
  <xr:revisionPtr revIDLastSave="0" documentId="13_ncr:1_{D78ECB7C-E598-4F6E-971A-F3195BA539C8}" xr6:coauthVersionLast="47" xr6:coauthVersionMax="47" xr10:uidLastSave="{00000000-0000-0000-0000-000000000000}"/>
  <bookViews>
    <workbookView xWindow="10120" yWindow="1670" windowWidth="26800" windowHeight="18320" xr2:uid="{C593481F-E50B-4483-AD47-83A58EC8C1A4}"/>
  </bookViews>
  <sheets>
    <sheet name="MOTOR_DRIVER" sheetId="1" r:id="rId1"/>
  </sheets>
  <definedNames>
    <definedName name="_xlnm.Print_Titles" localSheetId="0">MOTOR_DRIVER!$1:$1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H3" i="1"/>
  <c r="H4" i="1"/>
  <c r="H54" i="1" l="1"/>
</calcChain>
</file>

<file path=xl/sharedStrings.xml><?xml version="1.0" encoding="utf-8"?>
<sst xmlns="http://schemas.openxmlformats.org/spreadsheetml/2006/main" count="245" uniqueCount="181">
  <si>
    <t>Description</t>
  </si>
  <si>
    <t>Designator</t>
  </si>
  <si>
    <t>Footprint</t>
  </si>
  <si>
    <t>Quantity</t>
  </si>
  <si>
    <t>NU</t>
  </si>
  <si>
    <t>C1, C2, C3, C16, C17, C18</t>
  </si>
  <si>
    <t>CAP-1206</t>
  </si>
  <si>
    <t>470n</t>
  </si>
  <si>
    <t>C4, C6, C8</t>
  </si>
  <si>
    <t>CAP-0603</t>
  </si>
  <si>
    <t>10u</t>
  </si>
  <si>
    <t>C5, C7, C9, C19, C20, C22, C65, C70, C73, C77</t>
  </si>
  <si>
    <t>CAP-0805</t>
  </si>
  <si>
    <t>100n</t>
  </si>
  <si>
    <t>C10, C11, C12, C21, C23, C24, C25, C27, C29, C33, C34, C35, C37, C39, C41, C42, C47, C52, C59, C62, C64, C66, C68, C71</t>
  </si>
  <si>
    <t>C13, C14, C15, C26, C28, C30, C43</t>
  </si>
  <si>
    <t>1u</t>
  </si>
  <si>
    <t>C31, C32, C36, C40, C51, C61, C76</t>
  </si>
  <si>
    <t>1n</t>
  </si>
  <si>
    <t>C38, C44, C48, C49, C50, C53, C54, C60, C63, C69, C72, C74, C75</t>
  </si>
  <si>
    <t>C67</t>
  </si>
  <si>
    <t>ACS37010LLZATR-050B3</t>
  </si>
  <si>
    <t>Integrated Circuit</t>
  </si>
  <si>
    <t>CS1, CS2, CS3</t>
  </si>
  <si>
    <t>ACS37010LLZATR050B5</t>
  </si>
  <si>
    <t>CS4</t>
  </si>
  <si>
    <t>ML-CZ3A07</t>
  </si>
  <si>
    <t>PMEG6010</t>
  </si>
  <si>
    <t>D7, D8, D9, D10, D11, D12</t>
  </si>
  <si>
    <t>PMEG6010CEGWQJ</t>
  </si>
  <si>
    <t>BAS70-04-E3-08</t>
  </si>
  <si>
    <t>D13, D14</t>
  </si>
  <si>
    <t>SOT95P248X115-3N</t>
  </si>
  <si>
    <t>PA4344.102NLT</t>
  </si>
  <si>
    <t>L1</t>
  </si>
  <si>
    <t>PA4344102NLT</t>
  </si>
  <si>
    <t>SRN5020TA-120M</t>
  </si>
  <si>
    <t>L2</t>
  </si>
  <si>
    <t>INDPM5050X200N</t>
  </si>
  <si>
    <t>MCQ1V3216-R820-R</t>
  </si>
  <si>
    <t>L3</t>
  </si>
  <si>
    <t>RES-1206</t>
  </si>
  <si>
    <t>MMBT4401</t>
  </si>
  <si>
    <t>NPN Bipolar Transistor</t>
  </si>
  <si>
    <t>Q8, Q9</t>
  </si>
  <si>
    <t>SOT95P240X110-3N</t>
  </si>
  <si>
    <t>30K</t>
  </si>
  <si>
    <t>R1, R2, R3, R7, R9, R10</t>
  </si>
  <si>
    <t>RES-0805</t>
  </si>
  <si>
    <t>R4, R5, R6, R25, R26, R27</t>
  </si>
  <si>
    <t>10R</t>
  </si>
  <si>
    <t>R8, R11, R12, R28, R29, R30, R74, R79, R80</t>
  </si>
  <si>
    <t>15R</t>
  </si>
  <si>
    <t>R13, R16, R18, R19, R20, R21</t>
  </si>
  <si>
    <t>10K</t>
  </si>
  <si>
    <t>R14, R15, R17, R35, R36, R37, R38, R39, R41, R43, R44, R56, R88</t>
  </si>
  <si>
    <t>100R</t>
  </si>
  <si>
    <t>R22, R23, R24, R31, R32, R33, R46, R48, R58, R60, R61, R62, R66, R67, R68, R69, R73, R76, R78, R87</t>
  </si>
  <si>
    <t>1K</t>
  </si>
  <si>
    <t>R34, R47, R65, R71, R72, R77, R81, R82, R84, R85, R97, R99, R100, R101, R108</t>
  </si>
  <si>
    <t>750R</t>
  </si>
  <si>
    <t>R40, R42</t>
  </si>
  <si>
    <t>33K</t>
  </si>
  <si>
    <t>R45, R51</t>
  </si>
  <si>
    <t>18K</t>
  </si>
  <si>
    <t>R49</t>
  </si>
  <si>
    <t>20K</t>
  </si>
  <si>
    <t>R50</t>
  </si>
  <si>
    <t>R52</t>
  </si>
  <si>
    <t>RES-2010</t>
  </si>
  <si>
    <t>15K</t>
  </si>
  <si>
    <t>R53</t>
  </si>
  <si>
    <t>13K</t>
  </si>
  <si>
    <t>R54</t>
  </si>
  <si>
    <t>3k</t>
  </si>
  <si>
    <t>R55, R75</t>
  </si>
  <si>
    <t>R57, R59, R83, R89, R107</t>
  </si>
  <si>
    <t>0R</t>
  </si>
  <si>
    <t>R63</t>
  </si>
  <si>
    <t>RES-2512</t>
  </si>
  <si>
    <t>R64</t>
  </si>
  <si>
    <t>2K</t>
  </si>
  <si>
    <t>R70, R98</t>
  </si>
  <si>
    <t>R86, R106, R110, R111, R112, R113, R114, R115, R116</t>
  </si>
  <si>
    <t>470R</t>
  </si>
  <si>
    <t>R90</t>
  </si>
  <si>
    <t>R91, R92, R94, R96, R102, R103</t>
  </si>
  <si>
    <t>R93, R95, R104</t>
  </si>
  <si>
    <t>22K1</t>
  </si>
  <si>
    <t>R105</t>
  </si>
  <si>
    <t>51K</t>
  </si>
  <si>
    <t>R109</t>
  </si>
  <si>
    <t>TMP235A4DBZR</t>
  </si>
  <si>
    <t>+/-2.5C Analog output temperature sensor, with 10mV /C gain</t>
  </si>
  <si>
    <t>TS1</t>
  </si>
  <si>
    <t>SOT95P237X112-3N</t>
  </si>
  <si>
    <t>CDSOT23-SM712</t>
  </si>
  <si>
    <t>Bidirectional 400-W transient suppressor</t>
  </si>
  <si>
    <t>TVS1</t>
  </si>
  <si>
    <t>SOT95P230X117-3N</t>
  </si>
  <si>
    <t>STGAP2DM</t>
  </si>
  <si>
    <t>U1, U2, U3</t>
  </si>
  <si>
    <t>CONV_PQQC6-D48-S12-OS</t>
  </si>
  <si>
    <t>STM32G474RBT6</t>
  </si>
  <si>
    <t>U7</t>
  </si>
  <si>
    <t>QFP50P1200X1200X160-64N</t>
  </si>
  <si>
    <t>THVD1420DR</t>
  </si>
  <si>
    <t>U10</t>
  </si>
  <si>
    <t>SOIC127P600X175-8N</t>
  </si>
  <si>
    <t>ADR5043ARTZ-REEL7</t>
  </si>
  <si>
    <t>Precision Micropower Shunt Voltage Reference, 3-pin SOT-23</t>
  </si>
  <si>
    <t>U11</t>
  </si>
  <si>
    <t>LM4040_SOT23</t>
  </si>
  <si>
    <t>OPA2836ID</t>
  </si>
  <si>
    <t>Fast Settling Dual Operational Amplifier</t>
  </si>
  <si>
    <t>U12</t>
  </si>
  <si>
    <t>LTV-817S-D</t>
  </si>
  <si>
    <t>4-Pin Phototransistor Optocoupler</t>
  </si>
  <si>
    <t>U13</t>
  </si>
  <si>
    <t>LTV817SD</t>
  </si>
  <si>
    <t>TPS560430X3FDBVR</t>
  </si>
  <si>
    <t>U14</t>
  </si>
  <si>
    <t>SOT95P280X145-6N</t>
  </si>
  <si>
    <t>PDZ16BGWX</t>
  </si>
  <si>
    <t>Zener Diode</t>
  </si>
  <si>
    <t>Z1, Z2, Z3, Z4, Z5, Z6</t>
  </si>
  <si>
    <t>SOD123</t>
  </si>
  <si>
    <t>https://gr.mouser.com/ProductDetail/Murata-Electronics/GRM188R61E474KA12J?qs=UOvNgVTuGCpoC%2FYCLOCY2g%3D%3D</t>
  </si>
  <si>
    <t>https://gr.mouser.com/ProductDetail/KEMET/C0603C104J5RACTU?qs=kWB%252BwhWP5%2FerIl8pCaFi1A%3D%3D</t>
  </si>
  <si>
    <t>https://gr.mouser.com/ProductDetail/Samsung-Electro-Mechanics/CL10B105KA8NNNC?qs=349EhDEZ59qp%252BMgnTol5Nw%3D%3D</t>
  </si>
  <si>
    <t>https://gr.mouser.com/ProductDetail/KEMET/C0603C102J5RAC?qs=qG1y%252BaZBm0Pn2In1laB%252BTQ%3D%3D</t>
  </si>
  <si>
    <t>https://gr.mouser.com/ProductDetail/KYOCERA-AVX/KGM21NR71H104KT?qs=Jm2GQyTW%2Fbj%252BykwLLGtT1A%3D%3D</t>
  </si>
  <si>
    <t>https://gr.mouser.com/ProductDetail/Allegro-MicroSystems/ACS37010LLZATR-050B3?qs=xZFQr2mActfzXNmE5mwWyw%3D%3D</t>
  </si>
  <si>
    <t>CZ3A06</t>
  </si>
  <si>
    <t>https://gr.mouser.com/ProductDetail/Asahi-Kasei-Microdevices/CZ3A06?qs=vvQtp7zwQdPadFMKzQjlyw%3D%3D</t>
  </si>
  <si>
    <t>https://gr.mouser.com/ProductDetail/Nexperia/PMEG6010CEGW-QJ?qs=Y0Uzf4wQF3nDzPutnAoRgw%3D%3D</t>
  </si>
  <si>
    <t>https://gr.mouser.com/ProductDetail/Vishay-Semiconductors/BAS70-04-E3-08?qs=KP8Io%2FXyE5SsjnfjKjwk1A%3D%3D</t>
  </si>
  <si>
    <t>https://gr.mouser.com/ProductDetail/Pulse-Electronics/PA4344.102NLT?qs=CE%252BUpRVXIZQQcM%252B4w6ybww%3D%3D</t>
  </si>
  <si>
    <t>INDUCTOR 12u, 1,4A</t>
  </si>
  <si>
    <t>INDUCTOR, 1u, 52A</t>
  </si>
  <si>
    <t>https://gr.mouser.com/ProductDetail/Bourns/SRN5020TA-120M?qs=qSfuJ%252Bfl%2Fd5i0nAbF8TEWw%3D%3D</t>
  </si>
  <si>
    <t>https://gr.mouser.com/ProductDetail/Coiltronics-Eaton/MCQ1V3216-R820-R?qs=hWgE7mdIu5QLxdAtFMoNXQ%3D%3D</t>
  </si>
  <si>
    <t>INDUCTOR, 820n, 0,15A</t>
  </si>
  <si>
    <t>https://gr.mouser.com/ProductDetail/Diotec-Semiconductor/MMBT4401?qs=OlC7AqGiEDktI3IHJzKCPw%3D%3D</t>
  </si>
  <si>
    <t>https://gr.mouser.com/ProductDetail/Texas-Instruments/TMP235A4DBZR?qs=lc2O%252BfHJPVYFE4gupiq78Q%3D%3D</t>
  </si>
  <si>
    <t>https://gr.mouser.com/ProductDetail/Bourns/CDSOT23-SM712?qs=FuI%252BOVLl4%2FLTY%2FGQ265RLA%3D%3D</t>
  </si>
  <si>
    <t>https://gr.mouser.com/ProductDetail/STMicroelectronics/STGAP2DMTR?qs=W0yvOO0ixfF%252Bp5Pfo9gPjQ%3D%3D</t>
  </si>
  <si>
    <t>Isolated Gate Drivers, 4 A, dual channel</t>
  </si>
  <si>
    <t>1206</t>
  </si>
  <si>
    <t>0603</t>
  </si>
  <si>
    <t>0603, 25V, 10%</t>
  </si>
  <si>
    <t>0603, 50V, 5%</t>
  </si>
  <si>
    <t>0805, 50v, 10%</t>
  </si>
  <si>
    <t>Current Sensors 3.3V 50A</t>
  </si>
  <si>
    <t>450 kHz, Current Sensor, 3.3V,  50A</t>
  </si>
  <si>
    <t>Schottky Diode, 1A, 60V</t>
  </si>
  <si>
    <t>Schottky Diode, 70Volt, 200mA</t>
  </si>
  <si>
    <t>0805, 1%</t>
  </si>
  <si>
    <t>1206, 1%</t>
  </si>
  <si>
    <t>2010, 1%</t>
  </si>
  <si>
    <t>2512</t>
  </si>
  <si>
    <t>https://gr.mouser.com/ProductDetail/YAGEO/RC2512FK-070RL?qs=vxeUf0TWHS2jzFjGKqx8WA%3D%3D</t>
  </si>
  <si>
    <t>https://gr.mouser.com/ProductDetail/TE-Connectivity-Holsworthy/CRGCQ2010F100R?qs=sGAEpiMZZMtlubZbdhIBIOInyB5Ysv8skOLj67qILtw%3D</t>
  </si>
  <si>
    <t>https://gr.mouser.com/ProductDetail/STMicroelectronics/STM32G474RBT6?qs=uwxL4vQweFP0uAZUZXLBhQ%3D%3D</t>
  </si>
  <si>
    <t>U6, U9</t>
  </si>
  <si>
    <t>https://gr.mouser.com/ProductDetail/Analog-Devices/ADR5043ARTZ-REEL7?qs=WIvQP4zGanjVwsszBrntaw%3D%3D</t>
  </si>
  <si>
    <t>https://gr.mouser.com/ProductDetail/Texas-Instruments/THVD1420DR?qs=iLbezkQI%252Bsio9fbTvISdEg%3D%3D</t>
  </si>
  <si>
    <t>https://gr.mouser.com/ProductDetail/Texas-Instruments/OPA2836ID?qs=KC2rBGieF4qwMwyAPt3JJQ%3D%3D&amp;gclid=Cj0KCQjw9rSoBhCiARIsAFOiplm0ruG3P93u1yAu6AyhPM9AObti4siY57eqkuQ55yKiLvQIbrd48NQaAprYEALw_wcB</t>
  </si>
  <si>
    <t>https://gr.mouser.com/ProductDetail/Lite-On/LTV-817S-D?qs=sGAEpiMZZMteimceiIVCB2MkwvX4I67%2FXk9SvovlDT8%3D</t>
  </si>
  <si>
    <t>https://gr.mouser.com/ProductDetail/Texas-Instruments/TPS560430X3FDBVR?qs=y6ZabgHbY%252Bzg1UxrVv3WVw%3D%3D</t>
  </si>
  <si>
    <t xml:space="preserve"> 600-mA Buck Regulator</t>
  </si>
  <si>
    <t>https://gr.mouser.com/ProductDetail/Nexperia/PDZ16BGWX?qs=u16ybLDytRZ1Kh5qFQfdWA%3D%3D</t>
  </si>
  <si>
    <t>MOUSER LINK</t>
  </si>
  <si>
    <t>Price(€)</t>
  </si>
  <si>
    <t>Unit Price(€)</t>
  </si>
  <si>
    <t>Component Value</t>
  </si>
  <si>
    <t>https://gr.mouser.com/ProductDetail/YAGEO/RC0805FR-1030KL?qs=sGAEpiMZZMtlubZbdhIBIEgN9MQql2m6760WHDdZV1E%3D</t>
  </si>
  <si>
    <t>https://gr.mouser.com/ProductDetail/TE-Connectivity-Holsworthy/CRG0805F10R?qs=sGAEpiMZZMtlubZbdhIBIBiJIqAHDdPFBykQcap3ZO0%3D</t>
  </si>
  <si>
    <t>https://gr.mouser.com/ProductDetail/YAGEO/RT0805BRD0722K1L?qs=sGAEpiMZZMtlubZbdhIBINiNOdHvEUleWIAXd1WSTdw%3D</t>
  </si>
  <si>
    <t>0805, 0.1%</t>
  </si>
  <si>
    <t>https://gr.mouser.com/ProductDetail/Panasonic/ERJ-PB6B5102V?qs=eFOtW6xYNWHJ%252Br%2FqngtN4Q%3D%3D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</si>
</sst>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11"/>
      <color theme="0" tint="-0.249977111117893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1" fillId="0" borderId="1" xfId="1" applyBorder="1" applyAlignment="1">
      <alignment wrapText="1"/>
    </xf>
    <xf numFmtId="0" fontId="0" fillId="0" borderId="1" xfId="0" applyBorder="1"/>
    <xf numFmtId="0" fontId="1" fillId="0" borderId="1" xfId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quotePrefix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.mouser.com/ProductDetail/Asahi-Kasei-Microdevices/CZ3A06?qs=vvQtp7zwQdPadFMKzQjlyw%3D%3D" TargetMode="External"/><Relationship Id="rId13" Type="http://schemas.openxmlformats.org/officeDocument/2006/relationships/hyperlink" Target="https://gr.mouser.com/ProductDetail/Coiltronics-Eaton/MCQ1V3216-R820-R?qs=hWgE7mdIu5QLxdAtFMoNXQ%3D%3D" TargetMode="External"/><Relationship Id="rId18" Type="http://schemas.openxmlformats.org/officeDocument/2006/relationships/hyperlink" Target="https://gr.mouser.com/ProductDetail/YAGEO/RC2512FK-070RL?qs=vxeUf0TWHS2jzFjGKqx8WA%3D%3D" TargetMode="External"/><Relationship Id="rId26" Type="http://schemas.openxmlformats.org/officeDocument/2006/relationships/hyperlink" Target="https://gr.mouser.com/ProductDetail/YAGEO/RC0805FR-1030KL?qs=sGAEpiMZZMtlubZbdhIBIEgN9MQql2m6760WHDdZV1E%3D" TargetMode="External"/><Relationship Id="rId3" Type="http://schemas.openxmlformats.org/officeDocument/2006/relationships/hyperlink" Target="https://gr.mouser.com/ProductDetail/KEMET/C0603C104J5RACTU?qs=kWB%252BwhWP5%2FerIl8pCaFi1A%3D%3D" TargetMode="External"/><Relationship Id="rId21" Type="http://schemas.openxmlformats.org/officeDocument/2006/relationships/hyperlink" Target="https://gr.mouser.com/ProductDetail/Texas-Instruments/THVD1420DR?qs=iLbezkQI%252Bsio9fbTvISdEg%3D%3D" TargetMode="External"/><Relationship Id="rId7" Type="http://schemas.openxmlformats.org/officeDocument/2006/relationships/hyperlink" Target="https://gr.mouser.com/ProductDetail/Allegro-MicroSystems/ACS37010LLZATR-050B3?qs=xZFQr2mActfzXNmE5mwWyw%3D%3D" TargetMode="External"/><Relationship Id="rId12" Type="http://schemas.openxmlformats.org/officeDocument/2006/relationships/hyperlink" Target="https://gr.mouser.com/ProductDetail/Bourns/SRN5020TA-120M?qs=qSfuJ%252Bfl%2Fd5i0nAbF8TEWw%3D%3D" TargetMode="External"/><Relationship Id="rId17" Type="http://schemas.openxmlformats.org/officeDocument/2006/relationships/hyperlink" Target="https://gr.mouser.com/ProductDetail/STMicroelectronics/STGAP2DMTR?qs=W0yvOO0ixfF%252Bp5Pfo9gPjQ%3D%3D" TargetMode="External"/><Relationship Id="rId25" Type="http://schemas.openxmlformats.org/officeDocument/2006/relationships/hyperlink" Target="https://gr.mouser.com/ProductDetail/Nexperia/PDZ16BGWX?qs=u16ybLDytRZ1Kh5qFQfdWA%3D%3D" TargetMode="External"/><Relationship Id="rId2" Type="http://schemas.openxmlformats.org/officeDocument/2006/relationships/hyperlink" Target="https://gr.mouser.com/ProductDetail/Murata-Electronics/GRM188R61E474KA12J?qs=UOvNgVTuGCpoC%2FYCLOCY2g%3D%3D" TargetMode="External"/><Relationship Id="rId16" Type="http://schemas.openxmlformats.org/officeDocument/2006/relationships/hyperlink" Target="https://gr.mouser.com/ProductDetail/Bourns/CDSOT23-SM712?qs=FuI%252BOVLl4%2FLTY%2FGQ265RLA%3D%3D" TargetMode="External"/><Relationship Id="rId20" Type="http://schemas.openxmlformats.org/officeDocument/2006/relationships/hyperlink" Target="https://gr.mouser.com/ProductDetail/Analog-Devices/ADR5043ARTZ-REEL7?qs=WIvQP4zGanjVwsszBrntaw%3D%3D" TargetMode="External"/><Relationship Id="rId29" Type="http://schemas.openxmlformats.org/officeDocument/2006/relationships/hyperlink" Target="https://gr.mouser.com/ProductDetail/Panasonic/ERJ-PB6B5102V?qs=eFOtW6xYNWHJ%252Br%2FqngtN4Q%3D%3D" TargetMode="External"/><Relationship Id="rId1" Type="http://schemas.openxmlformats.org/officeDocument/2006/relationships/hyperlink" Target="https://gr.mouser.com/ProductDetail/Murata-Electronics/GRM188R61E474KA12J?qs=UOvNgVTuGCpoC%2FYCLOCY2g%3D%3D" TargetMode="External"/><Relationship Id="rId6" Type="http://schemas.openxmlformats.org/officeDocument/2006/relationships/hyperlink" Target="https://gr.mouser.com/ProductDetail/KYOCERA-AVX/KGM21NR71H104KT?qs=Jm2GQyTW%2Fbj%252BykwLLGtT1A%3D%3D" TargetMode="External"/><Relationship Id="rId11" Type="http://schemas.openxmlformats.org/officeDocument/2006/relationships/hyperlink" Target="https://gr.mouser.com/ProductDetail/Pulse-Electronics/PA4344.102NLT?qs=CE%252BUpRVXIZQQcM%252B4w6ybww%3D%3D" TargetMode="External"/><Relationship Id="rId24" Type="http://schemas.openxmlformats.org/officeDocument/2006/relationships/hyperlink" Target="https://gr.mouser.com/ProductDetail/Texas-Instruments/TPS560430X3FDBVR?qs=y6ZabgHbY%252Bzg1UxrVv3WVw%3D%3D" TargetMode="External"/><Relationship Id="rId5" Type="http://schemas.openxmlformats.org/officeDocument/2006/relationships/hyperlink" Target="https://gr.mouser.com/ProductDetail/KEMET/C0603C102J5RAC?qs=qG1y%252BaZBm0Pn2In1laB%252BTQ%3D%3D" TargetMode="External"/><Relationship Id="rId15" Type="http://schemas.openxmlformats.org/officeDocument/2006/relationships/hyperlink" Target="https://gr.mouser.com/ProductDetail/Texas-Instruments/TMP235A4DBZR?qs=lc2O%252BfHJPVYFE4gupiq78Q%3D%3D" TargetMode="External"/><Relationship Id="rId23" Type="http://schemas.openxmlformats.org/officeDocument/2006/relationships/hyperlink" Target="https://gr.mouser.com/ProductDetail/Lite-On/LTV-817S-D?qs=sGAEpiMZZMteimceiIVCB2MkwvX4I67%2FXk9SvovlDT8%3D" TargetMode="External"/><Relationship Id="rId28" Type="http://schemas.openxmlformats.org/officeDocument/2006/relationships/hyperlink" Target="https://gr.mouser.com/ProductDetail/YAGEO/RT0805BRD0722K1L?qs=sGAEpiMZZMtlubZbdhIBINiNOdHvEUleWIAXd1WSTdw%3D" TargetMode="External"/><Relationship Id="rId10" Type="http://schemas.openxmlformats.org/officeDocument/2006/relationships/hyperlink" Target="https://gr.mouser.com/ProductDetail/Vishay-Semiconductors/BAS70-04-E3-08?qs=KP8Io%2FXyE5SsjnfjKjwk1A%3D%3D" TargetMode="External"/><Relationship Id="rId19" Type="http://schemas.openxmlformats.org/officeDocument/2006/relationships/hyperlink" Target="https://gr.mouser.com/ProductDetail/STMicroelectronics/STM32G474RBT6?qs=uwxL4vQweFP0uAZUZXLBhQ%3D%3D" TargetMode="External"/><Relationship Id="rId4" Type="http://schemas.openxmlformats.org/officeDocument/2006/relationships/hyperlink" Target="https://gr.mouser.com/ProductDetail/Samsung-Electro-Mechanics/CL10B105KA8NNNC?qs=349EhDEZ59qp%252BMgnTol5Nw%3D%3D" TargetMode="External"/><Relationship Id="rId9" Type="http://schemas.openxmlformats.org/officeDocument/2006/relationships/hyperlink" Target="https://gr.mouser.com/ProductDetail/Nexperia/PMEG6010CEGW-QJ?qs=Y0Uzf4wQF3nDzPutnAoRgw%3D%3D" TargetMode="External"/><Relationship Id="rId14" Type="http://schemas.openxmlformats.org/officeDocument/2006/relationships/hyperlink" Target="https://gr.mouser.com/ProductDetail/Diotec-Semiconductor/MMBT4401?qs=OlC7AqGiEDktI3IHJzKCPw%3D%3D" TargetMode="External"/><Relationship Id="rId22" Type="http://schemas.openxmlformats.org/officeDocument/2006/relationships/hyperlink" Target="https://gr.mouser.com/ProductDetail/Texas-Instruments/OPA2836ID?qs=KC2rBGieF4qwMwyAPt3JJQ%3D%3D&amp;gclid=Cj0KCQjw9rSoBhCiARIsAFOiplm0ruG3P93u1yAu6AyhPM9AObti4siY57eqkuQ55yKiLvQIbrd48NQaAprYEALw_wcB" TargetMode="External"/><Relationship Id="rId27" Type="http://schemas.openxmlformats.org/officeDocument/2006/relationships/hyperlink" Target="https://gr.mouser.com/ProductDetail/TE-Connectivity-Holsworthy/CRG0805F10R?qs=sGAEpiMZZMtlubZbdhIBIBiJIqAHDdPFBykQcap3ZO0%3D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6954-9663-4247-B686-2E477AF32888}">
  <sheetPr>
    <pageSetUpPr fitToPage="1"/>
  </sheetPr>
  <dimension ref="A1:H54"/>
  <sheetViews>
    <sheetView tabSelected="1" topLeftCell="A13" workbookViewId="0">
      <selection activeCell="J41" sqref="J41"/>
    </sheetView>
  </sheetViews>
  <sheetFormatPr defaultRowHeight="14.5" x14ac:dyDescent="0.35"/>
  <cols>
    <col min="1" max="1" width="22.6328125" customWidth="1"/>
    <col min="2" max="2" width="19" customWidth="1"/>
    <col min="3" max="3" width="45.90625" customWidth="1"/>
    <col min="4" max="4" width="19" customWidth="1"/>
    <col min="5" max="5" width="9.08984375" style="18" customWidth="1"/>
    <col min="6" max="6" width="56.6328125" customWidth="1"/>
  </cols>
  <sheetData>
    <row r="1" spans="1:8" s="1" customFormat="1" ht="29" x14ac:dyDescent="0.35">
      <c r="A1" s="19" t="s">
        <v>175</v>
      </c>
      <c r="B1" s="19" t="s">
        <v>0</v>
      </c>
      <c r="C1" s="19" t="s">
        <v>1</v>
      </c>
      <c r="D1" s="19" t="s">
        <v>2</v>
      </c>
      <c r="E1" s="19" t="s">
        <v>3</v>
      </c>
      <c r="F1" s="20" t="s">
        <v>172</v>
      </c>
      <c r="G1" s="21" t="s">
        <v>174</v>
      </c>
      <c r="H1" s="20" t="s">
        <v>173</v>
      </c>
    </row>
    <row r="2" spans="1:8" x14ac:dyDescent="0.35">
      <c r="A2" s="4" t="s">
        <v>4</v>
      </c>
      <c r="B2" s="4" t="s">
        <v>148</v>
      </c>
      <c r="C2" s="4" t="s">
        <v>5</v>
      </c>
      <c r="D2" s="4" t="s">
        <v>6</v>
      </c>
      <c r="E2" s="15">
        <v>0</v>
      </c>
      <c r="F2" s="5"/>
      <c r="G2" s="6"/>
      <c r="H2" s="6">
        <f t="shared" ref="H2:H33" si="0">G2*E2</f>
        <v>0</v>
      </c>
    </row>
    <row r="3" spans="1:8" ht="43.5" x14ac:dyDescent="0.35">
      <c r="A3" s="2" t="s">
        <v>7</v>
      </c>
      <c r="B3" s="2" t="s">
        <v>150</v>
      </c>
      <c r="C3" s="2" t="s">
        <v>8</v>
      </c>
      <c r="D3" s="2" t="s">
        <v>9</v>
      </c>
      <c r="E3" s="16">
        <v>3</v>
      </c>
      <c r="F3" s="7" t="s">
        <v>127</v>
      </c>
      <c r="G3" s="8">
        <v>3.3000000000000002E-2</v>
      </c>
      <c r="H3" s="8">
        <f t="shared" si="0"/>
        <v>9.9000000000000005E-2</v>
      </c>
    </row>
    <row r="4" spans="1:8" ht="43.5" x14ac:dyDescent="0.35">
      <c r="A4" s="2" t="s">
        <v>10</v>
      </c>
      <c r="B4" s="2" t="s">
        <v>150</v>
      </c>
      <c r="C4" s="2" t="s">
        <v>11</v>
      </c>
      <c r="D4" s="2" t="s">
        <v>12</v>
      </c>
      <c r="E4" s="16">
        <v>10</v>
      </c>
      <c r="F4" s="7" t="s">
        <v>127</v>
      </c>
      <c r="G4" s="8">
        <v>7.0000000000000007E-2</v>
      </c>
      <c r="H4" s="8">
        <f t="shared" si="0"/>
        <v>0.70000000000000007</v>
      </c>
    </row>
    <row r="5" spans="1:8" ht="43.5" x14ac:dyDescent="0.35">
      <c r="A5" s="2" t="s">
        <v>13</v>
      </c>
      <c r="B5" s="2" t="s">
        <v>151</v>
      </c>
      <c r="C5" s="2" t="s">
        <v>14</v>
      </c>
      <c r="D5" s="2" t="s">
        <v>9</v>
      </c>
      <c r="E5" s="16">
        <v>24</v>
      </c>
      <c r="F5" s="9" t="s">
        <v>128</v>
      </c>
      <c r="G5" s="8">
        <v>4.2999999999999997E-2</v>
      </c>
      <c r="H5" s="8">
        <f t="shared" si="0"/>
        <v>1.032</v>
      </c>
    </row>
    <row r="6" spans="1:8" x14ac:dyDescent="0.35">
      <c r="A6" s="4" t="s">
        <v>4</v>
      </c>
      <c r="B6" s="4" t="s">
        <v>149</v>
      </c>
      <c r="C6" s="4" t="s">
        <v>15</v>
      </c>
      <c r="D6" s="4" t="s">
        <v>9</v>
      </c>
      <c r="E6" s="15">
        <v>0</v>
      </c>
      <c r="F6" s="5"/>
      <c r="G6" s="6"/>
      <c r="H6" s="6">
        <f t="shared" si="0"/>
        <v>0</v>
      </c>
    </row>
    <row r="7" spans="1:8" ht="43.5" x14ac:dyDescent="0.35">
      <c r="A7" s="2" t="s">
        <v>16</v>
      </c>
      <c r="B7" s="2" t="s">
        <v>150</v>
      </c>
      <c r="C7" s="2" t="s">
        <v>17</v>
      </c>
      <c r="D7" s="2" t="s">
        <v>9</v>
      </c>
      <c r="E7" s="16">
        <v>7</v>
      </c>
      <c r="F7" s="7" t="s">
        <v>129</v>
      </c>
      <c r="G7" s="8">
        <v>0.02</v>
      </c>
      <c r="H7" s="8">
        <f t="shared" si="0"/>
        <v>0.14000000000000001</v>
      </c>
    </row>
    <row r="8" spans="1:8" ht="29" x14ac:dyDescent="0.35">
      <c r="A8" s="2" t="s">
        <v>18</v>
      </c>
      <c r="B8" s="2" t="s">
        <v>151</v>
      </c>
      <c r="C8" s="2" t="s">
        <v>19</v>
      </c>
      <c r="D8" s="2" t="s">
        <v>9</v>
      </c>
      <c r="E8" s="16">
        <v>13</v>
      </c>
      <c r="F8" s="7" t="s">
        <v>130</v>
      </c>
      <c r="G8" s="8">
        <v>3.3000000000000002E-2</v>
      </c>
      <c r="H8" s="8">
        <f t="shared" si="0"/>
        <v>0.42900000000000005</v>
      </c>
    </row>
    <row r="9" spans="1:8" ht="43.5" x14ac:dyDescent="0.35">
      <c r="A9" s="2" t="s">
        <v>13</v>
      </c>
      <c r="B9" s="3" t="s">
        <v>152</v>
      </c>
      <c r="C9" s="2" t="s">
        <v>20</v>
      </c>
      <c r="D9" s="2" t="s">
        <v>12</v>
      </c>
      <c r="E9" s="16">
        <v>1</v>
      </c>
      <c r="F9" s="7" t="s">
        <v>131</v>
      </c>
      <c r="G9" s="8">
        <v>3.4000000000000002E-2</v>
      </c>
      <c r="H9" s="8">
        <f t="shared" si="0"/>
        <v>3.4000000000000002E-2</v>
      </c>
    </row>
    <row r="10" spans="1:8" ht="43.5" x14ac:dyDescent="0.35">
      <c r="A10" s="2" t="s">
        <v>21</v>
      </c>
      <c r="B10" s="2" t="s">
        <v>154</v>
      </c>
      <c r="C10" s="2" t="s">
        <v>23</v>
      </c>
      <c r="D10" s="2" t="s">
        <v>24</v>
      </c>
      <c r="E10" s="16">
        <v>3</v>
      </c>
      <c r="F10" s="7" t="s">
        <v>132</v>
      </c>
      <c r="G10" s="8">
        <v>3.6</v>
      </c>
      <c r="H10" s="8">
        <f t="shared" si="0"/>
        <v>10.8</v>
      </c>
    </row>
    <row r="11" spans="1:8" ht="29" x14ac:dyDescent="0.35">
      <c r="A11" s="2" t="s">
        <v>133</v>
      </c>
      <c r="B11" s="2" t="s">
        <v>153</v>
      </c>
      <c r="C11" s="2" t="s">
        <v>25</v>
      </c>
      <c r="D11" s="2" t="s">
        <v>26</v>
      </c>
      <c r="E11" s="16">
        <v>1</v>
      </c>
      <c r="F11" s="7" t="s">
        <v>134</v>
      </c>
      <c r="G11" s="8">
        <v>5.22</v>
      </c>
      <c r="H11" s="8">
        <f t="shared" si="0"/>
        <v>5.22</v>
      </c>
    </row>
    <row r="12" spans="1:8" ht="29" x14ac:dyDescent="0.35">
      <c r="A12" s="2" t="s">
        <v>27</v>
      </c>
      <c r="B12" s="2" t="s">
        <v>155</v>
      </c>
      <c r="C12" s="2" t="s">
        <v>28</v>
      </c>
      <c r="D12" s="2" t="s">
        <v>29</v>
      </c>
      <c r="E12" s="16">
        <v>6</v>
      </c>
      <c r="F12" s="7" t="s">
        <v>135</v>
      </c>
      <c r="G12" s="8">
        <v>0.221</v>
      </c>
      <c r="H12" s="8">
        <f t="shared" si="0"/>
        <v>1.3260000000000001</v>
      </c>
    </row>
    <row r="13" spans="1:8" ht="43.5" x14ac:dyDescent="0.35">
      <c r="A13" s="2" t="s">
        <v>30</v>
      </c>
      <c r="B13" s="2" t="s">
        <v>156</v>
      </c>
      <c r="C13" s="2" t="s">
        <v>31</v>
      </c>
      <c r="D13" s="2" t="s">
        <v>32</v>
      </c>
      <c r="E13" s="16">
        <v>2</v>
      </c>
      <c r="F13" s="7" t="s">
        <v>136</v>
      </c>
      <c r="G13" s="8">
        <v>0.255</v>
      </c>
      <c r="H13" s="8">
        <f t="shared" si="0"/>
        <v>0.51</v>
      </c>
    </row>
    <row r="14" spans="1:8" ht="43.5" x14ac:dyDescent="0.35">
      <c r="A14" s="2" t="s">
        <v>33</v>
      </c>
      <c r="B14" s="2" t="s">
        <v>139</v>
      </c>
      <c r="C14" s="2" t="s">
        <v>34</v>
      </c>
      <c r="D14" s="2" t="s">
        <v>35</v>
      </c>
      <c r="E14" s="16">
        <v>1</v>
      </c>
      <c r="F14" s="7" t="s">
        <v>137</v>
      </c>
      <c r="G14" s="8">
        <v>3.72</v>
      </c>
      <c r="H14" s="8">
        <f t="shared" si="0"/>
        <v>3.72</v>
      </c>
    </row>
    <row r="15" spans="1:8" ht="29" x14ac:dyDescent="0.35">
      <c r="A15" s="2" t="s">
        <v>36</v>
      </c>
      <c r="B15" s="2" t="s">
        <v>138</v>
      </c>
      <c r="C15" s="2" t="s">
        <v>37</v>
      </c>
      <c r="D15" s="2" t="s">
        <v>38</v>
      </c>
      <c r="E15" s="16">
        <v>1</v>
      </c>
      <c r="F15" s="7" t="s">
        <v>140</v>
      </c>
      <c r="G15" s="8">
        <v>0.27</v>
      </c>
      <c r="H15" s="8">
        <f t="shared" si="0"/>
        <v>0.27</v>
      </c>
    </row>
    <row r="16" spans="1:8" ht="43.5" x14ac:dyDescent="0.35">
      <c r="A16" s="2" t="s">
        <v>39</v>
      </c>
      <c r="B16" s="2" t="s">
        <v>142</v>
      </c>
      <c r="C16" s="2" t="s">
        <v>40</v>
      </c>
      <c r="D16" s="2" t="s">
        <v>41</v>
      </c>
      <c r="E16" s="16">
        <v>1</v>
      </c>
      <c r="F16" s="7" t="s">
        <v>141</v>
      </c>
      <c r="G16" s="8">
        <v>9.2999999999999999E-2</v>
      </c>
      <c r="H16" s="8">
        <f t="shared" si="0"/>
        <v>9.2999999999999999E-2</v>
      </c>
    </row>
    <row r="17" spans="1:8" ht="43.5" x14ac:dyDescent="0.35">
      <c r="A17" s="2" t="s">
        <v>42</v>
      </c>
      <c r="B17" s="2" t="s">
        <v>43</v>
      </c>
      <c r="C17" s="2" t="s">
        <v>44</v>
      </c>
      <c r="D17" s="2" t="s">
        <v>45</v>
      </c>
      <c r="E17" s="16">
        <v>2</v>
      </c>
      <c r="F17" s="7" t="s">
        <v>143</v>
      </c>
      <c r="G17" s="8">
        <v>6.8000000000000005E-2</v>
      </c>
      <c r="H17" s="8">
        <f t="shared" si="0"/>
        <v>0.13600000000000001</v>
      </c>
    </row>
    <row r="18" spans="1:8" ht="43.5" x14ac:dyDescent="0.35">
      <c r="A18" s="2" t="s">
        <v>46</v>
      </c>
      <c r="B18" s="2" t="s">
        <v>157</v>
      </c>
      <c r="C18" s="2" t="s">
        <v>47</v>
      </c>
      <c r="D18" s="2" t="s">
        <v>48</v>
      </c>
      <c r="E18" s="16">
        <v>6</v>
      </c>
      <c r="F18" s="7" t="s">
        <v>176</v>
      </c>
      <c r="G18" s="8">
        <v>2.3E-2</v>
      </c>
      <c r="H18" s="8">
        <f t="shared" si="0"/>
        <v>0.13800000000000001</v>
      </c>
    </row>
    <row r="19" spans="1:8" x14ac:dyDescent="0.35">
      <c r="A19" s="11" t="s">
        <v>4</v>
      </c>
      <c r="B19" s="11" t="s">
        <v>158</v>
      </c>
      <c r="C19" s="11" t="s">
        <v>49</v>
      </c>
      <c r="D19" s="11" t="s">
        <v>41</v>
      </c>
      <c r="E19" s="17">
        <v>0</v>
      </c>
      <c r="F19" s="13"/>
      <c r="G19" s="14"/>
      <c r="H19" s="14">
        <f t="shared" si="0"/>
        <v>0</v>
      </c>
    </row>
    <row r="20" spans="1:8" ht="43.5" x14ac:dyDescent="0.35">
      <c r="A20" s="2" t="s">
        <v>50</v>
      </c>
      <c r="B20" s="2" t="s">
        <v>157</v>
      </c>
      <c r="C20" s="2" t="s">
        <v>51</v>
      </c>
      <c r="D20" s="2" t="s">
        <v>48</v>
      </c>
      <c r="E20" s="16">
        <v>9</v>
      </c>
      <c r="F20" s="7" t="s">
        <v>177</v>
      </c>
      <c r="G20" s="8">
        <v>4.1000000000000002E-2</v>
      </c>
      <c r="H20" s="8">
        <f t="shared" si="0"/>
        <v>0.36899999999999999</v>
      </c>
    </row>
    <row r="21" spans="1:8" x14ac:dyDescent="0.35">
      <c r="A21" s="2" t="s">
        <v>52</v>
      </c>
      <c r="B21" s="2" t="s">
        <v>157</v>
      </c>
      <c r="C21" s="2" t="s">
        <v>53</v>
      </c>
      <c r="D21" s="2" t="s">
        <v>48</v>
      </c>
      <c r="E21" s="16">
        <v>6</v>
      </c>
      <c r="F21" s="10"/>
      <c r="G21" s="8">
        <v>0.02</v>
      </c>
      <c r="H21" s="8">
        <f t="shared" si="0"/>
        <v>0.12</v>
      </c>
    </row>
    <row r="22" spans="1:8" ht="29" x14ac:dyDescent="0.35">
      <c r="A22" s="2" t="s">
        <v>54</v>
      </c>
      <c r="B22" s="2" t="s">
        <v>157</v>
      </c>
      <c r="C22" s="2" t="s">
        <v>55</v>
      </c>
      <c r="D22" s="2" t="s">
        <v>48</v>
      </c>
      <c r="E22" s="16">
        <v>13</v>
      </c>
      <c r="F22" s="10"/>
      <c r="G22" s="8">
        <v>0.02</v>
      </c>
      <c r="H22" s="8">
        <f t="shared" si="0"/>
        <v>0.26</v>
      </c>
    </row>
    <row r="23" spans="1:8" ht="29" x14ac:dyDescent="0.35">
      <c r="A23" s="2" t="s">
        <v>56</v>
      </c>
      <c r="B23" s="2" t="s">
        <v>157</v>
      </c>
      <c r="C23" s="2" t="s">
        <v>57</v>
      </c>
      <c r="D23" s="2" t="s">
        <v>48</v>
      </c>
      <c r="E23" s="16">
        <v>20</v>
      </c>
      <c r="F23" s="10"/>
      <c r="G23" s="8">
        <v>0.02</v>
      </c>
      <c r="H23" s="8">
        <f t="shared" si="0"/>
        <v>0.4</v>
      </c>
    </row>
    <row r="24" spans="1:8" ht="29" x14ac:dyDescent="0.35">
      <c r="A24" s="2" t="s">
        <v>58</v>
      </c>
      <c r="B24" s="2" t="s">
        <v>157</v>
      </c>
      <c r="C24" s="2" t="s">
        <v>59</v>
      </c>
      <c r="D24" s="2" t="s">
        <v>48</v>
      </c>
      <c r="E24" s="16">
        <v>15</v>
      </c>
      <c r="F24" s="10"/>
      <c r="G24" s="8">
        <v>0.02</v>
      </c>
      <c r="H24" s="8">
        <f t="shared" si="0"/>
        <v>0.3</v>
      </c>
    </row>
    <row r="25" spans="1:8" x14ac:dyDescent="0.35">
      <c r="A25" s="2" t="s">
        <v>60</v>
      </c>
      <c r="B25" s="2" t="s">
        <v>157</v>
      </c>
      <c r="C25" s="2" t="s">
        <v>61</v>
      </c>
      <c r="D25" s="2" t="s">
        <v>48</v>
      </c>
      <c r="E25" s="16">
        <v>2</v>
      </c>
      <c r="F25" s="10"/>
      <c r="G25" s="8">
        <v>0.02</v>
      </c>
      <c r="H25" s="8">
        <f t="shared" si="0"/>
        <v>0.04</v>
      </c>
    </row>
    <row r="26" spans="1:8" x14ac:dyDescent="0.35">
      <c r="A26" s="2" t="s">
        <v>62</v>
      </c>
      <c r="B26" s="2" t="s">
        <v>157</v>
      </c>
      <c r="C26" s="2" t="s">
        <v>63</v>
      </c>
      <c r="D26" s="2" t="s">
        <v>48</v>
      </c>
      <c r="E26" s="16">
        <v>2</v>
      </c>
      <c r="F26" s="10"/>
      <c r="G26" s="8">
        <v>0.02</v>
      </c>
      <c r="H26" s="8">
        <f t="shared" si="0"/>
        <v>0.04</v>
      </c>
    </row>
    <row r="27" spans="1:8" x14ac:dyDescent="0.35">
      <c r="A27" s="2" t="s">
        <v>64</v>
      </c>
      <c r="B27" s="2" t="s">
        <v>157</v>
      </c>
      <c r="C27" s="2" t="s">
        <v>65</v>
      </c>
      <c r="D27" s="2" t="s">
        <v>48</v>
      </c>
      <c r="E27" s="16">
        <v>1</v>
      </c>
      <c r="F27" s="10"/>
      <c r="G27" s="8">
        <v>0.02</v>
      </c>
      <c r="H27" s="8">
        <f t="shared" si="0"/>
        <v>0.02</v>
      </c>
    </row>
    <row r="28" spans="1:8" x14ac:dyDescent="0.35">
      <c r="A28" s="2" t="s">
        <v>66</v>
      </c>
      <c r="B28" s="2" t="s">
        <v>157</v>
      </c>
      <c r="C28" s="2" t="s">
        <v>67</v>
      </c>
      <c r="D28" s="2" t="s">
        <v>48</v>
      </c>
      <c r="E28" s="16">
        <v>1</v>
      </c>
      <c r="F28" s="10"/>
      <c r="G28" s="8">
        <v>0.02</v>
      </c>
      <c r="H28" s="8">
        <f t="shared" si="0"/>
        <v>0.02</v>
      </c>
    </row>
    <row r="29" spans="1:8" ht="43.5" x14ac:dyDescent="0.35">
      <c r="A29" s="2" t="s">
        <v>56</v>
      </c>
      <c r="B29" s="2" t="s">
        <v>159</v>
      </c>
      <c r="C29" s="2" t="s">
        <v>68</v>
      </c>
      <c r="D29" s="2" t="s">
        <v>69</v>
      </c>
      <c r="E29" s="16">
        <v>1</v>
      </c>
      <c r="F29" s="10" t="s">
        <v>162</v>
      </c>
      <c r="G29" s="8">
        <v>0.05</v>
      </c>
      <c r="H29" s="8">
        <f t="shared" si="0"/>
        <v>0.05</v>
      </c>
    </row>
    <row r="30" spans="1:8" x14ac:dyDescent="0.35">
      <c r="A30" s="2" t="s">
        <v>70</v>
      </c>
      <c r="B30" s="2" t="s">
        <v>157</v>
      </c>
      <c r="C30" s="2" t="s">
        <v>71</v>
      </c>
      <c r="D30" s="2" t="s">
        <v>48</v>
      </c>
      <c r="E30" s="16">
        <v>1</v>
      </c>
      <c r="F30" s="10"/>
      <c r="G30" s="8">
        <v>0.02</v>
      </c>
      <c r="H30" s="8">
        <f t="shared" si="0"/>
        <v>0.02</v>
      </c>
    </row>
    <row r="31" spans="1:8" x14ac:dyDescent="0.35">
      <c r="A31" s="2" t="s">
        <v>72</v>
      </c>
      <c r="B31" s="2" t="s">
        <v>157</v>
      </c>
      <c r="C31" s="2" t="s">
        <v>73</v>
      </c>
      <c r="D31" s="2" t="s">
        <v>48</v>
      </c>
      <c r="E31" s="16">
        <v>1</v>
      </c>
      <c r="F31" s="10"/>
      <c r="G31" s="8">
        <v>0.02</v>
      </c>
      <c r="H31" s="8">
        <f t="shared" si="0"/>
        <v>0.02</v>
      </c>
    </row>
    <row r="32" spans="1:8" x14ac:dyDescent="0.35">
      <c r="A32" s="2" t="s">
        <v>74</v>
      </c>
      <c r="B32" s="2" t="s">
        <v>157</v>
      </c>
      <c r="C32" s="2" t="s">
        <v>75</v>
      </c>
      <c r="D32" s="2" t="s">
        <v>48</v>
      </c>
      <c r="E32" s="16">
        <v>2</v>
      </c>
      <c r="F32" s="10"/>
      <c r="G32" s="8">
        <v>0.02</v>
      </c>
      <c r="H32" s="8">
        <f t="shared" si="0"/>
        <v>0.04</v>
      </c>
    </row>
    <row r="33" spans="1:8" x14ac:dyDescent="0.35">
      <c r="A33" s="2" t="s">
        <v>4</v>
      </c>
      <c r="B33" s="2" t="s">
        <v>157</v>
      </c>
      <c r="C33" s="2" t="s">
        <v>76</v>
      </c>
      <c r="D33" s="2" t="s">
        <v>48</v>
      </c>
      <c r="E33" s="16">
        <v>5</v>
      </c>
      <c r="F33" s="10"/>
      <c r="G33" s="8">
        <v>0.02</v>
      </c>
      <c r="H33" s="8">
        <f t="shared" si="0"/>
        <v>0.1</v>
      </c>
    </row>
    <row r="34" spans="1:8" ht="29" x14ac:dyDescent="0.35">
      <c r="A34" s="2" t="s">
        <v>77</v>
      </c>
      <c r="B34" s="2" t="s">
        <v>160</v>
      </c>
      <c r="C34" s="2" t="s">
        <v>78</v>
      </c>
      <c r="D34" s="2" t="s">
        <v>79</v>
      </c>
      <c r="E34" s="16">
        <v>1</v>
      </c>
      <c r="F34" s="7" t="s">
        <v>161</v>
      </c>
      <c r="G34" s="8">
        <v>0.09</v>
      </c>
      <c r="H34" s="8">
        <f t="shared" ref="H34:H65" si="1">G34*E34</f>
        <v>0.09</v>
      </c>
    </row>
    <row r="35" spans="1:8" x14ac:dyDescent="0.35">
      <c r="A35" s="2" t="s">
        <v>77</v>
      </c>
      <c r="B35" s="2" t="s">
        <v>157</v>
      </c>
      <c r="C35" s="2" t="s">
        <v>80</v>
      </c>
      <c r="D35" s="2" t="s">
        <v>69</v>
      </c>
      <c r="E35" s="16">
        <v>1</v>
      </c>
      <c r="F35" s="10"/>
      <c r="G35" s="8">
        <v>0.02</v>
      </c>
      <c r="H35" s="8">
        <f t="shared" si="1"/>
        <v>0.02</v>
      </c>
    </row>
    <row r="36" spans="1:8" x14ac:dyDescent="0.35">
      <c r="A36" s="2" t="s">
        <v>81</v>
      </c>
      <c r="B36" s="2" t="s">
        <v>157</v>
      </c>
      <c r="C36" s="2" t="s">
        <v>82</v>
      </c>
      <c r="D36" s="2" t="s">
        <v>48</v>
      </c>
      <c r="E36" s="16">
        <v>2</v>
      </c>
      <c r="F36" s="10"/>
      <c r="G36" s="8">
        <v>0.02</v>
      </c>
      <c r="H36" s="8">
        <f t="shared" si="1"/>
        <v>0.04</v>
      </c>
    </row>
    <row r="37" spans="1:8" x14ac:dyDescent="0.35">
      <c r="A37" s="2" t="s">
        <v>77</v>
      </c>
      <c r="B37" s="2" t="s">
        <v>157</v>
      </c>
      <c r="C37" s="2" t="s">
        <v>83</v>
      </c>
      <c r="D37" s="2" t="s">
        <v>48</v>
      </c>
      <c r="E37" s="16">
        <v>9</v>
      </c>
      <c r="F37" s="10"/>
      <c r="G37" s="8">
        <v>0.02</v>
      </c>
      <c r="H37" s="8">
        <f t="shared" si="1"/>
        <v>0.18</v>
      </c>
    </row>
    <row r="38" spans="1:8" x14ac:dyDescent="0.35">
      <c r="A38" s="2" t="s">
        <v>84</v>
      </c>
      <c r="B38" s="2" t="s">
        <v>157</v>
      </c>
      <c r="C38" s="2" t="s">
        <v>85</v>
      </c>
      <c r="D38" s="2" t="s">
        <v>48</v>
      </c>
      <c r="E38" s="16">
        <v>1</v>
      </c>
      <c r="F38" s="10"/>
      <c r="G38" s="8">
        <v>0.02</v>
      </c>
      <c r="H38" s="8">
        <f t="shared" si="1"/>
        <v>0.02</v>
      </c>
    </row>
    <row r="39" spans="1:8" x14ac:dyDescent="0.35">
      <c r="A39" s="2" t="s">
        <v>46</v>
      </c>
      <c r="B39" s="2" t="s">
        <v>157</v>
      </c>
      <c r="C39" s="2" t="s">
        <v>86</v>
      </c>
      <c r="D39" s="2" t="s">
        <v>41</v>
      </c>
      <c r="E39" s="16">
        <v>6</v>
      </c>
      <c r="F39" s="10"/>
      <c r="G39" s="8">
        <v>0.02</v>
      </c>
      <c r="H39" s="8">
        <f t="shared" si="1"/>
        <v>0.12</v>
      </c>
    </row>
    <row r="40" spans="1:8" x14ac:dyDescent="0.35">
      <c r="A40" s="2" t="s">
        <v>58</v>
      </c>
      <c r="B40" s="2" t="s">
        <v>158</v>
      </c>
      <c r="C40" s="2" t="s">
        <v>87</v>
      </c>
      <c r="D40" s="2" t="s">
        <v>41</v>
      </c>
      <c r="E40" s="16">
        <v>3</v>
      </c>
      <c r="F40" s="10"/>
      <c r="G40" s="8">
        <v>0.02</v>
      </c>
      <c r="H40" s="8">
        <f t="shared" si="1"/>
        <v>0.06</v>
      </c>
    </row>
    <row r="41" spans="1:8" ht="29" x14ac:dyDescent="0.35">
      <c r="A41" s="2" t="s">
        <v>88</v>
      </c>
      <c r="B41" s="2" t="s">
        <v>179</v>
      </c>
      <c r="C41" s="2" t="s">
        <v>89</v>
      </c>
      <c r="D41" s="2" t="s">
        <v>48</v>
      </c>
      <c r="E41" s="16">
        <v>1</v>
      </c>
      <c r="F41" s="7" t="s">
        <v>178</v>
      </c>
      <c r="G41" s="8">
        <v>0.14000000000000001</v>
      </c>
      <c r="H41" s="8">
        <f t="shared" si="1"/>
        <v>0.14000000000000001</v>
      </c>
    </row>
    <row r="42" spans="1:8" ht="29" x14ac:dyDescent="0.35">
      <c r="A42" s="2" t="s">
        <v>90</v>
      </c>
      <c r="B42" s="2" t="s">
        <v>179</v>
      </c>
      <c r="C42" s="2" t="s">
        <v>91</v>
      </c>
      <c r="D42" s="2" t="s">
        <v>48</v>
      </c>
      <c r="E42" s="16">
        <v>1</v>
      </c>
      <c r="F42" s="7" t="s">
        <v>180</v>
      </c>
      <c r="G42" s="8">
        <v>0.3</v>
      </c>
      <c r="H42" s="8">
        <f t="shared" si="1"/>
        <v>0.3</v>
      </c>
    </row>
    <row r="43" spans="1:8" ht="58" x14ac:dyDescent="0.35">
      <c r="A43" s="2" t="s">
        <v>92</v>
      </c>
      <c r="B43" s="2" t="s">
        <v>93</v>
      </c>
      <c r="C43" s="2" t="s">
        <v>94</v>
      </c>
      <c r="D43" s="2" t="s">
        <v>95</v>
      </c>
      <c r="E43" s="16">
        <v>1</v>
      </c>
      <c r="F43" s="7" t="s">
        <v>144</v>
      </c>
      <c r="G43" s="8">
        <v>0.372</v>
      </c>
      <c r="H43" s="8">
        <f t="shared" si="1"/>
        <v>0.372</v>
      </c>
    </row>
    <row r="44" spans="1:8" ht="29" x14ac:dyDescent="0.35">
      <c r="A44" s="2" t="s">
        <v>96</v>
      </c>
      <c r="B44" s="2" t="s">
        <v>97</v>
      </c>
      <c r="C44" s="2" t="s">
        <v>98</v>
      </c>
      <c r="D44" s="2" t="s">
        <v>99</v>
      </c>
      <c r="E44" s="16">
        <v>1</v>
      </c>
      <c r="F44" s="7" t="s">
        <v>145</v>
      </c>
      <c r="G44" s="8">
        <v>1.4</v>
      </c>
      <c r="H44" s="8">
        <f t="shared" si="1"/>
        <v>1.4</v>
      </c>
    </row>
    <row r="45" spans="1:8" ht="29" x14ac:dyDescent="0.35">
      <c r="A45" s="2" t="s">
        <v>100</v>
      </c>
      <c r="B45" s="2" t="s">
        <v>147</v>
      </c>
      <c r="C45" s="2" t="s">
        <v>101</v>
      </c>
      <c r="D45" s="2" t="s">
        <v>100</v>
      </c>
      <c r="E45" s="16">
        <v>3</v>
      </c>
      <c r="F45" s="7" t="s">
        <v>146</v>
      </c>
      <c r="G45" s="8">
        <v>2.66</v>
      </c>
      <c r="H45" s="8">
        <f t="shared" si="1"/>
        <v>7.98</v>
      </c>
    </row>
    <row r="46" spans="1:8" ht="29" x14ac:dyDescent="0.35">
      <c r="A46" s="2" t="s">
        <v>103</v>
      </c>
      <c r="B46" s="2" t="s">
        <v>22</v>
      </c>
      <c r="C46" s="2" t="s">
        <v>104</v>
      </c>
      <c r="D46" s="2" t="s">
        <v>105</v>
      </c>
      <c r="E46" s="16">
        <v>1</v>
      </c>
      <c r="F46" s="7" t="s">
        <v>163</v>
      </c>
      <c r="G46" s="8">
        <v>7.25</v>
      </c>
      <c r="H46" s="8">
        <f t="shared" si="1"/>
        <v>7.25</v>
      </c>
    </row>
    <row r="47" spans="1:8" ht="29" x14ac:dyDescent="0.35">
      <c r="A47" s="11" t="s">
        <v>4</v>
      </c>
      <c r="B47" s="12"/>
      <c r="C47" s="11" t="s">
        <v>164</v>
      </c>
      <c r="D47" s="11" t="s">
        <v>102</v>
      </c>
      <c r="E47" s="17">
        <v>0</v>
      </c>
      <c r="F47" s="13"/>
      <c r="G47" s="14"/>
      <c r="H47" s="14">
        <f t="shared" si="1"/>
        <v>0</v>
      </c>
    </row>
    <row r="48" spans="1:8" ht="43.5" x14ac:dyDescent="0.35">
      <c r="A48" s="2" t="s">
        <v>106</v>
      </c>
      <c r="B48" s="2" t="s">
        <v>22</v>
      </c>
      <c r="C48" s="2" t="s">
        <v>107</v>
      </c>
      <c r="D48" s="2" t="s">
        <v>108</v>
      </c>
      <c r="E48" s="16">
        <v>1</v>
      </c>
      <c r="F48" s="7" t="s">
        <v>166</v>
      </c>
      <c r="G48" s="8">
        <v>1.1200000000000001</v>
      </c>
      <c r="H48" s="8">
        <f t="shared" si="1"/>
        <v>1.1200000000000001</v>
      </c>
    </row>
    <row r="49" spans="1:8" ht="58" x14ac:dyDescent="0.35">
      <c r="A49" s="2" t="s">
        <v>109</v>
      </c>
      <c r="B49" s="2" t="s">
        <v>110</v>
      </c>
      <c r="C49" s="2" t="s">
        <v>111</v>
      </c>
      <c r="D49" s="2" t="s">
        <v>112</v>
      </c>
      <c r="E49" s="16">
        <v>1</v>
      </c>
      <c r="F49" s="7" t="s">
        <v>165</v>
      </c>
      <c r="G49" s="8">
        <v>1</v>
      </c>
      <c r="H49" s="8">
        <f t="shared" si="1"/>
        <v>1</v>
      </c>
    </row>
    <row r="50" spans="1:8" ht="58" x14ac:dyDescent="0.35">
      <c r="A50" s="2" t="s">
        <v>113</v>
      </c>
      <c r="B50" s="2" t="s">
        <v>114</v>
      </c>
      <c r="C50" s="2" t="s">
        <v>115</v>
      </c>
      <c r="D50" s="2" t="s">
        <v>108</v>
      </c>
      <c r="E50" s="16">
        <v>1</v>
      </c>
      <c r="F50" s="7" t="s">
        <v>167</v>
      </c>
      <c r="G50" s="8">
        <v>4.54</v>
      </c>
      <c r="H50" s="8">
        <f t="shared" si="1"/>
        <v>4.54</v>
      </c>
    </row>
    <row r="51" spans="1:8" ht="29" x14ac:dyDescent="0.35">
      <c r="A51" s="2" t="s">
        <v>116</v>
      </c>
      <c r="B51" s="2" t="s">
        <v>117</v>
      </c>
      <c r="C51" s="2" t="s">
        <v>118</v>
      </c>
      <c r="D51" s="2" t="s">
        <v>119</v>
      </c>
      <c r="E51" s="16">
        <v>1</v>
      </c>
      <c r="F51" s="7" t="s">
        <v>168</v>
      </c>
      <c r="G51" s="8">
        <v>0.1</v>
      </c>
      <c r="H51" s="8">
        <f t="shared" si="1"/>
        <v>0.1</v>
      </c>
    </row>
    <row r="52" spans="1:8" ht="43.5" x14ac:dyDescent="0.35">
      <c r="A52" s="2" t="s">
        <v>120</v>
      </c>
      <c r="B52" s="2" t="s">
        <v>170</v>
      </c>
      <c r="C52" s="2" t="s">
        <v>121</v>
      </c>
      <c r="D52" s="2" t="s">
        <v>122</v>
      </c>
      <c r="E52" s="16">
        <v>1</v>
      </c>
      <c r="F52" s="7" t="s">
        <v>169</v>
      </c>
      <c r="G52" s="8">
        <v>0.995</v>
      </c>
      <c r="H52" s="8">
        <f t="shared" si="1"/>
        <v>0.995</v>
      </c>
    </row>
    <row r="53" spans="1:8" ht="29" x14ac:dyDescent="0.35">
      <c r="A53" s="2" t="s">
        <v>123</v>
      </c>
      <c r="B53" s="2" t="s">
        <v>124</v>
      </c>
      <c r="C53" s="2" t="s">
        <v>125</v>
      </c>
      <c r="D53" s="2" t="s">
        <v>126</v>
      </c>
      <c r="E53" s="16">
        <v>6</v>
      </c>
      <c r="F53" s="7" t="s">
        <v>171</v>
      </c>
      <c r="G53" s="8">
        <v>0.129</v>
      </c>
      <c r="H53" s="8">
        <f t="shared" si="1"/>
        <v>0.77400000000000002</v>
      </c>
    </row>
    <row r="54" spans="1:8" x14ac:dyDescent="0.35">
      <c r="H54">
        <f>SUM(H2:H53)</f>
        <v>52.946999999999996</v>
      </c>
    </row>
  </sheetData>
  <hyperlinks>
    <hyperlink ref="F4" r:id="rId1" xr:uid="{ADA0D83D-34B1-4F9D-B4E4-357559D9FEBE}"/>
    <hyperlink ref="F3" r:id="rId2" xr:uid="{F0EE768E-344F-4801-B105-FD5205AEA6C8}"/>
    <hyperlink ref="F5" r:id="rId3" xr:uid="{6A65585E-045A-44F6-8820-FB925D4B845E}"/>
    <hyperlink ref="F7" r:id="rId4" xr:uid="{B18D4BF0-60B2-4488-BA34-0C24F66A71EE}"/>
    <hyperlink ref="F8" r:id="rId5" xr:uid="{E5D219EF-CCC8-40E3-A6CC-9672ECFCB7A2}"/>
    <hyperlink ref="F9" r:id="rId6" xr:uid="{6625D7AE-EDFA-4047-B0CB-6A85065E9359}"/>
    <hyperlink ref="F10" r:id="rId7" xr:uid="{EEB8B277-B6E4-427C-BD4E-153B4D40C69D}"/>
    <hyperlink ref="F11" r:id="rId8" xr:uid="{5B81CD12-80C9-4CCC-9A38-8815D881CA0E}"/>
    <hyperlink ref="F12" r:id="rId9" xr:uid="{BD8CF598-C585-4188-8F4B-FF3FA0EE437D}"/>
    <hyperlink ref="F13" r:id="rId10" xr:uid="{2009972B-BDDE-4659-8E4F-CC66F2715D7B}"/>
    <hyperlink ref="F14" r:id="rId11" xr:uid="{D23F9339-0B20-4E0C-8FC0-ECD833866787}"/>
    <hyperlink ref="F15" r:id="rId12" xr:uid="{F3EC4444-7173-4490-8FA7-1CFC798CE19F}"/>
    <hyperlink ref="F16" r:id="rId13" xr:uid="{EDA3BD0E-B685-409E-8600-DB37E0B42147}"/>
    <hyperlink ref="F17" r:id="rId14" xr:uid="{CF32DBE7-0E23-460A-B4A5-D90428FB456C}"/>
    <hyperlink ref="F43" r:id="rId15" xr:uid="{9021CB11-3EA8-488F-B476-BAD00059C710}"/>
    <hyperlink ref="F44" r:id="rId16" xr:uid="{BCC87776-CF9E-464A-9FB7-3B1473D532AD}"/>
    <hyperlink ref="F45" r:id="rId17" xr:uid="{4C5614B5-E05F-4351-AF5E-4B74FC93A130}"/>
    <hyperlink ref="F34" r:id="rId18" xr:uid="{723A9473-4996-4E73-8BF1-C497D1587639}"/>
    <hyperlink ref="F46" r:id="rId19" xr:uid="{599C85A0-CD6D-4D21-B9E2-855178BDC4DA}"/>
    <hyperlink ref="F49" r:id="rId20" xr:uid="{49782590-AB94-4BA8-85A0-E5B66DCB0EB6}"/>
    <hyperlink ref="F48" r:id="rId21" xr:uid="{1854EC51-BDD6-4500-AF61-5C8129504B0E}"/>
    <hyperlink ref="F50" r:id="rId22" xr:uid="{01EA7C1D-5C2B-4359-BB98-27C2F47582AD}"/>
    <hyperlink ref="F51" r:id="rId23" xr:uid="{0490B447-4555-44C3-B594-DD6C078B29E5}"/>
    <hyperlink ref="F52" r:id="rId24" xr:uid="{9908EE97-9509-4539-817A-646B76C66D16}"/>
    <hyperlink ref="F53" r:id="rId25" xr:uid="{804A1E61-8E58-4D5D-951E-7B80DDA06CF8}"/>
    <hyperlink ref="F18" r:id="rId26" xr:uid="{14E9CD7D-9CC8-4891-BDD4-35D7064A116A}"/>
    <hyperlink ref="F20" r:id="rId27" xr:uid="{D2FA1EBE-3F93-4980-AE34-F9C267CFC5E0}"/>
    <hyperlink ref="F41" r:id="rId28" xr:uid="{A3D8E1FB-CF71-47BA-9516-6094DBC1AAF9}"/>
    <hyperlink ref="F42" r:id="rId29" xr:uid="{477FCB80-1CE8-42B1-ADAB-BD4AAACFE15B}"/>
  </hyperlinks>
  <printOptions horizontalCentered="1" verticalCentered="1"/>
  <pageMargins left="0.30555555555555558" right="0.30555555555555558" top="0.30555555555555558" bottom="0.30555555555555558" header="0" footer="0"/>
  <pageSetup paperSize="9" scale="24" orientation="landscape" blackAndWhite="1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MOTOR_DRIVER</vt:lpstr>
      <vt:lpstr>MOTOR_DRIVER!Print_Titles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ΣΩΤΗΡΙΟΣ ΚΟΚΟΣΗΣ</dc:creator>
  <cp:lastModifiedBy>ΣΩΤΗΡΙΟΣ ΚΟΚΟΣΗΣ</cp:lastModifiedBy>
  <dcterms:created xsi:type="dcterms:W3CDTF">2024-03-26T14:49:36Z</dcterms:created>
  <dcterms:modified xsi:type="dcterms:W3CDTF">2024-03-26T20:48:48Z</dcterms:modified>
</cp:coreProperties>
</file>