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HORUS\py\"/>
    </mc:Choice>
  </mc:AlternateContent>
  <xr:revisionPtr revIDLastSave="0" documentId="13_ncr:1_{47D8BBBB-E67D-4047-9073-5B3563D6D4DF}" xr6:coauthVersionLast="47" xr6:coauthVersionMax="47" xr10:uidLastSave="{00000000-0000-0000-0000-000000000000}"/>
  <bookViews>
    <workbookView xWindow="-110" yWindow="-110" windowWidth="19420" windowHeight="10420" xr2:uid="{A414B5A2-60C7-4F45-8BD6-994228E878CD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5" i="1" s="1"/>
  <c r="F25" i="1" s="1"/>
  <c r="G25" i="1" s="1"/>
  <c r="D28" i="1"/>
  <c r="D23" i="1"/>
  <c r="D14" i="1"/>
  <c r="D4" i="1"/>
  <c r="D24" i="1"/>
  <c r="D15" i="1"/>
  <c r="D9" i="1"/>
  <c r="D17" i="1"/>
  <c r="D18" i="1"/>
  <c r="D16" i="1"/>
  <c r="D7" i="1"/>
  <c r="D25" i="1"/>
  <c r="D26" i="1"/>
  <c r="D27" i="1"/>
  <c r="D21" i="1"/>
  <c r="D20" i="1"/>
  <c r="D10" i="1"/>
  <c r="D19" i="1"/>
  <c r="D12" i="1"/>
  <c r="D5" i="1"/>
  <c r="D13" i="1"/>
  <c r="D11" i="1"/>
  <c r="D3" i="1"/>
  <c r="D8" i="1"/>
  <c r="D2" i="1"/>
  <c r="D22" i="1"/>
  <c r="D6" i="1"/>
  <c r="E28" i="1" l="1"/>
  <c r="F28" i="1" s="1"/>
  <c r="G28" i="1" s="1"/>
  <c r="E27" i="1"/>
  <c r="F27" i="1" s="1"/>
  <c r="G27" i="1" s="1"/>
  <c r="E21" i="1"/>
  <c r="F21" i="1" s="1"/>
  <c r="G21" i="1" s="1"/>
  <c r="E23" i="1"/>
  <c r="F23" i="1" s="1"/>
  <c r="G23" i="1" s="1"/>
  <c r="E24" i="1"/>
  <c r="F24" i="1" s="1"/>
  <c r="G24" i="1" s="1"/>
  <c r="E26" i="1"/>
  <c r="F26" i="1" s="1"/>
  <c r="G26" i="1" s="1"/>
  <c r="E2" i="1"/>
  <c r="F2" i="1" s="1"/>
  <c r="G2" i="1" s="1"/>
  <c r="E10" i="1"/>
  <c r="F10" i="1" s="1"/>
  <c r="G10" i="1" s="1"/>
  <c r="E18" i="1"/>
  <c r="F18" i="1" s="1"/>
  <c r="G18" i="1" s="1"/>
  <c r="E3" i="1"/>
  <c r="F3" i="1" s="1"/>
  <c r="G3" i="1" s="1"/>
  <c r="E11" i="1"/>
  <c r="F11" i="1" s="1"/>
  <c r="G11" i="1" s="1"/>
  <c r="E19" i="1"/>
  <c r="F19" i="1" s="1"/>
  <c r="G19" i="1" s="1"/>
  <c r="E4" i="1"/>
  <c r="F4" i="1" s="1"/>
  <c r="G4" i="1" s="1"/>
  <c r="E12" i="1"/>
  <c r="F12" i="1" s="1"/>
  <c r="G12" i="1" s="1"/>
  <c r="E20" i="1"/>
  <c r="F20" i="1" s="1"/>
  <c r="G20" i="1" s="1"/>
  <c r="E5" i="1"/>
  <c r="F5" i="1" s="1"/>
  <c r="G5" i="1" s="1"/>
  <c r="E13" i="1"/>
  <c r="F13" i="1" s="1"/>
  <c r="G13" i="1" s="1"/>
  <c r="E6" i="1"/>
  <c r="F6" i="1" s="1"/>
  <c r="G6" i="1" s="1"/>
  <c r="E14" i="1"/>
  <c r="F14" i="1" s="1"/>
  <c r="G14" i="1" s="1"/>
  <c r="E22" i="1"/>
  <c r="F22" i="1" s="1"/>
  <c r="G22" i="1" s="1"/>
  <c r="E7" i="1"/>
  <c r="F7" i="1" s="1"/>
  <c r="G7" i="1" s="1"/>
  <c r="E15" i="1"/>
  <c r="F15" i="1" s="1"/>
  <c r="G15" i="1" s="1"/>
  <c r="E8" i="1"/>
  <c r="F8" i="1" s="1"/>
  <c r="G8" i="1" s="1"/>
  <c r="E16" i="1"/>
  <c r="F16" i="1" s="1"/>
  <c r="G16" i="1" s="1"/>
  <c r="E1" i="1"/>
  <c r="E9" i="1"/>
  <c r="F9" i="1" s="1"/>
  <c r="G9" i="1" s="1"/>
  <c r="E17" i="1"/>
  <c r="F17" i="1" s="1"/>
  <c r="G17" i="1" s="1"/>
  <c r="D30" i="1"/>
  <c r="G29" i="1" l="1"/>
  <c r="F29" i="1"/>
</calcChain>
</file>

<file path=xl/sharedStrings.xml><?xml version="1.0" encoding="utf-8"?>
<sst xmlns="http://schemas.openxmlformats.org/spreadsheetml/2006/main" count="36" uniqueCount="36">
  <si>
    <t>Resueltos</t>
  </si>
  <si>
    <t>Pendientes</t>
  </si>
  <si>
    <t>Promedio de Trabajos</t>
  </si>
  <si>
    <t>Tareas totales</t>
  </si>
  <si>
    <t>Media de Trabajos</t>
  </si>
  <si>
    <t>Rendimiento</t>
  </si>
  <si>
    <t>Porcentaje</t>
  </si>
  <si>
    <t>SUM</t>
  </si>
  <si>
    <t>Gobernacion</t>
  </si>
  <si>
    <t>asesores</t>
  </si>
  <si>
    <t>OPDAPAS</t>
  </si>
  <si>
    <t>Cultura</t>
  </si>
  <si>
    <t>IMCUFIDEM</t>
  </si>
  <si>
    <t>Transparencia</t>
  </si>
  <si>
    <t>Administracion</t>
  </si>
  <si>
    <t>Tesoreria</t>
  </si>
  <si>
    <t>SMDIF</t>
  </si>
  <si>
    <t>Educacion</t>
  </si>
  <si>
    <t>Direcciones</t>
  </si>
  <si>
    <t>Consejeria_Juridica</t>
  </si>
  <si>
    <t>Desarrollo_Economico_Turistico_y_Artesanal</t>
  </si>
  <si>
    <t>Desarrollo_Social</t>
  </si>
  <si>
    <t>Seguridad_Publica</t>
  </si>
  <si>
    <t>Desarrollo_Urbano_y_Metropolitano</t>
  </si>
  <si>
    <t>Servicios_Publicos</t>
  </si>
  <si>
    <t>Medio_Ambiente</t>
  </si>
  <si>
    <t>Gobierno_por_Resultados</t>
  </si>
  <si>
    <t>Igualdad_de_Genero</t>
  </si>
  <si>
    <t>Contraloria_Municipal</t>
  </si>
  <si>
    <t>Comunicación_Social</t>
  </si>
  <si>
    <t>Gerencia_de_la_Ciudad</t>
  </si>
  <si>
    <t>Proteccion_Civil_y_Bomberos</t>
  </si>
  <si>
    <t>Gobierno_digital</t>
  </si>
  <si>
    <t>asuntos_religiosos</t>
  </si>
  <si>
    <t>Obras_Publicas</t>
  </si>
  <si>
    <t>Defensora_Municipal_de_los_derechos_humanos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</si>
</sst>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64C-F74D-48DB-B806-F62A56262156}">
  <dimension ref="A1:G30"/>
  <sheetViews>
    <sheetView tabSelected="1" topLeftCell="A19" zoomScale="130" zoomScaleNormal="130" workbookViewId="0">
      <selection activeCell="C29" sqref="C29"/>
    </sheetView>
  </sheetViews>
  <sheetFormatPr baseColWidth="10" defaultRowHeight="14.5" x14ac:dyDescent="0.35"/>
  <cols>
    <col min="1" max="1" width="28.54296875" bestFit="1" customWidth="1"/>
    <col min="2" max="2" width="10" customWidth="1"/>
    <col min="3" max="3" width="11.81640625" customWidth="1"/>
    <col min="6" max="6" width="13.81640625" customWidth="1"/>
  </cols>
  <sheetData>
    <row r="1" spans="1:7" x14ac:dyDescent="0.35">
      <c r="A1" s="1" t="s">
        <v>18</v>
      </c>
      <c r="B1" s="1" t="s">
        <v>0</v>
      </c>
      <c r="C1" s="1" t="s">
        <v>1</v>
      </c>
      <c r="D1" t="s">
        <v>3</v>
      </c>
      <c r="E1">
        <f>D29</f>
        <v>521</v>
      </c>
      <c r="F1" s="1" t="s">
        <v>5</v>
      </c>
      <c r="G1" s="1" t="s">
        <v>6</v>
      </c>
    </row>
    <row r="2" spans="1:7" x14ac:dyDescent="0.35">
      <c r="A2" s="4" t="s">
        <v>15</v>
      </c>
      <c r="B2">
        <v>116</v>
      </c>
      <c r="C2">
        <v>6</v>
      </c>
      <c r="D2">
        <f t="shared" ref="D2:D28" si="0">SUM(B2:C2)</f>
        <v>122</v>
      </c>
      <c r="E2">
        <f>D29</f>
        <v>521</v>
      </c>
      <c r="F2">
        <f>(B2/E2)</f>
        <v>0.22264875239923224</v>
      </c>
      <c r="G2">
        <f>(F2)*100</f>
        <v>22.264875239923224</v>
      </c>
    </row>
    <row r="3" spans="1:7" x14ac:dyDescent="0.35">
      <c r="A3" s="4" t="s">
        <v>14</v>
      </c>
      <c r="B3">
        <v>29</v>
      </c>
      <c r="C3">
        <v>1</v>
      </c>
      <c r="D3">
        <f t="shared" si="0"/>
        <v>30</v>
      </c>
      <c r="E3">
        <f>D29</f>
        <v>521</v>
      </c>
      <c r="F3">
        <f t="shared" ref="F3:F28" si="1">(B3/E3)</f>
        <v>5.5662188099808059E-2</v>
      </c>
      <c r="G3">
        <f t="shared" ref="G3:G28" si="2">(F3)*100</f>
        <v>5.5662188099808061</v>
      </c>
    </row>
    <row r="4" spans="1:7" x14ac:dyDescent="0.35">
      <c r="A4" s="3" t="s">
        <v>19</v>
      </c>
      <c r="B4">
        <v>41</v>
      </c>
      <c r="C4">
        <v>5</v>
      </c>
      <c r="D4">
        <f t="shared" si="0"/>
        <v>46</v>
      </c>
      <c r="E4">
        <f>D29</f>
        <v>521</v>
      </c>
      <c r="F4">
        <f t="shared" si="1"/>
        <v>7.8694817658349334E-2</v>
      </c>
      <c r="G4">
        <f t="shared" si="2"/>
        <v>7.8694817658349336</v>
      </c>
    </row>
    <row r="5" spans="1:7" x14ac:dyDescent="0.35">
      <c r="A5" s="3" t="s">
        <v>8</v>
      </c>
      <c r="B5">
        <v>5</v>
      </c>
      <c r="C5">
        <v>0</v>
      </c>
      <c r="D5">
        <f t="shared" si="0"/>
        <v>5</v>
      </c>
      <c r="E5">
        <f>D29</f>
        <v>521</v>
      </c>
      <c r="F5">
        <f t="shared" si="1"/>
        <v>9.5969289827255271E-3</v>
      </c>
      <c r="G5">
        <f t="shared" si="2"/>
        <v>0.95969289827255266</v>
      </c>
    </row>
    <row r="6" spans="1:7" x14ac:dyDescent="0.35">
      <c r="A6" s="2" t="s">
        <v>20</v>
      </c>
      <c r="B6">
        <v>14</v>
      </c>
      <c r="C6">
        <v>1</v>
      </c>
      <c r="D6">
        <f t="shared" si="0"/>
        <v>15</v>
      </c>
      <c r="E6">
        <f>D29</f>
        <v>521</v>
      </c>
      <c r="F6">
        <f t="shared" si="1"/>
        <v>2.6871401151631478E-2</v>
      </c>
      <c r="G6">
        <f t="shared" si="2"/>
        <v>2.6871401151631478</v>
      </c>
    </row>
    <row r="7" spans="1:7" x14ac:dyDescent="0.35">
      <c r="A7" s="2" t="s">
        <v>21</v>
      </c>
      <c r="B7">
        <v>6</v>
      </c>
      <c r="C7">
        <v>6</v>
      </c>
      <c r="D7">
        <f t="shared" si="0"/>
        <v>12</v>
      </c>
      <c r="E7">
        <f>D29</f>
        <v>521</v>
      </c>
      <c r="F7">
        <f t="shared" si="1"/>
        <v>1.1516314779270634E-2</v>
      </c>
      <c r="G7">
        <f t="shared" si="2"/>
        <v>1.1516314779270633</v>
      </c>
    </row>
    <row r="8" spans="1:7" x14ac:dyDescent="0.35">
      <c r="A8" s="2" t="s">
        <v>22</v>
      </c>
      <c r="B8">
        <v>48</v>
      </c>
      <c r="C8">
        <v>16</v>
      </c>
      <c r="D8">
        <f t="shared" si="0"/>
        <v>64</v>
      </c>
      <c r="E8">
        <f>D29</f>
        <v>521</v>
      </c>
      <c r="F8">
        <f t="shared" si="1"/>
        <v>9.2130518234165071E-2</v>
      </c>
      <c r="G8">
        <f t="shared" si="2"/>
        <v>9.2130518234165066</v>
      </c>
    </row>
    <row r="9" spans="1:7" x14ac:dyDescent="0.35">
      <c r="A9" s="7" t="s">
        <v>23</v>
      </c>
      <c r="B9">
        <v>21</v>
      </c>
      <c r="C9">
        <v>2</v>
      </c>
      <c r="D9">
        <f t="shared" si="0"/>
        <v>23</v>
      </c>
      <c r="E9">
        <f>D29</f>
        <v>521</v>
      </c>
      <c r="F9">
        <f t="shared" si="1"/>
        <v>4.0307101727447218E-2</v>
      </c>
      <c r="G9">
        <f t="shared" si="2"/>
        <v>4.0307101727447217</v>
      </c>
    </row>
    <row r="10" spans="1:7" x14ac:dyDescent="0.35">
      <c r="A10" s="2" t="s">
        <v>11</v>
      </c>
      <c r="B10">
        <v>8</v>
      </c>
      <c r="C10">
        <v>0</v>
      </c>
      <c r="D10">
        <f t="shared" si="0"/>
        <v>8</v>
      </c>
      <c r="E10">
        <f>D29</f>
        <v>521</v>
      </c>
      <c r="F10">
        <f t="shared" si="1"/>
        <v>1.5355086372360844E-2</v>
      </c>
      <c r="G10">
        <f t="shared" si="2"/>
        <v>1.5355086372360844</v>
      </c>
    </row>
    <row r="11" spans="1:7" x14ac:dyDescent="0.35">
      <c r="A11" s="7" t="s">
        <v>24</v>
      </c>
      <c r="B11">
        <v>23</v>
      </c>
      <c r="C11">
        <v>10</v>
      </c>
      <c r="D11">
        <f t="shared" si="0"/>
        <v>33</v>
      </c>
      <c r="E11">
        <f>D29</f>
        <v>521</v>
      </c>
      <c r="F11">
        <f t="shared" si="1"/>
        <v>4.4145873320537425E-2</v>
      </c>
      <c r="G11">
        <f t="shared" si="2"/>
        <v>4.4145873320537428</v>
      </c>
    </row>
    <row r="12" spans="1:7" x14ac:dyDescent="0.35">
      <c r="A12" s="7" t="s">
        <v>25</v>
      </c>
      <c r="B12">
        <v>26</v>
      </c>
      <c r="C12">
        <v>0</v>
      </c>
      <c r="D12">
        <f t="shared" si="0"/>
        <v>26</v>
      </c>
      <c r="E12">
        <f>D29</f>
        <v>521</v>
      </c>
      <c r="F12">
        <f t="shared" si="1"/>
        <v>4.9904030710172742E-2</v>
      </c>
      <c r="G12">
        <f t="shared" si="2"/>
        <v>4.9904030710172744</v>
      </c>
    </row>
    <row r="13" spans="1:7" x14ac:dyDescent="0.35">
      <c r="A13" s="3" t="s">
        <v>26</v>
      </c>
      <c r="B13">
        <v>17</v>
      </c>
      <c r="C13">
        <v>4</v>
      </c>
      <c r="D13">
        <f t="shared" si="0"/>
        <v>21</v>
      </c>
      <c r="E13">
        <f>D29</f>
        <v>521</v>
      </c>
      <c r="F13">
        <f t="shared" si="1"/>
        <v>3.2629558541266791E-2</v>
      </c>
      <c r="G13">
        <f t="shared" si="2"/>
        <v>3.262955854126679</v>
      </c>
    </row>
    <row r="14" spans="1:7" x14ac:dyDescent="0.35">
      <c r="A14" s="5" t="s">
        <v>27</v>
      </c>
      <c r="B14">
        <v>10</v>
      </c>
      <c r="C14">
        <v>0</v>
      </c>
      <c r="D14">
        <f t="shared" si="0"/>
        <v>10</v>
      </c>
      <c r="E14">
        <f>D29</f>
        <v>521</v>
      </c>
      <c r="F14">
        <f t="shared" si="1"/>
        <v>1.9193857965451054E-2</v>
      </c>
      <c r="G14">
        <f t="shared" si="2"/>
        <v>1.9193857965451053</v>
      </c>
    </row>
    <row r="15" spans="1:7" x14ac:dyDescent="0.35">
      <c r="A15" s="5" t="s">
        <v>17</v>
      </c>
      <c r="B15">
        <v>5</v>
      </c>
      <c r="C15">
        <v>0</v>
      </c>
      <c r="D15">
        <f t="shared" si="0"/>
        <v>5</v>
      </c>
      <c r="E15">
        <f>D29</f>
        <v>521</v>
      </c>
      <c r="F15">
        <f t="shared" si="1"/>
        <v>9.5969289827255271E-3</v>
      </c>
      <c r="G15">
        <f t="shared" si="2"/>
        <v>0.95969289827255266</v>
      </c>
    </row>
    <row r="16" spans="1:7" x14ac:dyDescent="0.35">
      <c r="A16" s="3" t="s">
        <v>28</v>
      </c>
      <c r="B16">
        <v>35</v>
      </c>
      <c r="C16">
        <v>10</v>
      </c>
      <c r="D16">
        <f t="shared" si="0"/>
        <v>45</v>
      </c>
      <c r="E16">
        <f>D29</f>
        <v>521</v>
      </c>
      <c r="F16">
        <f t="shared" si="1"/>
        <v>6.71785028790787E-2</v>
      </c>
      <c r="G16">
        <f t="shared" si="2"/>
        <v>6.7178502879078703</v>
      </c>
    </row>
    <row r="17" spans="1:7" x14ac:dyDescent="0.35">
      <c r="A17" s="7" t="s">
        <v>10</v>
      </c>
      <c r="B17">
        <v>21</v>
      </c>
      <c r="C17">
        <v>5</v>
      </c>
      <c r="D17">
        <f t="shared" si="0"/>
        <v>26</v>
      </c>
      <c r="E17">
        <f>D29</f>
        <v>521</v>
      </c>
      <c r="F17">
        <f t="shared" si="1"/>
        <v>4.0307101727447218E-2</v>
      </c>
      <c r="G17">
        <f t="shared" si="2"/>
        <v>4.0307101727447217</v>
      </c>
    </row>
    <row r="18" spans="1:7" x14ac:dyDescent="0.35">
      <c r="A18" s="2" t="s">
        <v>12</v>
      </c>
      <c r="B18">
        <v>9</v>
      </c>
      <c r="C18">
        <v>1</v>
      </c>
      <c r="D18">
        <f t="shared" si="0"/>
        <v>10</v>
      </c>
      <c r="E18">
        <f>D29</f>
        <v>521</v>
      </c>
      <c r="F18">
        <f t="shared" si="1"/>
        <v>1.7274472168905951E-2</v>
      </c>
      <c r="G18">
        <f t="shared" si="2"/>
        <v>1.727447216890595</v>
      </c>
    </row>
    <row r="19" spans="1:7" x14ac:dyDescent="0.35">
      <c r="A19" s="5" t="s">
        <v>16</v>
      </c>
      <c r="B19">
        <v>18</v>
      </c>
      <c r="C19">
        <v>1</v>
      </c>
      <c r="D19">
        <f t="shared" si="0"/>
        <v>19</v>
      </c>
      <c r="E19">
        <f>D29</f>
        <v>521</v>
      </c>
      <c r="F19">
        <f t="shared" si="1"/>
        <v>3.4548944337811902E-2</v>
      </c>
      <c r="G19">
        <f t="shared" si="2"/>
        <v>3.45489443378119</v>
      </c>
    </row>
    <row r="20" spans="1:7" x14ac:dyDescent="0.35">
      <c r="A20" s="2" t="s">
        <v>29</v>
      </c>
      <c r="B20">
        <v>11</v>
      </c>
      <c r="C20">
        <v>0</v>
      </c>
      <c r="D20">
        <f t="shared" si="0"/>
        <v>11</v>
      </c>
      <c r="E20">
        <f>D29</f>
        <v>521</v>
      </c>
      <c r="F20">
        <f t="shared" si="1"/>
        <v>2.1113243761996161E-2</v>
      </c>
      <c r="G20">
        <f t="shared" si="2"/>
        <v>2.1113243761996161</v>
      </c>
    </row>
    <row r="21" spans="1:7" x14ac:dyDescent="0.35">
      <c r="A21" s="7" t="s">
        <v>30</v>
      </c>
      <c r="B21">
        <v>3</v>
      </c>
      <c r="C21">
        <v>0</v>
      </c>
      <c r="D21">
        <f t="shared" si="0"/>
        <v>3</v>
      </c>
      <c r="E21">
        <f>D29</f>
        <v>521</v>
      </c>
      <c r="F21">
        <f t="shared" si="1"/>
        <v>5.7581573896353169E-3</v>
      </c>
      <c r="G21">
        <f t="shared" si="2"/>
        <v>0.57581573896353166</v>
      </c>
    </row>
    <row r="22" spans="1:7" x14ac:dyDescent="0.35">
      <c r="A22" s="3" t="s">
        <v>13</v>
      </c>
      <c r="B22">
        <v>5</v>
      </c>
      <c r="C22">
        <v>0</v>
      </c>
      <c r="D22">
        <f t="shared" si="0"/>
        <v>5</v>
      </c>
      <c r="E22">
        <f>D29</f>
        <v>521</v>
      </c>
      <c r="F22">
        <f t="shared" si="1"/>
        <v>9.5969289827255271E-3</v>
      </c>
      <c r="G22">
        <f t="shared" si="2"/>
        <v>0.95969289827255266</v>
      </c>
    </row>
    <row r="23" spans="1:7" x14ac:dyDescent="0.35">
      <c r="A23" t="s">
        <v>9</v>
      </c>
      <c r="B23">
        <v>3</v>
      </c>
      <c r="C23">
        <v>0</v>
      </c>
      <c r="D23">
        <f t="shared" si="0"/>
        <v>3</v>
      </c>
      <c r="E23">
        <f>D29</f>
        <v>521</v>
      </c>
      <c r="F23">
        <f t="shared" si="1"/>
        <v>5.7581573896353169E-3</v>
      </c>
      <c r="G23">
        <f t="shared" si="2"/>
        <v>0.57581573896353166</v>
      </c>
    </row>
    <row r="24" spans="1:7" x14ac:dyDescent="0.35">
      <c r="A24" s="2" t="s">
        <v>31</v>
      </c>
      <c r="B24">
        <v>21</v>
      </c>
      <c r="C24">
        <v>0</v>
      </c>
      <c r="D24">
        <f t="shared" si="0"/>
        <v>21</v>
      </c>
      <c r="E24">
        <f>D29</f>
        <v>521</v>
      </c>
      <c r="F24">
        <f t="shared" si="1"/>
        <v>4.0307101727447218E-2</v>
      </c>
      <c r="G24">
        <f t="shared" si="2"/>
        <v>4.0307101727447217</v>
      </c>
    </row>
    <row r="25" spans="1:7" x14ac:dyDescent="0.35">
      <c r="A25" t="s">
        <v>32</v>
      </c>
      <c r="B25">
        <v>6</v>
      </c>
      <c r="C25">
        <v>2</v>
      </c>
      <c r="D25">
        <f t="shared" si="0"/>
        <v>8</v>
      </c>
      <c r="E25">
        <f>D29</f>
        <v>521</v>
      </c>
      <c r="F25">
        <f t="shared" si="1"/>
        <v>1.1516314779270634E-2</v>
      </c>
      <c r="G25">
        <f t="shared" si="2"/>
        <v>1.1516314779270633</v>
      </c>
    </row>
    <row r="26" spans="1:7" x14ac:dyDescent="0.35">
      <c r="A26" t="s">
        <v>33</v>
      </c>
      <c r="B26">
        <v>4</v>
      </c>
      <c r="C26">
        <v>0</v>
      </c>
      <c r="D26">
        <f t="shared" si="0"/>
        <v>4</v>
      </c>
      <c r="E26">
        <f>D29</f>
        <v>521</v>
      </c>
      <c r="F26">
        <f t="shared" si="1"/>
        <v>7.677543186180422E-3</v>
      </c>
      <c r="G26">
        <f t="shared" si="2"/>
        <v>0.76775431861804222</v>
      </c>
    </row>
    <row r="27" spans="1:7" x14ac:dyDescent="0.35">
      <c r="A27" s="7" t="s">
        <v>34</v>
      </c>
      <c r="B27">
        <v>8</v>
      </c>
      <c r="C27">
        <v>5</v>
      </c>
      <c r="D27">
        <f t="shared" si="0"/>
        <v>13</v>
      </c>
      <c r="E27">
        <f>D29</f>
        <v>521</v>
      </c>
      <c r="F27">
        <f t="shared" si="1"/>
        <v>1.5355086372360844E-2</v>
      </c>
      <c r="G27">
        <f t="shared" si="2"/>
        <v>1.5355086372360844</v>
      </c>
    </row>
    <row r="28" spans="1:7" x14ac:dyDescent="0.35">
      <c r="A28" s="6" t="s">
        <v>35</v>
      </c>
      <c r="B28">
        <v>8</v>
      </c>
      <c r="C28">
        <v>1</v>
      </c>
      <c r="D28">
        <f t="shared" si="0"/>
        <v>9</v>
      </c>
      <c r="E28">
        <f>D29</f>
        <v>521</v>
      </c>
      <c r="F28">
        <f t="shared" si="1"/>
        <v>1.5355086372360844E-2</v>
      </c>
      <c r="G28">
        <f t="shared" si="2"/>
        <v>1.5355086372360844</v>
      </c>
    </row>
    <row r="29" spans="1:7" x14ac:dyDescent="0.35">
      <c r="A29" s="1" t="s">
        <v>2</v>
      </c>
      <c r="D29">
        <f>SUM(B2:B28)</f>
        <v>521</v>
      </c>
      <c r="E29" t="s">
        <v>7</v>
      </c>
      <c r="F29">
        <f>SUM(F2:F28)</f>
        <v>1.0000000000000002</v>
      </c>
      <c r="G29">
        <f>SUM(G2:G28)</f>
        <v>99.999999999999972</v>
      </c>
    </row>
    <row r="30" spans="1:7" x14ac:dyDescent="0.35">
      <c r="A30" s="1" t="s">
        <v>4</v>
      </c>
      <c r="D30">
        <f>MEDIAN(D2:D27)</f>
        <v>14</v>
      </c>
    </row>
  </sheetData>
  <sortState xmlns:xlrd2="http://schemas.microsoft.com/office/spreadsheetml/2017/richdata2" ref="A2:D27">
    <sortCondition descending="1" ref="D27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A2AC1B2A2EC4D9777D92AB3C1606A" ma:contentTypeVersion="14" ma:contentTypeDescription="Create a new document." ma:contentTypeScope="" ma:versionID="09a69fa5213838aa2509153927f32dac">
  <xsd:schema xmlns:xsd="http://www.w3.org/2001/XMLSchema" xmlns:xs="http://www.w3.org/2001/XMLSchema" xmlns:p="http://schemas.microsoft.com/office/2006/metadata/properties" xmlns:ns3="9d79ead9-ccf6-4ca1-bf50-acff66080910" xmlns:ns4="570fb897-d274-4457-aa38-b13802a1744e" targetNamespace="http://schemas.microsoft.com/office/2006/metadata/properties" ma:root="true" ma:fieldsID="f5f278dbff8306a56c26a3beb38da730" ns3:_="" ns4:_="">
    <xsd:import namespace="9d79ead9-ccf6-4ca1-bf50-acff66080910"/>
    <xsd:import namespace="570fb897-d274-4457-aa38-b13802a174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9ead9-ccf6-4ca1-bf50-acff66080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fb897-d274-4457-aa38-b13802a17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79ead9-ccf6-4ca1-bf50-acff66080910" xsi:nil="true"/>
  </documentManagement>
</p:properties>
</file>

<file path=customXml/itemProps1.xml><?xml version="1.0" encoding="utf-8"?>
<ds:datastoreItem xmlns:ds="http://schemas.openxmlformats.org/officeDocument/2006/customXml" ds:itemID="{61C0F8AD-02DC-494A-81E4-AE7B61AF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9ead9-ccf6-4ca1-bf50-acff66080910"/>
    <ds:schemaRef ds:uri="570fb897-d274-4457-aa38-b13802a17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7EB69-BA50-4370-90EF-9370E79F5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4DA14E-2438-488D-BCE6-7785D8723E22}">
  <ds:schemaRefs>
    <ds:schemaRef ds:uri="http://schemas.microsoft.com/office/2006/documentManagement/types"/>
    <ds:schemaRef ds:uri="9d79ead9-ccf6-4ca1-bf50-acff66080910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0fb897-d274-4457-aa38-b13802a1744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Garces Morales</dc:creator>
  <cp:lastModifiedBy>Diego Garces Morales</cp:lastModifiedBy>
  <dcterms:created xsi:type="dcterms:W3CDTF">2024-02-29T15:39:50Z</dcterms:created>
  <dcterms:modified xsi:type="dcterms:W3CDTF">2024-05-13T15:51:51Z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0x010100747A2AC1B2A2EC4D9777D92AB3C1606A</vt:lpwstr>
  </property>
</Properties>
</file>