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48" firstSheet="1" activeTab="4"/>
  </bookViews>
  <sheets>
    <sheet name="Рунге-Кутта" sheetId="1" r:id="rId1"/>
    <sheet name="Простой явный метод Эйлера" sheetId="2" r:id="rId2"/>
    <sheet name="Простой неявный метод Эйлера" sheetId="3" r:id="rId3"/>
    <sheet name="Модифицированный метод Эйлера" sheetId="4" r:id="rId4"/>
    <sheet name="Метод Трапеции" sheetId="5" r:id="rId5"/>
    <sheet name="Рунге-Кутты Триг. функция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12" i="1"/>
  <c r="C21" i="1"/>
  <c r="S4" i="6" l="1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3" i="6"/>
  <c r="M3" i="6"/>
  <c r="P4" i="6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3" i="6"/>
  <c r="M4" i="6"/>
  <c r="M5" i="6"/>
  <c r="N5" i="6" s="1"/>
  <c r="M6" i="6"/>
  <c r="M7" i="6"/>
  <c r="N7" i="6" s="1"/>
  <c r="M8" i="6"/>
  <c r="M9" i="6"/>
  <c r="N9" i="6" s="1"/>
  <c r="M10" i="6"/>
  <c r="M11" i="6"/>
  <c r="N11" i="6" s="1"/>
  <c r="M12" i="6"/>
  <c r="M13" i="6"/>
  <c r="M14" i="6"/>
  <c r="M15" i="6"/>
  <c r="N15" i="6" s="1"/>
  <c r="M16" i="6"/>
  <c r="M17" i="6"/>
  <c r="N17" i="6" s="1"/>
  <c r="M18" i="6"/>
  <c r="N3" i="6"/>
  <c r="H3" i="6"/>
  <c r="I3" i="6" s="1"/>
  <c r="N4" i="6"/>
  <c r="N6" i="6"/>
  <c r="N8" i="6"/>
  <c r="N10" i="6"/>
  <c r="N12" i="6"/>
  <c r="N13" i="6"/>
  <c r="N14" i="6"/>
  <c r="N16" i="6"/>
  <c r="N18" i="6"/>
  <c r="N2" i="6"/>
  <c r="K4" i="6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3" i="6"/>
  <c r="I4" i="6"/>
  <c r="I5" i="6"/>
  <c r="I6" i="6"/>
  <c r="I7" i="6"/>
  <c r="I8" i="6"/>
  <c r="I9" i="6"/>
  <c r="I10" i="6"/>
  <c r="H4" i="6"/>
  <c r="H5" i="6"/>
  <c r="H6" i="6"/>
  <c r="H7" i="6"/>
  <c r="H8" i="6"/>
  <c r="H9" i="6"/>
  <c r="H10" i="6"/>
  <c r="C3" i="6"/>
  <c r="D3" i="6" s="1"/>
  <c r="F4" i="6"/>
  <c r="F5" i="6" s="1"/>
  <c r="F6" i="6" s="1"/>
  <c r="F7" i="6" s="1"/>
  <c r="F8" i="6" s="1"/>
  <c r="F9" i="6" s="1"/>
  <c r="F10" i="6" s="1"/>
  <c r="F3" i="6"/>
  <c r="D4" i="6"/>
  <c r="D5" i="6"/>
  <c r="D6" i="6"/>
  <c r="C4" i="6"/>
  <c r="C5" i="6"/>
  <c r="C6" i="6"/>
  <c r="H4" i="5"/>
  <c r="A5" i="6"/>
  <c r="A6" i="6" s="1"/>
  <c r="A4" i="6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3" i="5"/>
  <c r="H3" i="5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3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C3" i="5"/>
  <c r="D3" i="5" s="1"/>
  <c r="F20" i="5"/>
  <c r="F21" i="5" s="1"/>
  <c r="F22" i="5" s="1"/>
  <c r="F4" i="5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3" i="5"/>
  <c r="D4" i="5"/>
  <c r="D5" i="5"/>
  <c r="D6" i="5"/>
  <c r="D7" i="5"/>
  <c r="D8" i="5"/>
  <c r="D9" i="5"/>
  <c r="D10" i="5"/>
  <c r="D11" i="5"/>
  <c r="D12" i="5"/>
  <c r="C4" i="5"/>
  <c r="C5" i="5"/>
  <c r="C6" i="5"/>
  <c r="C7" i="5"/>
  <c r="C8" i="5"/>
  <c r="C9" i="5"/>
  <c r="C10" i="5"/>
  <c r="C11" i="5"/>
  <c r="C12" i="5"/>
  <c r="C3" i="4"/>
  <c r="D3" i="4" s="1"/>
  <c r="A5" i="5"/>
  <c r="A6" i="5" s="1"/>
  <c r="A7" i="5" s="1"/>
  <c r="A8" i="5" s="1"/>
  <c r="A9" i="5" s="1"/>
  <c r="A10" i="5" s="1"/>
  <c r="A11" i="5" s="1"/>
  <c r="A12" i="5" s="1"/>
  <c r="A4" i="5"/>
  <c r="A3" i="5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3" i="4"/>
  <c r="H3" i="4"/>
  <c r="I3" i="4" s="1"/>
  <c r="K3" i="4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F4" i="4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3" i="4"/>
  <c r="D4" i="4"/>
  <c r="D5" i="4"/>
  <c r="D6" i="4"/>
  <c r="D7" i="4"/>
  <c r="D8" i="4"/>
  <c r="D9" i="4"/>
  <c r="D10" i="4"/>
  <c r="D11" i="4"/>
  <c r="D12" i="4"/>
  <c r="C4" i="4"/>
  <c r="C5" i="4"/>
  <c r="C6" i="4"/>
  <c r="C7" i="4"/>
  <c r="C8" i="4"/>
  <c r="C9" i="4"/>
  <c r="C10" i="4"/>
  <c r="C11" i="4"/>
  <c r="C12" i="4"/>
  <c r="C3" i="3"/>
  <c r="A4" i="4"/>
  <c r="A5" i="4" s="1"/>
  <c r="A6" i="4" s="1"/>
  <c r="A7" i="4" s="1"/>
  <c r="A8" i="4" s="1"/>
  <c r="A9" i="4" s="1"/>
  <c r="A10" i="4" s="1"/>
  <c r="A11" i="4" s="1"/>
  <c r="A12" i="4" s="1"/>
  <c r="A3" i="4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3" i="3"/>
  <c r="C4" i="3"/>
  <c r="K80" i="3"/>
  <c r="K81" i="3" s="1"/>
  <c r="K82" i="3" s="1"/>
  <c r="K75" i="3"/>
  <c r="K76" i="3" s="1"/>
  <c r="K77" i="3" s="1"/>
  <c r="K78" i="3" s="1"/>
  <c r="K79" i="3" s="1"/>
  <c r="K4" i="3"/>
  <c r="K5" i="3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3" i="3"/>
  <c r="F4" i="3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4" i="2"/>
  <c r="A4" i="3"/>
  <c r="A5" i="3"/>
  <c r="A6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3" i="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3" i="2"/>
  <c r="H3" i="2"/>
  <c r="I3" i="2" s="1"/>
  <c r="K43" i="2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C3" i="2"/>
  <c r="D3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3" i="2"/>
  <c r="D12" i="2"/>
  <c r="C5" i="2"/>
  <c r="C6" i="2"/>
  <c r="C7" i="2"/>
  <c r="D7" i="2" s="1"/>
  <c r="C8" i="2"/>
  <c r="D8" i="2" s="1"/>
  <c r="C9" i="2"/>
  <c r="D9" i="2" s="1"/>
  <c r="C10" i="2"/>
  <c r="D10" i="2" s="1"/>
  <c r="C11" i="2"/>
  <c r="D11" i="2" s="1"/>
  <c r="C12" i="2"/>
  <c r="C13" i="2"/>
  <c r="D13" i="2" s="1"/>
  <c r="C14" i="2"/>
  <c r="D14" i="2" s="1"/>
  <c r="C15" i="2"/>
  <c r="D15" i="2" s="1"/>
  <c r="C16" i="2"/>
  <c r="C17" i="2"/>
  <c r="C18" i="2"/>
  <c r="C19" i="2"/>
  <c r="C20" i="2"/>
  <c r="D20" i="2" s="1"/>
  <c r="C21" i="2"/>
  <c r="D21" i="2" s="1"/>
  <c r="C22" i="2"/>
  <c r="D22" i="2"/>
  <c r="D4" i="2"/>
  <c r="D5" i="2"/>
  <c r="D6" i="2"/>
  <c r="D16" i="2"/>
  <c r="D17" i="2"/>
  <c r="D18" i="2"/>
  <c r="D19" i="2"/>
  <c r="N42" i="1"/>
  <c r="M42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N11" i="1"/>
  <c r="N13" i="1"/>
  <c r="M20" i="1"/>
  <c r="N20" i="1" s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M12" i="1"/>
  <c r="N12" i="1" s="1"/>
  <c r="M13" i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H2" i="1"/>
  <c r="I2" i="1" s="1"/>
  <c r="I3" i="1"/>
  <c r="I4" i="1"/>
  <c r="I12" i="1"/>
  <c r="I13" i="1"/>
  <c r="I14" i="1"/>
  <c r="I15" i="1"/>
  <c r="I16" i="1"/>
  <c r="H3" i="1"/>
  <c r="H4" i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H13" i="1"/>
  <c r="H14" i="1"/>
  <c r="H15" i="1"/>
  <c r="H16" i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C2" i="1"/>
  <c r="D2" i="1" s="1"/>
</calcChain>
</file>

<file path=xl/sharedStrings.xml><?xml version="1.0" encoding="utf-8"?>
<sst xmlns="http://schemas.openxmlformats.org/spreadsheetml/2006/main" count="76" uniqueCount="6">
  <si>
    <t>t</t>
  </si>
  <si>
    <t>Runge_numerically</t>
  </si>
  <si>
    <t>Runge_analytically</t>
  </si>
  <si>
    <t>| y_числ - y_аналит|</t>
  </si>
  <si>
    <t>y_числ</t>
  </si>
  <si>
    <t>y_аналит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</si>
</sst>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0000000000"/>
    <numFmt numFmtId="165" formatCode="0.000000000000000E+00"/>
    <numFmt numFmtId="166" formatCode="0.0"/>
    <numFmt numFmtId="167" formatCode="0.00000000000000E+00"/>
    <numFmt numFmtId="168" formatCode="0E+00"/>
    <numFmt numFmtId="169" formatCode="0.E+00"/>
    <numFmt numFmtId="170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64" fontId="0" fillId="0" borderId="0" xfId="0" applyNumberFormat="1"/>
    <xf numFmtId="167" fontId="0" fillId="0" borderId="8" xfId="0" applyNumberFormat="1" applyBorder="1" applyAlignment="1">
      <alignment horizontal="center"/>
    </xf>
    <xf numFmtId="0" fontId="0" fillId="0" borderId="4" xfId="0" applyBorder="1"/>
    <xf numFmtId="1" fontId="0" fillId="0" borderId="0" xfId="0" applyNumberFormat="1" applyBorder="1"/>
    <xf numFmtId="168" fontId="0" fillId="0" borderId="5" xfId="0" applyNumberFormat="1" applyBorder="1"/>
    <xf numFmtId="164" fontId="0" fillId="0" borderId="0" xfId="0" applyNumberFormat="1" applyBorder="1"/>
    <xf numFmtId="167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67" fontId="0" fillId="0" borderId="8" xfId="0" applyNumberFormat="1" applyBorder="1"/>
    <xf numFmtId="0" fontId="0" fillId="0" borderId="0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" fontId="0" fillId="0" borderId="1" xfId="0" applyNumberFormat="1" applyBorder="1"/>
    <xf numFmtId="1" fontId="0" fillId="0" borderId="2" xfId="0" applyNumberFormat="1" applyBorder="1"/>
    <xf numFmtId="169" fontId="0" fillId="0" borderId="3" xfId="0" applyNumberFormat="1" applyBorder="1"/>
    <xf numFmtId="166" fontId="0" fillId="0" borderId="4" xfId="0" applyNumberFormat="1" applyBorder="1"/>
    <xf numFmtId="166" fontId="0" fillId="0" borderId="6" xfId="0" applyNumberFormat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9" fontId="0" fillId="0" borderId="3" xfId="0" applyNumberFormat="1" applyBorder="1" applyAlignment="1">
      <alignment horizontal="center"/>
    </xf>
    <xf numFmtId="0" fontId="0" fillId="0" borderId="5" xfId="0" applyBorder="1"/>
    <xf numFmtId="2" fontId="0" fillId="0" borderId="1" xfId="0" applyNumberFormat="1" applyBorder="1"/>
    <xf numFmtId="2" fontId="0" fillId="0" borderId="4" xfId="0" applyNumberFormat="1" applyBorder="1"/>
    <xf numFmtId="2" fontId="0" fillId="0" borderId="6" xfId="0" applyNumberFormat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5" xfId="0" applyBorder="1" applyAlignment="1">
      <alignment horizontal="center"/>
    </xf>
    <xf numFmtId="169" fontId="0" fillId="0" borderId="5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9" fontId="0" fillId="0" borderId="5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165" fontId="0" fillId="0" borderId="0" xfId="0" applyNumberFormat="1"/>
    <xf numFmtId="170" fontId="0" fillId="0" borderId="0" xfId="0" applyNumberFormat="1"/>
    <xf numFmtId="165" fontId="0" fillId="0" borderId="0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10" zoomScale="115" zoomScaleNormal="115" workbookViewId="0">
      <selection activeCell="N42" sqref="N42"/>
    </sheetView>
  </sheetViews>
  <sheetFormatPr defaultRowHeight="15" x14ac:dyDescent="0.25"/>
  <cols>
    <col min="1" max="1" width="4" bestFit="1" customWidth="1"/>
    <col min="2" max="2" width="18.28515625" bestFit="1" customWidth="1"/>
    <col min="3" max="3" width="24.140625" bestFit="1" customWidth="1"/>
    <col min="4" max="4" width="23.5703125" bestFit="1" customWidth="1"/>
    <col min="7" max="7" width="20.85546875" bestFit="1" customWidth="1"/>
    <col min="8" max="8" width="18.5703125" bestFit="1" customWidth="1"/>
    <col min="9" max="9" width="22.5703125" bestFit="1" customWidth="1"/>
    <col min="12" max="12" width="18.28515625" bestFit="1" customWidth="1"/>
    <col min="13" max="13" width="18.5703125" bestFit="1" customWidth="1"/>
    <col min="14" max="14" width="22.5703125" bestFit="1" customWidth="1"/>
  </cols>
  <sheetData>
    <row r="1" spans="1:14" ht="15.75" thickBot="1" x14ac:dyDescent="0.3">
      <c r="A1" s="14" t="s">
        <v>0</v>
      </c>
      <c r="B1" s="15" t="s">
        <v>1</v>
      </c>
      <c r="C1" s="15" t="s">
        <v>2</v>
      </c>
      <c r="D1" s="16" t="s">
        <v>3</v>
      </c>
      <c r="F1" s="14" t="s">
        <v>0</v>
      </c>
      <c r="G1" s="15" t="s">
        <v>1</v>
      </c>
      <c r="H1" s="15" t="s">
        <v>2</v>
      </c>
      <c r="I1" s="16" t="s">
        <v>3</v>
      </c>
      <c r="K1" s="28" t="s">
        <v>0</v>
      </c>
      <c r="L1" s="29" t="s">
        <v>1</v>
      </c>
      <c r="M1" s="29" t="s">
        <v>2</v>
      </c>
      <c r="N1" s="30" t="s">
        <v>3</v>
      </c>
    </row>
    <row r="2" spans="1:14" x14ac:dyDescent="0.25">
      <c r="A2" s="4">
        <v>0</v>
      </c>
      <c r="B2" s="5">
        <v>1</v>
      </c>
      <c r="C2" s="6">
        <f>EXP(A2*A2)</f>
        <v>1</v>
      </c>
      <c r="D2" s="13">
        <f>ABS(B2-C2)</f>
        <v>0</v>
      </c>
      <c r="F2" s="4">
        <v>0</v>
      </c>
      <c r="G2" s="5">
        <v>1</v>
      </c>
      <c r="H2" s="6">
        <f>EXP(F2*F2)</f>
        <v>1</v>
      </c>
      <c r="I2" s="13">
        <f>ABS(G2-H2)</f>
        <v>0</v>
      </c>
      <c r="K2" s="19">
        <v>0</v>
      </c>
      <c r="L2" s="20">
        <v>1</v>
      </c>
      <c r="M2" s="20">
        <f t="shared" ref="M2:M19" si="0">EXP(K2*K2)</f>
        <v>1</v>
      </c>
      <c r="N2" s="21">
        <f t="shared" ref="N2:N42" si="1">ABS(L2-M2)</f>
        <v>0</v>
      </c>
    </row>
    <row r="3" spans="1:14" x14ac:dyDescent="0.25">
      <c r="A3" s="4">
        <v>0.1</v>
      </c>
      <c r="B3" s="8">
        <v>1.0100501666666699</v>
      </c>
      <c r="C3" s="8">
        <f t="shared" ref="C3:C12" si="2">EXP(A3*A3)</f>
        <v>1.0100501670841679</v>
      </c>
      <c r="D3" s="7">
        <f t="shared" ref="D3:D11" si="3">ABS(B3-C3)</f>
        <v>4.1749803614266057E-10</v>
      </c>
      <c r="F3" s="4">
        <v>0.05</v>
      </c>
      <c r="G3" s="8">
        <v>1.00250312760417</v>
      </c>
      <c r="H3" s="8">
        <f t="shared" ref="H3:H22" si="4">EXP(F3*F3)</f>
        <v>1.0025031276057952</v>
      </c>
      <c r="I3" s="12">
        <f t="shared" ref="I3:I22" si="5">ABS(G3-H3)</f>
        <v>1.6251444634463041E-12</v>
      </c>
      <c r="K3" s="19">
        <v>2.5000000000000001E-2</v>
      </c>
      <c r="L3" s="22">
        <v>1.0006251953531899</v>
      </c>
      <c r="M3" s="22">
        <f t="shared" si="0"/>
        <v>1.0006251953531964</v>
      </c>
      <c r="N3" s="23">
        <f t="shared" si="1"/>
        <v>6.4392935428259079E-15</v>
      </c>
    </row>
    <row r="4" spans="1:14" x14ac:dyDescent="0.25">
      <c r="A4" s="4">
        <v>0.2</v>
      </c>
      <c r="B4" s="8">
        <v>1.04081076976892</v>
      </c>
      <c r="C4" s="8">
        <f t="shared" si="2"/>
        <v>1.0408107741923882</v>
      </c>
      <c r="D4" s="7">
        <f t="shared" si="3"/>
        <v>4.423468258352159E-9</v>
      </c>
      <c r="F4" s="4">
        <v>0.1</v>
      </c>
      <c r="G4" s="8">
        <v>1.0100501670676401</v>
      </c>
      <c r="H4" s="8">
        <f t="shared" si="4"/>
        <v>1.0100501670841679</v>
      </c>
      <c r="I4" s="12">
        <f t="shared" si="5"/>
        <v>1.6527890167594705E-11</v>
      </c>
      <c r="K4" s="19">
        <v>0.05</v>
      </c>
      <c r="L4" s="22">
        <v>1.0025031276057299</v>
      </c>
      <c r="M4" s="22">
        <f t="shared" si="0"/>
        <v>1.0025031276057952</v>
      </c>
      <c r="N4" s="23">
        <f t="shared" si="1"/>
        <v>6.5281113847959205E-14</v>
      </c>
    </row>
    <row r="5" spans="1:14" x14ac:dyDescent="0.25">
      <c r="A5" s="4">
        <v>0.3</v>
      </c>
      <c r="B5" s="8">
        <v>1.09417426547997</v>
      </c>
      <c r="C5" s="8">
        <f t="shared" si="2"/>
        <v>1.0941742837052104</v>
      </c>
      <c r="D5" s="7">
        <f t="shared" si="3"/>
        <v>1.8225240427938161E-8</v>
      </c>
      <c r="F5" s="4">
        <v>0.15</v>
      </c>
      <c r="G5" s="8">
        <v>1.0227550341040399</v>
      </c>
      <c r="H5" s="8">
        <f t="shared" si="4"/>
        <v>1.022755034164446</v>
      </c>
      <c r="I5" s="12">
        <f t="shared" si="5"/>
        <v>6.0406124546830142E-11</v>
      </c>
      <c r="K5" s="19">
        <v>7.4999999999999997E-2</v>
      </c>
      <c r="L5" s="22">
        <v>1.0056408500171199</v>
      </c>
      <c r="M5" s="22">
        <f t="shared" si="0"/>
        <v>1.0056408500173466</v>
      </c>
      <c r="N5" s="23">
        <f t="shared" si="1"/>
        <v>2.2670754162845697E-13</v>
      </c>
    </row>
    <row r="6" spans="1:14" x14ac:dyDescent="0.25">
      <c r="A6" s="4">
        <v>0.4</v>
      </c>
      <c r="B6" s="8">
        <v>1.1735108136002901</v>
      </c>
      <c r="C6" s="8">
        <f t="shared" si="2"/>
        <v>1.1735108709918103</v>
      </c>
      <c r="D6" s="7">
        <f t="shared" si="3"/>
        <v>5.7391520202898505E-8</v>
      </c>
      <c r="F6" s="4">
        <v>0.2</v>
      </c>
      <c r="G6" s="8">
        <v>1.0408107740353201</v>
      </c>
      <c r="H6" s="8">
        <f t="shared" si="4"/>
        <v>1.0408107741923882</v>
      </c>
      <c r="I6" s="12">
        <f t="shared" si="5"/>
        <v>1.5706813627502925E-10</v>
      </c>
      <c r="K6" s="19">
        <v>0.1</v>
      </c>
      <c r="L6" s="22">
        <v>1.01005016708361</v>
      </c>
      <c r="M6" s="22">
        <f t="shared" si="0"/>
        <v>1.0100501670841679</v>
      </c>
      <c r="N6" s="23">
        <f t="shared" si="1"/>
        <v>5.5799809217660368E-13</v>
      </c>
    </row>
    <row r="7" spans="1:14" x14ac:dyDescent="0.25">
      <c r="A7" s="4">
        <v>0.5</v>
      </c>
      <c r="B7" s="8">
        <v>1.2840252556624501</v>
      </c>
      <c r="C7" s="8">
        <f t="shared" si="2"/>
        <v>1.2840254166877414</v>
      </c>
      <c r="D7" s="7">
        <f t="shared" si="3"/>
        <v>1.6102529132311361E-7</v>
      </c>
      <c r="F7" s="4">
        <v>0.25</v>
      </c>
      <c r="G7" s="8">
        <v>1.0644944585698</v>
      </c>
      <c r="H7" s="8">
        <f t="shared" si="4"/>
        <v>1.0644944589178593</v>
      </c>
      <c r="I7" s="12">
        <f t="shared" si="5"/>
        <v>3.4805935911208508E-10</v>
      </c>
      <c r="K7" s="19">
        <v>0.125</v>
      </c>
      <c r="L7" s="22">
        <v>1.01574770858556</v>
      </c>
      <c r="M7" s="22">
        <f t="shared" si="0"/>
        <v>1.0157477085866857</v>
      </c>
      <c r="N7" s="23">
        <f t="shared" si="1"/>
        <v>1.1257661469699087E-12</v>
      </c>
    </row>
    <row r="8" spans="1:14" x14ac:dyDescent="0.25">
      <c r="A8" s="4">
        <v>0.6</v>
      </c>
      <c r="B8" s="8">
        <v>1.4333289945374199</v>
      </c>
      <c r="C8" s="8">
        <f t="shared" si="2"/>
        <v>1.4333294145603401</v>
      </c>
      <c r="D8" s="7">
        <f t="shared" si="3"/>
        <v>4.2002292022225163E-7</v>
      </c>
      <c r="F8" s="4">
        <v>0.3</v>
      </c>
      <c r="G8" s="8">
        <v>1.09417428299764</v>
      </c>
      <c r="H8" s="8">
        <f t="shared" si="4"/>
        <v>1.0941742837052104</v>
      </c>
      <c r="I8" s="12">
        <f t="shared" si="5"/>
        <v>7.0757044667857372E-10</v>
      </c>
      <c r="K8" s="19">
        <v>0.15</v>
      </c>
      <c r="L8" s="22">
        <v>1.0227550341624001</v>
      </c>
      <c r="M8" s="22">
        <f t="shared" si="0"/>
        <v>1.022755034164446</v>
      </c>
      <c r="N8" s="23">
        <f t="shared" si="1"/>
        <v>2.0459189897792385E-12</v>
      </c>
    </row>
    <row r="9" spans="1:14" x14ac:dyDescent="0.25">
      <c r="A9" s="4">
        <v>0.7</v>
      </c>
      <c r="B9" s="8">
        <v>1.63231518741329</v>
      </c>
      <c r="C9" s="8">
        <f t="shared" si="2"/>
        <v>1.6323162199553789</v>
      </c>
      <c r="D9" s="7">
        <f t="shared" si="3"/>
        <v>1.0325420889412129E-6</v>
      </c>
      <c r="F9" s="4">
        <v>0.35</v>
      </c>
      <c r="G9" s="8">
        <v>1.1303191187096899</v>
      </c>
      <c r="H9" s="8">
        <f t="shared" si="4"/>
        <v>1.130319120074011</v>
      </c>
      <c r="I9" s="12">
        <f t="shared" si="5"/>
        <v>1.3643211005387457E-9</v>
      </c>
      <c r="K9" s="19">
        <v>0.17499999999999999</v>
      </c>
      <c r="L9" s="22">
        <v>1.03109876933636</v>
      </c>
      <c r="M9" s="22">
        <f t="shared" si="0"/>
        <v>1.0310987693398248</v>
      </c>
      <c r="N9" s="23">
        <f t="shared" si="1"/>
        <v>3.4647840152501885E-12</v>
      </c>
    </row>
    <row r="10" spans="1:14" x14ac:dyDescent="0.25">
      <c r="A10" s="4">
        <v>0.8</v>
      </c>
      <c r="B10" s="8">
        <v>1.8964784672955399</v>
      </c>
      <c r="C10" s="8">
        <f t="shared" si="2"/>
        <v>1.8964808793049517</v>
      </c>
      <c r="D10" s="7">
        <f t="shared" si="3"/>
        <v>2.412009411756344E-6</v>
      </c>
      <c r="F10" s="4">
        <v>0.4</v>
      </c>
      <c r="G10" s="8">
        <v>1.17351086845851</v>
      </c>
      <c r="H10" s="8">
        <f t="shared" si="4"/>
        <v>1.1735108709918103</v>
      </c>
      <c r="I10" s="12">
        <f t="shared" si="5"/>
        <v>2.5333002362515344E-9</v>
      </c>
      <c r="K10" s="19">
        <v>0.2</v>
      </c>
      <c r="L10" s="22">
        <v>1.0408107741868</v>
      </c>
      <c r="M10" s="22">
        <f t="shared" si="0"/>
        <v>1.0408107741923882</v>
      </c>
      <c r="N10" s="23">
        <f t="shared" si="1"/>
        <v>5.5881965721482629E-12</v>
      </c>
    </row>
    <row r="11" spans="1:14" x14ac:dyDescent="0.25">
      <c r="A11" s="4">
        <v>0.9</v>
      </c>
      <c r="B11" s="8">
        <v>2.24790259024642</v>
      </c>
      <c r="C11" s="8">
        <f t="shared" si="2"/>
        <v>2.2479079866764717</v>
      </c>
      <c r="D11" s="7">
        <f t="shared" si="3"/>
        <v>5.3964300517073127E-6</v>
      </c>
      <c r="F11" s="4">
        <v>0.45</v>
      </c>
      <c r="G11" s="8">
        <v>1.224460080561</v>
      </c>
      <c r="H11" s="8">
        <f t="shared" si="4"/>
        <v>1.2244600851219147</v>
      </c>
      <c r="I11" s="12">
        <f t="shared" si="5"/>
        <v>4.560914756979173E-9</v>
      </c>
      <c r="K11" s="19">
        <v>0.22500000000000001</v>
      </c>
      <c r="L11" s="22">
        <v>1.05192834617169</v>
      </c>
      <c r="M11" s="22">
        <f t="shared" si="0"/>
        <v>1.0519283461804281</v>
      </c>
      <c r="N11" s="23">
        <f t="shared" si="1"/>
        <v>8.7381213376147571E-12</v>
      </c>
    </row>
    <row r="12" spans="1:14" ht="15.75" thickBot="1" x14ac:dyDescent="0.3">
      <c r="A12" s="9">
        <v>1</v>
      </c>
      <c r="B12" s="10">
        <v>2.7182701753835401</v>
      </c>
      <c r="C12" s="10">
        <f t="shared" si="2"/>
        <v>2.7182818284590451</v>
      </c>
      <c r="D12" s="11">
        <f>ABS(B12-C12)</f>
        <v>1.1653075504991506E-5</v>
      </c>
      <c r="F12" s="4">
        <v>0.5</v>
      </c>
      <c r="G12" s="8">
        <v>1.2840254086984899</v>
      </c>
      <c r="H12" s="8">
        <f t="shared" si="4"/>
        <v>1.2840254166877414</v>
      </c>
      <c r="I12" s="12">
        <f t="shared" si="5"/>
        <v>7.9892514825985472E-9</v>
      </c>
      <c r="K12" s="19">
        <v>0.25</v>
      </c>
      <c r="L12" s="22">
        <v>1.06449445890453</v>
      </c>
      <c r="M12" s="22">
        <f t="shared" si="0"/>
        <v>1.0644944589178593</v>
      </c>
      <c r="N12" s="23">
        <f t="shared" si="1"/>
        <v>1.3329337633649629E-11</v>
      </c>
    </row>
    <row r="13" spans="1:14" x14ac:dyDescent="0.25">
      <c r="F13" s="4">
        <v>0.55000000000000004</v>
      </c>
      <c r="G13" s="8">
        <v>1.3532376627743601</v>
      </c>
      <c r="H13" s="8">
        <f t="shared" si="4"/>
        <v>1.3532376764211722</v>
      </c>
      <c r="I13" s="12">
        <f t="shared" si="5"/>
        <v>1.3646812124790131E-8</v>
      </c>
      <c r="K13" s="19">
        <v>0.27500000000000002</v>
      </c>
      <c r="L13" s="22">
        <v>1.0785580390270899</v>
      </c>
      <c r="M13" s="22">
        <f t="shared" si="0"/>
        <v>1.0785580390470488</v>
      </c>
      <c r="N13" s="23">
        <f t="shared" si="1"/>
        <v>1.9958923402896289E-11</v>
      </c>
    </row>
    <row r="14" spans="1:14" x14ac:dyDescent="0.25">
      <c r="F14" s="4">
        <v>0.6</v>
      </c>
      <c r="G14" s="8">
        <v>1.4333293917840799</v>
      </c>
      <c r="H14" s="8">
        <f t="shared" si="4"/>
        <v>1.4333294145603401</v>
      </c>
      <c r="I14" s="12">
        <f t="shared" si="5"/>
        <v>2.277626021118806E-8</v>
      </c>
      <c r="K14" s="19">
        <v>0.3</v>
      </c>
      <c r="L14" s="22">
        <v>1.0941742836758099</v>
      </c>
      <c r="M14" s="22">
        <f t="shared" si="0"/>
        <v>1.0941742837052104</v>
      </c>
      <c r="N14" s="23">
        <f t="shared" si="1"/>
        <v>2.9400482048913545E-11</v>
      </c>
    </row>
    <row r="15" spans="1:14" x14ac:dyDescent="0.25">
      <c r="F15" s="4">
        <v>0.65</v>
      </c>
      <c r="G15" s="8">
        <v>1.52577118238939</v>
      </c>
      <c r="H15" s="8">
        <f t="shared" si="4"/>
        <v>1.5257712196034616</v>
      </c>
      <c r="I15" s="12">
        <f t="shared" si="5"/>
        <v>3.7214071602065246E-8</v>
      </c>
      <c r="K15" s="19">
        <v>0.32500000000000001</v>
      </c>
      <c r="L15" s="22">
        <v>1.1114050214253199</v>
      </c>
      <c r="M15" s="22">
        <f t="shared" si="0"/>
        <v>1.1114050214680455</v>
      </c>
      <c r="N15" s="23">
        <f t="shared" si="1"/>
        <v>4.2725600835069599E-11</v>
      </c>
    </row>
    <row r="16" spans="1:14" x14ac:dyDescent="0.25">
      <c r="D16" s="71"/>
      <c r="F16" s="4">
        <v>0.7</v>
      </c>
      <c r="G16" s="8">
        <v>1.6323161603131999</v>
      </c>
      <c r="H16" s="8">
        <f t="shared" si="4"/>
        <v>1.6323162199553789</v>
      </c>
      <c r="I16" s="12">
        <f t="shared" si="5"/>
        <v>5.9642178973362547E-8</v>
      </c>
      <c r="K16" s="19">
        <v>0.35</v>
      </c>
      <c r="L16" s="22">
        <v>1.1303191200126901</v>
      </c>
      <c r="M16" s="22">
        <f t="shared" si="0"/>
        <v>1.130319120074011</v>
      </c>
      <c r="N16" s="23">
        <f t="shared" si="1"/>
        <v>6.1320948319121271E-11</v>
      </c>
    </row>
    <row r="17" spans="3:14" x14ac:dyDescent="0.25">
      <c r="F17" s="4">
        <v>0.75</v>
      </c>
      <c r="G17" s="8">
        <v>1.7550545630198</v>
      </c>
      <c r="H17" s="8">
        <f t="shared" si="4"/>
        <v>1.7550546569602985</v>
      </c>
      <c r="I17" s="12">
        <f t="shared" si="5"/>
        <v>9.3940498491207336E-8</v>
      </c>
      <c r="K17" s="19">
        <v>0.375</v>
      </c>
      <c r="L17" s="22">
        <v>1.15099294460421</v>
      </c>
      <c r="M17" s="22">
        <f t="shared" si="0"/>
        <v>1.1509929446911764</v>
      </c>
      <c r="N17" s="23">
        <f t="shared" si="1"/>
        <v>8.6966434054147612E-11</v>
      </c>
    </row>
    <row r="18" spans="3:14" x14ac:dyDescent="0.25">
      <c r="F18" s="4">
        <v>0.8</v>
      </c>
      <c r="G18" s="8">
        <v>1.89648073362525</v>
      </c>
      <c r="H18" s="8">
        <f t="shared" si="4"/>
        <v>1.8964808793049517</v>
      </c>
      <c r="I18" s="12">
        <f t="shared" si="5"/>
        <v>1.4567970163525956E-7</v>
      </c>
      <c r="K18" s="19">
        <v>0.4</v>
      </c>
      <c r="L18" s="22">
        <v>1.1735108708698401</v>
      </c>
      <c r="M18" s="22">
        <f t="shared" si="0"/>
        <v>1.1735108709918103</v>
      </c>
      <c r="N18" s="23">
        <f t="shared" si="1"/>
        <v>1.2197021170834432E-10</v>
      </c>
    </row>
    <row r="19" spans="3:14" x14ac:dyDescent="0.25">
      <c r="F19" s="4">
        <v>0.85</v>
      </c>
      <c r="G19" s="8">
        <v>2.0595754963179198</v>
      </c>
      <c r="H19" s="8">
        <f t="shared" si="4"/>
        <v>2.0595757191277126</v>
      </c>
      <c r="I19" s="12">
        <f t="shared" si="5"/>
        <v>2.2280979283806346E-7</v>
      </c>
      <c r="K19" s="19">
        <v>0.42499999999999999</v>
      </c>
      <c r="L19" s="22">
        <v>1.1979658576847401</v>
      </c>
      <c r="M19" s="22">
        <f t="shared" si="0"/>
        <v>1.197965857854</v>
      </c>
      <c r="N19" s="23">
        <f t="shared" si="1"/>
        <v>1.6925993939764794E-10</v>
      </c>
    </row>
    <row r="20" spans="3:14" x14ac:dyDescent="0.25">
      <c r="F20" s="4">
        <v>0.9</v>
      </c>
      <c r="G20" s="8">
        <v>2.2479076500547999</v>
      </c>
      <c r="H20" s="8">
        <f t="shared" si="4"/>
        <v>2.2479079866764717</v>
      </c>
      <c r="I20" s="12">
        <f t="shared" si="5"/>
        <v>3.3662167187031855E-7</v>
      </c>
      <c r="K20" s="19">
        <v>0.45</v>
      </c>
      <c r="L20" s="22">
        <v>1.2244600848893901</v>
      </c>
      <c r="M20" s="22">
        <f>EXP(K20*K20)</f>
        <v>1.2244600851219147</v>
      </c>
      <c r="N20" s="23">
        <f t="shared" si="1"/>
        <v>2.3252466618828294E-10</v>
      </c>
    </row>
    <row r="21" spans="3:14" x14ac:dyDescent="0.25">
      <c r="C21" s="70">
        <f>SQRT(D12/I22)</f>
        <v>3.9556316938763603</v>
      </c>
      <c r="F21" s="4">
        <v>0.95</v>
      </c>
      <c r="G21" s="8">
        <v>2.46575930851396</v>
      </c>
      <c r="H21" s="8">
        <f t="shared" si="4"/>
        <v>2.4657598116037862</v>
      </c>
      <c r="I21" s="12">
        <f t="shared" si="5"/>
        <v>5.0308982624258647E-7</v>
      </c>
      <c r="K21" s="19">
        <v>0.47499999999999998</v>
      </c>
      <c r="L21" s="22">
        <v>1.2531056622183701</v>
      </c>
      <c r="M21" s="22">
        <f t="shared" ref="M21:M42" si="6">EXP(K21*K21)</f>
        <v>1.2531056625347299</v>
      </c>
      <c r="N21" s="23">
        <f t="shared" si="1"/>
        <v>3.1635982722377776E-10</v>
      </c>
    </row>
    <row r="22" spans="3:14" ht="15.75" thickBot="1" x14ac:dyDescent="0.3">
      <c r="C22" s="70">
        <f>I22/N42</f>
        <v>15.871546777442141</v>
      </c>
      <c r="F22" s="9">
        <v>1</v>
      </c>
      <c r="G22" s="10">
        <v>2.71828108371187</v>
      </c>
      <c r="H22" s="10">
        <f t="shared" si="4"/>
        <v>2.7182818284590451</v>
      </c>
      <c r="I22" s="18">
        <f t="shared" si="5"/>
        <v>7.4474717504102728E-7</v>
      </c>
      <c r="K22" s="19">
        <v>0.5</v>
      </c>
      <c r="L22" s="22">
        <v>1.2840254162612399</v>
      </c>
      <c r="M22" s="22">
        <f t="shared" si="6"/>
        <v>1.2840254166877414</v>
      </c>
      <c r="N22" s="23">
        <f t="shared" si="1"/>
        <v>4.2650150078316074E-10</v>
      </c>
    </row>
    <row r="23" spans="3:14" x14ac:dyDescent="0.25">
      <c r="D23" s="69"/>
      <c r="K23" s="19">
        <v>0.52500000000000002</v>
      </c>
      <c r="L23" s="22">
        <v>1.31735376315786</v>
      </c>
      <c r="M23" s="22">
        <f t="shared" si="6"/>
        <v>1.3173537637278894</v>
      </c>
      <c r="N23" s="23">
        <f t="shared" si="1"/>
        <v>5.7002935704986157E-10</v>
      </c>
    </row>
    <row r="24" spans="3:14" x14ac:dyDescent="0.25">
      <c r="K24" s="19">
        <v>0.55000000000000004</v>
      </c>
      <c r="L24" s="22">
        <v>1.35323767566553</v>
      </c>
      <c r="M24" s="22">
        <f t="shared" si="6"/>
        <v>1.3532376764211722</v>
      </c>
      <c r="N24" s="23">
        <f t="shared" si="1"/>
        <v>7.5564221546642329E-10</v>
      </c>
    </row>
    <row r="25" spans="3:14" x14ac:dyDescent="0.25">
      <c r="K25" s="19">
        <v>0.57499999999999996</v>
      </c>
      <c r="L25" s="22">
        <v>1.3918377542801399</v>
      </c>
      <c r="M25" s="22">
        <f t="shared" si="6"/>
        <v>1.3918377552741401</v>
      </c>
      <c r="N25" s="23">
        <f t="shared" si="1"/>
        <v>9.9400021547069173E-10</v>
      </c>
    </row>
    <row r="26" spans="3:14" x14ac:dyDescent="0.25">
      <c r="K26" s="19">
        <v>0.6</v>
      </c>
      <c r="L26" s="22">
        <v>1.4333294132622201</v>
      </c>
      <c r="M26" s="22">
        <f t="shared" si="6"/>
        <v>1.4333294145603401</v>
      </c>
      <c r="N26" s="23">
        <f t="shared" si="1"/>
        <v>1.2981200558925821E-9</v>
      </c>
    </row>
    <row r="27" spans="3:14" x14ac:dyDescent="0.25">
      <c r="K27" s="19">
        <v>0.625</v>
      </c>
      <c r="L27" s="22">
        <v>1.47790419372795</v>
      </c>
      <c r="M27" s="22">
        <f t="shared" si="6"/>
        <v>1.4779041954117385</v>
      </c>
      <c r="N27" s="23">
        <f t="shared" si="1"/>
        <v>1.6837884420084492E-9</v>
      </c>
    </row>
    <row r="28" spans="3:14" x14ac:dyDescent="0.25">
      <c r="K28" s="19">
        <v>0.65</v>
      </c>
      <c r="L28" s="22">
        <v>1.52577121743329</v>
      </c>
      <c r="M28" s="22">
        <f t="shared" si="6"/>
        <v>1.5257712196034616</v>
      </c>
      <c r="N28" s="23">
        <f t="shared" si="1"/>
        <v>2.1701715979816072E-9</v>
      </c>
    </row>
    <row r="29" spans="3:14" x14ac:dyDescent="0.25">
      <c r="K29" s="19">
        <v>0.67500000000000004</v>
      </c>
      <c r="L29" s="22">
        <v>1.5771587965284799</v>
      </c>
      <c r="M29" s="22">
        <f t="shared" si="6"/>
        <v>1.577158799308896</v>
      </c>
      <c r="N29" s="23">
        <f t="shared" si="1"/>
        <v>2.780416119563256E-9</v>
      </c>
    </row>
    <row r="30" spans="3:14" x14ac:dyDescent="0.25">
      <c r="K30" s="19">
        <v>0.7</v>
      </c>
      <c r="L30" s="22">
        <v>1.6323162164129399</v>
      </c>
      <c r="M30" s="22">
        <f t="shared" si="6"/>
        <v>1.6323162199553789</v>
      </c>
      <c r="N30" s="23">
        <f t="shared" si="1"/>
        <v>3.542439008796805E-9</v>
      </c>
    </row>
    <row r="31" spans="3:14" x14ac:dyDescent="0.25">
      <c r="K31" s="19">
        <v>0.72499999999999998</v>
      </c>
      <c r="L31" s="22">
        <v>1.6915157109060299</v>
      </c>
      <c r="M31" s="22">
        <f t="shared" si="6"/>
        <v>1.6915157153958678</v>
      </c>
      <c r="N31" s="23">
        <f t="shared" si="1"/>
        <v>4.4898378348534607E-9</v>
      </c>
    </row>
    <row r="32" spans="3:14" x14ac:dyDescent="0.25">
      <c r="K32" s="19">
        <v>0.75</v>
      </c>
      <c r="L32" s="22">
        <v>1.7550546512973699</v>
      </c>
      <c r="M32" s="22">
        <f t="shared" si="6"/>
        <v>1.7550546569602985</v>
      </c>
      <c r="N32" s="23">
        <f t="shared" si="1"/>
        <v>5.6629285705156462E-9</v>
      </c>
    </row>
    <row r="33" spans="7:14" x14ac:dyDescent="0.25">
      <c r="K33" s="19">
        <v>0.77500000000000002</v>
      </c>
      <c r="L33" s="22">
        <v>1.8232579734873999</v>
      </c>
      <c r="M33" s="22">
        <f t="shared" si="6"/>
        <v>1.8232579805974851</v>
      </c>
      <c r="N33" s="23">
        <f t="shared" si="1"/>
        <v>7.1100851872785142E-9</v>
      </c>
    </row>
    <row r="34" spans="7:14" x14ac:dyDescent="0.25">
      <c r="K34" s="19">
        <v>0.8</v>
      </c>
      <c r="L34" s="22">
        <v>1.8964808704157901</v>
      </c>
      <c r="M34" s="22">
        <f t="shared" si="6"/>
        <v>1.8964808793049517</v>
      </c>
      <c r="N34" s="23">
        <f t="shared" si="1"/>
        <v>8.8891616289998865E-9</v>
      </c>
    </row>
    <row r="35" spans="7:14" x14ac:dyDescent="0.25">
      <c r="G35" s="17"/>
      <c r="K35" s="19">
        <v>0.82499999999999996</v>
      </c>
      <c r="L35" s="22">
        <v>1.9751117803470699</v>
      </c>
      <c r="M35" s="22">
        <f t="shared" si="6"/>
        <v>1.9751117914164158</v>
      </c>
      <c r="N35" s="23">
        <f t="shared" si="1"/>
        <v>1.1069345884351378E-8</v>
      </c>
    </row>
    <row r="36" spans="7:14" x14ac:dyDescent="0.25">
      <c r="K36" s="19">
        <v>0.85</v>
      </c>
      <c r="L36" s="22">
        <v>2.0595757053944901</v>
      </c>
      <c r="M36" s="22">
        <f t="shared" si="6"/>
        <v>2.0595757191277126</v>
      </c>
      <c r="N36" s="23">
        <f t="shared" si="1"/>
        <v>1.3733222559153546E-8</v>
      </c>
    </row>
    <row r="37" spans="7:14" x14ac:dyDescent="0.25">
      <c r="K37" s="19">
        <v>0.875</v>
      </c>
      <c r="L37" s="22">
        <v>2.150337898973</v>
      </c>
      <c r="M37" s="22">
        <f t="shared" si="6"/>
        <v>2.1503379159523002</v>
      </c>
      <c r="N37" s="23">
        <f t="shared" si="1"/>
        <v>1.6979300188069146E-8</v>
      </c>
    </row>
    <row r="38" spans="7:14" x14ac:dyDescent="0.25">
      <c r="K38" s="19">
        <v>0.9</v>
      </c>
      <c r="L38" s="22">
        <v>2.2479079657515699</v>
      </c>
      <c r="M38" s="22">
        <f t="shared" si="6"/>
        <v>2.2479079866764717</v>
      </c>
      <c r="N38" s="23">
        <f t="shared" si="1"/>
        <v>2.0924901811270047E-8</v>
      </c>
    </row>
    <row r="39" spans="7:14" x14ac:dyDescent="0.25">
      <c r="K39" s="19">
        <v>0.92500000000000004</v>
      </c>
      <c r="L39" s="22">
        <v>2.35284442320155</v>
      </c>
      <c r="M39" s="22">
        <f t="shared" si="6"/>
        <v>2.352844448911263</v>
      </c>
      <c r="N39" s="23">
        <f t="shared" si="1"/>
        <v>2.5709713025179326E-8</v>
      </c>
    </row>
    <row r="40" spans="7:14" x14ac:dyDescent="0.25">
      <c r="K40" s="19">
        <v>0.95</v>
      </c>
      <c r="L40" s="22">
        <v>2.4657597801039</v>
      </c>
      <c r="M40" s="22">
        <f t="shared" si="6"/>
        <v>2.4657598116037862</v>
      </c>
      <c r="N40" s="23">
        <f t="shared" si="1"/>
        <v>3.1499886254948706E-8</v>
      </c>
    </row>
    <row r="41" spans="7:14" x14ac:dyDescent="0.25">
      <c r="K41" s="19">
        <v>0.97499999999999998</v>
      </c>
      <c r="L41" s="22">
        <v>2.5873261944866499</v>
      </c>
      <c r="M41" s="22">
        <f t="shared" si="6"/>
        <v>2.5873262329795654</v>
      </c>
      <c r="N41" s="23">
        <f t="shared" si="1"/>
        <v>3.8492915521715076E-8</v>
      </c>
    </row>
    <row r="42" spans="7:14" ht="15.75" thickBot="1" x14ac:dyDescent="0.3">
      <c r="K42" s="24">
        <v>1</v>
      </c>
      <c r="L42" s="25">
        <v>2.7182817815356302</v>
      </c>
      <c r="M42" s="25">
        <f t="shared" si="6"/>
        <v>2.7182818284590451</v>
      </c>
      <c r="N42" s="26">
        <f t="shared" si="1"/>
        <v>4.6923414931399066E-8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opLeftCell="E46" zoomScale="85" zoomScaleNormal="85" workbookViewId="0">
      <selection activeCell="D22" sqref="D22"/>
    </sheetView>
  </sheetViews>
  <sheetFormatPr defaultRowHeight="15" x14ac:dyDescent="0.25"/>
  <cols>
    <col min="2" max="2" width="22.5703125" bestFit="1" customWidth="1"/>
    <col min="3" max="3" width="21.140625" customWidth="1"/>
    <col min="4" max="4" width="22.85546875" bestFit="1" customWidth="1"/>
    <col min="7" max="7" width="19.28515625" bestFit="1" customWidth="1"/>
    <col min="8" max="8" width="18.5703125" bestFit="1" customWidth="1"/>
    <col min="9" max="9" width="22.5703125" bestFit="1" customWidth="1"/>
    <col min="11" max="11" width="6" bestFit="1" customWidth="1"/>
    <col min="12" max="13" width="18.5703125" bestFit="1" customWidth="1"/>
    <col min="14" max="14" width="22.5703125" bestFit="1" customWidth="1"/>
  </cols>
  <sheetData>
    <row r="1" spans="1:14" ht="15.75" thickBot="1" x14ac:dyDescent="0.3">
      <c r="A1" s="36" t="s">
        <v>0</v>
      </c>
      <c r="B1" s="37" t="s">
        <v>4</v>
      </c>
      <c r="C1" s="37" t="s">
        <v>5</v>
      </c>
      <c r="D1" s="38" t="s">
        <v>3</v>
      </c>
      <c r="F1" s="36" t="s">
        <v>0</v>
      </c>
      <c r="G1" s="37" t="s">
        <v>4</v>
      </c>
      <c r="H1" s="37" t="s">
        <v>5</v>
      </c>
      <c r="I1" s="38" t="s">
        <v>3</v>
      </c>
      <c r="K1" s="36" t="s">
        <v>0</v>
      </c>
      <c r="L1" s="37" t="s">
        <v>4</v>
      </c>
      <c r="M1" s="37" t="s">
        <v>5</v>
      </c>
      <c r="N1" s="38" t="s">
        <v>3</v>
      </c>
    </row>
    <row r="2" spans="1:14" x14ac:dyDescent="0.25">
      <c r="A2" s="31">
        <v>0</v>
      </c>
      <c r="B2" s="32">
        <v>1</v>
      </c>
      <c r="C2" s="32">
        <v>1</v>
      </c>
      <c r="D2" s="33">
        <v>0</v>
      </c>
      <c r="F2" s="39">
        <v>0</v>
      </c>
      <c r="G2" s="3">
        <v>1</v>
      </c>
      <c r="H2" s="3">
        <v>1</v>
      </c>
      <c r="I2" s="42">
        <v>0</v>
      </c>
      <c r="K2" s="19">
        <v>0</v>
      </c>
      <c r="L2" s="27">
        <v>1</v>
      </c>
      <c r="M2" s="27">
        <v>1</v>
      </c>
      <c r="N2" s="43">
        <v>0</v>
      </c>
    </row>
    <row r="3" spans="1:14" x14ac:dyDescent="0.25">
      <c r="A3" s="34">
        <v>0.1</v>
      </c>
      <c r="B3" s="8">
        <v>-1.4</v>
      </c>
      <c r="C3" s="22">
        <f>EXP(-25*A3) + SIN(A3)</f>
        <v>0.18191841527072694</v>
      </c>
      <c r="D3" s="23">
        <f>ABS(B3-C3)</f>
        <v>1.5819184152707269</v>
      </c>
      <c r="F3" s="40">
        <f xml:space="preserve"> F2 + 0.05</f>
        <v>0.05</v>
      </c>
      <c r="G3" s="8">
        <v>-0.2</v>
      </c>
      <c r="H3" s="8">
        <f>EXP(-25*F3) + SIN(F3)</f>
        <v>0.33648396613086839</v>
      </c>
      <c r="I3" s="12">
        <f>ABS(G3-H3)</f>
        <v>0.53648396613086846</v>
      </c>
      <c r="K3" s="19">
        <f>0.025 + K2</f>
        <v>2.5000000000000001E-2</v>
      </c>
      <c r="L3" s="22">
        <v>0.4</v>
      </c>
      <c r="M3" s="22">
        <f>EXP(-25*K3) + SIN(K3)</f>
        <v>0.56025882443370256</v>
      </c>
      <c r="N3" s="23">
        <f>ABS(L3-M3)</f>
        <v>0.16025882443370254</v>
      </c>
    </row>
    <row r="4" spans="1:14" x14ac:dyDescent="0.25">
      <c r="A4" s="34">
        <v>0.2</v>
      </c>
      <c r="B4" s="8">
        <v>2.44908395814487</v>
      </c>
      <c r="C4" s="22">
        <f>EXP(-25*A4) + SIN(A4)</f>
        <v>0.20540727779414669</v>
      </c>
      <c r="D4" s="23">
        <f t="shared" ref="D4:D21" si="0">ABS(B4-C4)</f>
        <v>2.2436766803507231</v>
      </c>
      <c r="F4" s="40">
        <f t="shared" ref="F4:F42" si="1" xml:space="preserve"> F3 + 0.05</f>
        <v>0.1</v>
      </c>
      <c r="G4" s="8">
        <v>0.16241147460809599</v>
      </c>
      <c r="H4" s="8">
        <f t="shared" ref="H4:H42" si="2">EXP(-25*F4) + SIN(F4)</f>
        <v>0.18191841527072694</v>
      </c>
      <c r="I4" s="12">
        <f t="shared" ref="I4:I42" si="3">ABS(G4-H4)</f>
        <v>1.9506940662630951E-2</v>
      </c>
      <c r="K4" s="19">
        <f t="shared" ref="K4:K67" si="4">0.025 + K3</f>
        <v>0.05</v>
      </c>
      <c r="L4" s="22">
        <v>0.19061556035358801</v>
      </c>
      <c r="M4" s="22">
        <f t="shared" ref="M4:M67" si="5">EXP(-25*K4) + SIN(K4)</f>
        <v>0.33648396613086839</v>
      </c>
      <c r="N4" s="23">
        <f t="shared" ref="N4:N67" si="6">ABS(L4-M4)</f>
        <v>0.14586840577728039</v>
      </c>
    </row>
    <row r="5" spans="1:14" x14ac:dyDescent="0.25">
      <c r="A5" s="34">
        <v>0.3</v>
      </c>
      <c r="B5" s="8">
        <v>-3.07894595244553</v>
      </c>
      <c r="C5" s="22">
        <f t="shared" ref="C5:C22" si="7">EXP(-25*A5) + SIN(A5)</f>
        <v>0.29607329103148738</v>
      </c>
      <c r="D5" s="23">
        <f t="shared" si="0"/>
        <v>3.3750192434770172</v>
      </c>
      <c r="F5" s="40">
        <f t="shared" si="1"/>
        <v>0.15000000000000002</v>
      </c>
      <c r="G5" s="8">
        <v>0.13393911042041201</v>
      </c>
      <c r="H5" s="8">
        <f t="shared" si="2"/>
        <v>0.17295587832960835</v>
      </c>
      <c r="I5" s="12">
        <f t="shared" si="3"/>
        <v>3.9016767909196337E-2</v>
      </c>
      <c r="K5" s="19">
        <f t="shared" si="4"/>
        <v>7.5000000000000011E-2</v>
      </c>
      <c r="L5" s="22">
        <v>0.127686572436643</v>
      </c>
      <c r="M5" s="22">
        <f t="shared" si="5"/>
        <v>0.22828467411767078</v>
      </c>
      <c r="N5" s="23">
        <f t="shared" si="6"/>
        <v>0.10059810168102779</v>
      </c>
    </row>
    <row r="6" spans="1:14" x14ac:dyDescent="0.25">
      <c r="A6" s="34">
        <v>0.4</v>
      </c>
      <c r="B6" s="8">
        <v>5.4527530942342102</v>
      </c>
      <c r="C6" s="22">
        <f t="shared" si="7"/>
        <v>0.38946374223841301</v>
      </c>
      <c r="D6" s="23">
        <f t="shared" si="0"/>
        <v>5.0632893519957971</v>
      </c>
      <c r="F6" s="40">
        <f t="shared" si="1"/>
        <v>0.2</v>
      </c>
      <c r="G6" s="8">
        <v>0.20275144188369801</v>
      </c>
      <c r="H6" s="8">
        <f t="shared" si="2"/>
        <v>0.20540727779414669</v>
      </c>
      <c r="I6" s="12">
        <f t="shared" si="3"/>
        <v>2.6558359104486839E-3</v>
      </c>
      <c r="K6" s="19">
        <f t="shared" si="4"/>
        <v>0.1</v>
      </c>
      <c r="L6" s="22">
        <v>0.11964325216200999</v>
      </c>
      <c r="M6" s="22">
        <f t="shared" si="5"/>
        <v>0.18191841527072694</v>
      </c>
      <c r="N6" s="23">
        <f t="shared" si="6"/>
        <v>6.2275163108716947E-2</v>
      </c>
    </row>
    <row r="7" spans="1:14" x14ac:dyDescent="0.25">
      <c r="A7" s="34">
        <v>0.5</v>
      </c>
      <c r="B7" s="8">
        <v>-7.1134776861794</v>
      </c>
      <c r="C7" s="22">
        <f t="shared" si="7"/>
        <v>0.47942926525737506</v>
      </c>
      <c r="D7" s="23">
        <f t="shared" si="0"/>
        <v>7.5929069514367749</v>
      </c>
      <c r="F7" s="40">
        <f t="shared" si="1"/>
        <v>0.25</v>
      </c>
      <c r="G7" s="8">
        <v>0.24665213191496399</v>
      </c>
      <c r="H7" s="8">
        <f t="shared" si="2"/>
        <v>0.24933441339075066</v>
      </c>
      <c r="I7" s="12">
        <f t="shared" si="3"/>
        <v>2.6822814757866686E-3</v>
      </c>
      <c r="K7" s="19">
        <f t="shared" si="4"/>
        <v>0.125</v>
      </c>
      <c r="L7" s="22">
        <v>0.13213720909697199</v>
      </c>
      <c r="M7" s="22">
        <f t="shared" si="5"/>
        <v>0.16861166700863511</v>
      </c>
      <c r="N7" s="23">
        <f t="shared" si="6"/>
        <v>3.6474457911663122E-2</v>
      </c>
    </row>
    <row r="8" spans="1:14" x14ac:dyDescent="0.25">
      <c r="A8" s="34">
        <v>0.6</v>
      </c>
      <c r="B8" s="8">
        <v>11.9565386319686</v>
      </c>
      <c r="C8" s="22">
        <f t="shared" si="7"/>
        <v>0.56464277929735585</v>
      </c>
      <c r="D8" s="23">
        <f t="shared" si="0"/>
        <v>11.391895852671244</v>
      </c>
      <c r="F8" s="40">
        <f t="shared" si="1"/>
        <v>0.3</v>
      </c>
      <c r="G8" s="8">
        <v>0.29603753717494502</v>
      </c>
      <c r="H8" s="8">
        <f t="shared" si="2"/>
        <v>0.29607329103148738</v>
      </c>
      <c r="I8" s="12">
        <f t="shared" si="3"/>
        <v>3.5753856542364293E-5</v>
      </c>
      <c r="K8" s="19">
        <f t="shared" si="4"/>
        <v>0.15</v>
      </c>
      <c r="L8" s="22">
        <v>0.15227810345786499</v>
      </c>
      <c r="M8" s="22">
        <f t="shared" si="5"/>
        <v>0.17295587832960832</v>
      </c>
      <c r="N8" s="23">
        <f t="shared" si="6"/>
        <v>2.0677774871743326E-2</v>
      </c>
    </row>
    <row r="9" spans="1:14" x14ac:dyDescent="0.25">
      <c r="A9" s="34">
        <v>0.7</v>
      </c>
      <c r="B9" s="8">
        <v>-16.4406682029744</v>
      </c>
      <c r="C9" s="22">
        <f t="shared" si="7"/>
        <v>0.64421771234768255</v>
      </c>
      <c r="D9" s="23">
        <f t="shared" si="0"/>
        <v>17.084885915322083</v>
      </c>
      <c r="F9" s="40">
        <f t="shared" si="1"/>
        <v>0.35</v>
      </c>
      <c r="G9" s="8">
        <v>0.34315769848921901</v>
      </c>
      <c r="H9" s="8">
        <f t="shared" si="2"/>
        <v>0.34305626878056711</v>
      </c>
      <c r="I9" s="12">
        <f t="shared" si="3"/>
        <v>1.0142970865190115E-4</v>
      </c>
      <c r="K9" s="19">
        <f t="shared" si="4"/>
        <v>0.17499999999999999</v>
      </c>
      <c r="L9" s="22">
        <v>0.1752223985411</v>
      </c>
      <c r="M9" s="22">
        <f t="shared" si="5"/>
        <v>0.18669627983602993</v>
      </c>
      <c r="N9" s="23">
        <f t="shared" si="6"/>
        <v>1.1473881294929933E-2</v>
      </c>
    </row>
    <row r="10" spans="1:14" x14ac:dyDescent="0.25">
      <c r="A10" s="34">
        <v>0.8</v>
      </c>
      <c r="B10" s="8">
        <v>26.348030741284301</v>
      </c>
      <c r="C10" s="22">
        <f t="shared" si="7"/>
        <v>0.71735609296067637</v>
      </c>
      <c r="D10" s="23">
        <f t="shared" si="0"/>
        <v>25.630674648323623</v>
      </c>
      <c r="F10" s="40">
        <f t="shared" si="1"/>
        <v>0.39999999999999997</v>
      </c>
      <c r="G10" s="8">
        <v>0.38980147033937901</v>
      </c>
      <c r="H10" s="8">
        <f t="shared" si="2"/>
        <v>0.38946374223841296</v>
      </c>
      <c r="I10" s="12">
        <f t="shared" si="3"/>
        <v>3.3772810096605044E-4</v>
      </c>
      <c r="K10" s="19">
        <f t="shared" si="4"/>
        <v>0.19999999999999998</v>
      </c>
      <c r="L10" s="22">
        <v>0.19914414892153301</v>
      </c>
      <c r="M10" s="22">
        <f t="shared" si="5"/>
        <v>0.20540727779414666</v>
      </c>
      <c r="N10" s="23">
        <f t="shared" si="6"/>
        <v>6.2631288726136547E-3</v>
      </c>
    </row>
    <row r="11" spans="1:14" x14ac:dyDescent="0.25">
      <c r="A11" s="34">
        <v>0.9</v>
      </c>
      <c r="B11" s="8">
        <v>-37.658985213742902</v>
      </c>
      <c r="C11" s="22">
        <f t="shared" si="7"/>
        <v>0.78332690979667319</v>
      </c>
      <c r="D11" s="23">
        <f t="shared" si="0"/>
        <v>38.442312123539573</v>
      </c>
      <c r="F11" s="40">
        <f t="shared" si="1"/>
        <v>0.44999999999999996</v>
      </c>
      <c r="G11" s="8">
        <v>0.43537561000111302</v>
      </c>
      <c r="H11" s="8">
        <f t="shared" si="2"/>
        <v>0.43497854140888426</v>
      </c>
      <c r="I11" s="12">
        <f t="shared" si="3"/>
        <v>3.9706859222876645E-4</v>
      </c>
      <c r="K11" s="19">
        <f t="shared" si="4"/>
        <v>0.22499999999999998</v>
      </c>
      <c r="L11" s="22">
        <v>0.22334905203851901</v>
      </c>
      <c r="M11" s="22">
        <f t="shared" si="5"/>
        <v>0.22671292526776116</v>
      </c>
      <c r="N11" s="23">
        <f t="shared" si="6"/>
        <v>3.3638732292421425E-3</v>
      </c>
    </row>
    <row r="12" spans="1:14" x14ac:dyDescent="0.25">
      <c r="A12" s="34">
        <v>1</v>
      </c>
      <c r="B12" s="8">
        <v>58.5089560915102</v>
      </c>
      <c r="C12" s="22">
        <f t="shared" si="7"/>
        <v>0.8414709848217844</v>
      </c>
      <c r="D12" s="23">
        <f t="shared" si="0"/>
        <v>57.667485106688417</v>
      </c>
      <c r="F12" s="40">
        <f t="shared" si="1"/>
        <v>0.49999999999999994</v>
      </c>
      <c r="G12" s="8">
        <v>0.479885370256393</v>
      </c>
      <c r="H12" s="8">
        <f t="shared" si="2"/>
        <v>0.479429265257375</v>
      </c>
      <c r="I12" s="12">
        <f t="shared" si="3"/>
        <v>4.5610499901799217E-4</v>
      </c>
      <c r="K12" s="19">
        <f t="shared" si="4"/>
        <v>0.24999999999999997</v>
      </c>
      <c r="L12" s="22">
        <v>0.24756722352350899</v>
      </c>
      <c r="M12" s="22">
        <f t="shared" si="5"/>
        <v>0.24933441339075063</v>
      </c>
      <c r="N12" s="23">
        <f t="shared" si="6"/>
        <v>1.767189867241642E-3</v>
      </c>
    </row>
    <row r="13" spans="1:14" x14ac:dyDescent="0.25">
      <c r="A13" s="34">
        <v>1.1000000000000001</v>
      </c>
      <c r="B13" s="8">
        <v>-85.6057264446587</v>
      </c>
      <c r="C13" s="22">
        <f t="shared" si="7"/>
        <v>0.89120736006257539</v>
      </c>
      <c r="D13" s="23">
        <f t="shared" si="0"/>
        <v>86.49693380472128</v>
      </c>
      <c r="F13" s="40">
        <f t="shared" si="1"/>
        <v>0.54999999999999993</v>
      </c>
      <c r="G13" s="8">
        <v>0.52318970878567395</v>
      </c>
      <c r="H13" s="8">
        <f t="shared" si="2"/>
        <v>0.52268829663466909</v>
      </c>
      <c r="I13" s="12">
        <f t="shared" si="3"/>
        <v>5.0141215100485415E-4</v>
      </c>
      <c r="K13" s="19">
        <f t="shared" si="4"/>
        <v>0.27499999999999997</v>
      </c>
      <c r="L13" s="22">
        <v>0.27168799389815901</v>
      </c>
      <c r="M13" s="22">
        <f t="shared" si="5"/>
        <v>0.27258023459476044</v>
      </c>
      <c r="N13" s="23">
        <f t="shared" si="6"/>
        <v>8.9224069660143179E-4</v>
      </c>
    </row>
    <row r="14" spans="1:14" x14ac:dyDescent="0.25">
      <c r="A14" s="34">
        <v>1.2</v>
      </c>
      <c r="B14" s="8">
        <v>130.68196767928401</v>
      </c>
      <c r="C14" s="22">
        <f t="shared" si="7"/>
        <v>0.93203908596731988</v>
      </c>
      <c r="D14" s="23">
        <f t="shared" si="0"/>
        <v>129.7499285933167</v>
      </c>
      <c r="F14" s="40">
        <f t="shared" si="1"/>
        <v>0.6</v>
      </c>
      <c r="G14" s="8">
        <v>0.56518783506988102</v>
      </c>
      <c r="H14" s="8">
        <f t="shared" si="2"/>
        <v>0.56464277929735585</v>
      </c>
      <c r="I14" s="12">
        <f t="shared" si="3"/>
        <v>5.4505577252517146E-4</v>
      </c>
      <c r="K14" s="19">
        <f t="shared" si="4"/>
        <v>0.3</v>
      </c>
      <c r="L14" s="22">
        <v>0.29566046325008599</v>
      </c>
      <c r="M14" s="22">
        <f t="shared" si="5"/>
        <v>0.29607329103148738</v>
      </c>
      <c r="N14" s="23">
        <f t="shared" si="6"/>
        <v>4.1282778140139254E-4</v>
      </c>
    </row>
    <row r="15" spans="1:14" x14ac:dyDescent="0.25">
      <c r="A15" s="34">
        <v>1.3</v>
      </c>
      <c r="B15" s="8">
        <v>-193.65661802855999</v>
      </c>
      <c r="C15" s="22">
        <f t="shared" si="7"/>
        <v>0.96355818541720062</v>
      </c>
      <c r="D15" s="23">
        <f t="shared" si="0"/>
        <v>194.6201762139772</v>
      </c>
      <c r="F15" s="40">
        <f t="shared" si="1"/>
        <v>0.65</v>
      </c>
      <c r="G15" s="8">
        <v>0.60577291372180797</v>
      </c>
      <c r="H15" s="8">
        <f t="shared" si="2"/>
        <v>0.60518649337852171</v>
      </c>
      <c r="I15" s="12">
        <f t="shared" si="3"/>
        <v>5.8642034328626469E-4</v>
      </c>
      <c r="K15" s="19">
        <f t="shared" si="4"/>
        <v>0.32500000000000001</v>
      </c>
      <c r="L15" s="22">
        <v>0.31945621511026001</v>
      </c>
      <c r="M15" s="22">
        <f t="shared" si="5"/>
        <v>0.3196048305870578</v>
      </c>
      <c r="N15" s="23">
        <f t="shared" si="6"/>
        <v>1.4861547679778653E-4</v>
      </c>
    </row>
    <row r="16" spans="1:14" x14ac:dyDescent="0.25">
      <c r="A16" s="34">
        <v>1.4</v>
      </c>
      <c r="B16" s="8">
        <v>292.92057238924599</v>
      </c>
      <c r="C16" s="22">
        <f t="shared" si="7"/>
        <v>0.98544972998846081</v>
      </c>
      <c r="D16" s="23">
        <f t="shared" si="0"/>
        <v>291.9351226592575</v>
      </c>
      <c r="F16" s="40">
        <f t="shared" si="1"/>
        <v>0.70000000000000007</v>
      </c>
      <c r="G16" s="8">
        <v>0.64484396866704996</v>
      </c>
      <c r="H16" s="8">
        <f t="shared" si="2"/>
        <v>0.64421771234768266</v>
      </c>
      <c r="I16" s="12">
        <f t="shared" si="3"/>
        <v>6.2625631936730208E-4</v>
      </c>
      <c r="K16" s="19">
        <f t="shared" si="4"/>
        <v>0.35000000000000003</v>
      </c>
      <c r="L16" s="22">
        <v>0.343055339987343</v>
      </c>
      <c r="M16" s="22">
        <f t="shared" si="5"/>
        <v>0.34305626878056716</v>
      </c>
      <c r="N16" s="23">
        <f t="shared" si="6"/>
        <v>9.2879322416417054E-7</v>
      </c>
    </row>
    <row r="17" spans="1:14" x14ac:dyDescent="0.25">
      <c r="A17" s="34">
        <v>1.5</v>
      </c>
      <c r="B17" s="8">
        <v>-436.90023754460799</v>
      </c>
      <c r="C17" s="22">
        <f t="shared" si="7"/>
        <v>0.99749498660405445</v>
      </c>
      <c r="D17" s="23">
        <f t="shared" si="0"/>
        <v>437.89773253121206</v>
      </c>
      <c r="F17" s="40">
        <f t="shared" si="1"/>
        <v>0.75000000000000011</v>
      </c>
      <c r="G17" s="8">
        <v>0.68230322624457596</v>
      </c>
      <c r="H17" s="8">
        <f t="shared" si="2"/>
        <v>0.6816387672174673</v>
      </c>
      <c r="I17" s="12">
        <f t="shared" si="3"/>
        <v>6.6445902710865479E-4</v>
      </c>
      <c r="K17" s="19">
        <f t="shared" si="4"/>
        <v>0.37500000000000006</v>
      </c>
      <c r="L17" s="22">
        <v>0.36644119997609498</v>
      </c>
      <c r="M17" s="22">
        <f t="shared" si="5"/>
        <v>0.3663573473212941</v>
      </c>
      <c r="N17" s="23">
        <f t="shared" si="6"/>
        <v>8.3852654800875559E-5</v>
      </c>
    </row>
    <row r="18" spans="1:14" x14ac:dyDescent="0.25">
      <c r="A18" s="34">
        <v>1.6</v>
      </c>
      <c r="B18" s="8">
        <v>657.85116750358998</v>
      </c>
      <c r="C18" s="22">
        <f t="shared" si="7"/>
        <v>0.99957360304150511</v>
      </c>
      <c r="D18" s="23">
        <f t="shared" si="0"/>
        <v>656.85159390054844</v>
      </c>
      <c r="F18" s="40">
        <f t="shared" si="1"/>
        <v>0.80000000000000016</v>
      </c>
      <c r="G18" s="8">
        <v>0.71805708691171499</v>
      </c>
      <c r="H18" s="8">
        <f t="shared" si="2"/>
        <v>0.71735609296067648</v>
      </c>
      <c r="I18" s="12">
        <f t="shared" si="3"/>
        <v>7.0099395103850881E-4</v>
      </c>
      <c r="K18" s="19">
        <f t="shared" si="4"/>
        <v>0.40000000000000008</v>
      </c>
      <c r="L18" s="22">
        <v>0.38959847121762298</v>
      </c>
      <c r="M18" s="22">
        <f t="shared" si="5"/>
        <v>0.38946374223841307</v>
      </c>
      <c r="N18" s="23">
        <f t="shared" si="6"/>
        <v>1.3472897920990823E-4</v>
      </c>
    </row>
    <row r="19" spans="1:14" x14ac:dyDescent="0.25">
      <c r="A19" s="34">
        <v>1.7</v>
      </c>
      <c r="B19" s="8">
        <v>-984.28073720001203</v>
      </c>
      <c r="C19" s="22">
        <f t="shared" si="7"/>
        <v>0.99166481045246857</v>
      </c>
      <c r="D19" s="23">
        <f t="shared" si="0"/>
        <v>985.27240201046448</v>
      </c>
      <c r="F19" s="40">
        <f t="shared" si="1"/>
        <v>0.8500000000000002</v>
      </c>
      <c r="G19" s="8">
        <v>0.75201617736383297</v>
      </c>
      <c r="H19" s="8">
        <f t="shared" si="2"/>
        <v>0.75128040573082322</v>
      </c>
      <c r="I19" s="12">
        <f t="shared" si="3"/>
        <v>7.357716330097519E-4</v>
      </c>
      <c r="K19" s="19">
        <f t="shared" si="4"/>
        <v>0.4250000000000001</v>
      </c>
      <c r="L19" s="22">
        <v>0.412512415499588</v>
      </c>
      <c r="M19" s="22">
        <f t="shared" si="5"/>
        <v>0.41234508257468416</v>
      </c>
      <c r="N19" s="23">
        <f t="shared" si="6"/>
        <v>1.6733292490384022E-4</v>
      </c>
    </row>
    <row r="20" spans="1:14" x14ac:dyDescent="0.25">
      <c r="A20" s="34">
        <v>1.8</v>
      </c>
      <c r="B20" s="8">
        <v>1478.88738337672</v>
      </c>
      <c r="C20" s="22">
        <f t="shared" si="7"/>
        <v>0.97384763087819515</v>
      </c>
      <c r="D20" s="23">
        <f t="shared" si="0"/>
        <v>1477.9135357458417</v>
      </c>
      <c r="F20" s="40">
        <f t="shared" si="1"/>
        <v>0.90000000000000024</v>
      </c>
      <c r="G20" s="8">
        <v>0.78409561937865702</v>
      </c>
      <c r="H20" s="8">
        <f t="shared" si="2"/>
        <v>0.7833269097966733</v>
      </c>
      <c r="I20" s="12">
        <f t="shared" si="3"/>
        <v>7.6870958198371753E-4</v>
      </c>
      <c r="K20" s="19">
        <f t="shared" si="4"/>
        <v>0.45000000000000012</v>
      </c>
      <c r="L20" s="22">
        <v>0.43516861272583701</v>
      </c>
      <c r="M20" s="22">
        <f t="shared" si="5"/>
        <v>0.43497854140888442</v>
      </c>
      <c r="N20" s="23">
        <f t="shared" si="6"/>
        <v>1.9007131695258916E-4</v>
      </c>
    </row>
    <row r="21" spans="1:14" x14ac:dyDescent="0.25">
      <c r="A21" s="34">
        <v>1.9</v>
      </c>
      <c r="B21" s="8">
        <v>-2215.9191761973502</v>
      </c>
      <c r="C21" s="22">
        <f t="shared" si="7"/>
        <v>0.94630008768741447</v>
      </c>
      <c r="D21" s="23">
        <f t="shared" si="0"/>
        <v>2216.8654762850379</v>
      </c>
      <c r="F21" s="40">
        <f t="shared" si="1"/>
        <v>0.95000000000000029</v>
      </c>
      <c r="G21" s="8">
        <v>0.81421523060322398</v>
      </c>
      <c r="H21" s="8">
        <f t="shared" si="2"/>
        <v>0.81341550483784764</v>
      </c>
      <c r="I21" s="12">
        <f t="shared" si="3"/>
        <v>7.9972576537634676E-4</v>
      </c>
      <c r="K21" s="19">
        <f t="shared" si="4"/>
        <v>0.47500000000000014</v>
      </c>
      <c r="L21" s="22">
        <v>0.45755286615052498</v>
      </c>
      <c r="M21" s="22">
        <f t="shared" si="5"/>
        <v>0.45734540948367908</v>
      </c>
      <c r="N21" s="23">
        <f t="shared" si="6"/>
        <v>2.0745666684590658E-4</v>
      </c>
    </row>
    <row r="22" spans="1:14" ht="15.75" thickBot="1" x14ac:dyDescent="0.3">
      <c r="A22" s="35">
        <v>2</v>
      </c>
      <c r="B22" s="10">
        <v>3326.2121855585601</v>
      </c>
      <c r="C22" s="25">
        <f t="shared" si="7"/>
        <v>0.90929742682568171</v>
      </c>
      <c r="D22" s="26">
        <f>ABS(B22-C22)</f>
        <v>3325.3028881317346</v>
      </c>
      <c r="F22" s="40">
        <f t="shared" si="1"/>
        <v>1.0000000000000002</v>
      </c>
      <c r="G22" s="8">
        <v>0.842299727809106</v>
      </c>
      <c r="H22" s="8">
        <f t="shared" si="2"/>
        <v>0.84147098482178451</v>
      </c>
      <c r="I22" s="12">
        <f t="shared" si="3"/>
        <v>8.2874298732149576E-4</v>
      </c>
      <c r="K22" s="19">
        <f t="shared" si="4"/>
        <v>0.50000000000000011</v>
      </c>
      <c r="L22" s="22">
        <v>0.479651172333873</v>
      </c>
      <c r="M22" s="22">
        <f t="shared" si="5"/>
        <v>0.47942926525737517</v>
      </c>
      <c r="N22" s="23">
        <f t="shared" si="6"/>
        <v>2.2190707649782926E-4</v>
      </c>
    </row>
    <row r="23" spans="1:14" x14ac:dyDescent="0.25">
      <c r="F23" s="40">
        <f t="shared" si="1"/>
        <v>1.0500000000000003</v>
      </c>
      <c r="G23" s="8">
        <v>0.86827891435100102</v>
      </c>
      <c r="H23" s="8">
        <f t="shared" si="2"/>
        <v>0.86742322559799601</v>
      </c>
      <c r="I23" s="12">
        <f t="shared" si="3"/>
        <v>8.5568875300501279E-4</v>
      </c>
      <c r="K23" s="19">
        <f t="shared" si="4"/>
        <v>0.52500000000000013</v>
      </c>
      <c r="L23" s="22">
        <v>0.50144971530008897</v>
      </c>
      <c r="M23" s="22">
        <f t="shared" si="5"/>
        <v>0.50121499940749836</v>
      </c>
      <c r="N23" s="23">
        <f t="shared" si="6"/>
        <v>2.3471589259060899E-4</v>
      </c>
    </row>
    <row r="24" spans="1:14" x14ac:dyDescent="0.25">
      <c r="F24" s="40">
        <f t="shared" si="1"/>
        <v>1.1000000000000003</v>
      </c>
      <c r="G24" s="8">
        <v>0.89208785579935701</v>
      </c>
      <c r="H24" s="8">
        <f t="shared" si="2"/>
        <v>0.8912073600625755</v>
      </c>
      <c r="I24" s="12">
        <f t="shared" si="3"/>
        <v>8.8049573678150583E-4</v>
      </c>
      <c r="K24" s="19">
        <f t="shared" si="4"/>
        <v>0.55000000000000016</v>
      </c>
      <c r="L24" s="22">
        <v>0.52293486969923098</v>
      </c>
      <c r="M24" s="22">
        <f t="shared" si="5"/>
        <v>0.52268829663466931</v>
      </c>
      <c r="N24" s="23">
        <f t="shared" si="6"/>
        <v>2.465730645616615E-4</v>
      </c>
    </row>
    <row r="25" spans="1:14" x14ac:dyDescent="0.25">
      <c r="F25" s="40">
        <f t="shared" si="1"/>
        <v>1.1500000000000004</v>
      </c>
      <c r="G25" s="8">
        <v>0.91366704219823403</v>
      </c>
      <c r="H25" s="8">
        <f t="shared" si="2"/>
        <v>0.91276394026084784</v>
      </c>
      <c r="I25" s="12">
        <f t="shared" si="3"/>
        <v>9.0310193738618594E-4</v>
      </c>
      <c r="K25" s="19">
        <f t="shared" si="4"/>
        <v>0.57500000000000018</v>
      </c>
      <c r="L25" s="22">
        <v>0.54409320727036103</v>
      </c>
      <c r="M25" s="22">
        <f t="shared" si="5"/>
        <v>0.5438353621844163</v>
      </c>
      <c r="N25" s="23">
        <f t="shared" si="6"/>
        <v>2.578450859447301E-4</v>
      </c>
    </row>
    <row r="26" spans="1:14" x14ac:dyDescent="0.25">
      <c r="F26" s="40">
        <f t="shared" si="1"/>
        <v>1.2000000000000004</v>
      </c>
      <c r="G26" s="8">
        <v>0.93296253682030095</v>
      </c>
      <c r="H26" s="8">
        <f t="shared" si="2"/>
        <v>0.9320390859673201</v>
      </c>
      <c r="I26" s="12">
        <f t="shared" si="3"/>
        <v>9.2345085298084495E-4</v>
      </c>
      <c r="K26" s="19">
        <f t="shared" si="4"/>
        <v>0.6000000000000002</v>
      </c>
      <c r="L26" s="22">
        <v>0.56491150446417804</v>
      </c>
      <c r="M26" s="22">
        <f t="shared" si="5"/>
        <v>0.56464277929735596</v>
      </c>
      <c r="N26" s="23">
        <f t="shared" si="6"/>
        <v>2.6872516682208136E-4</v>
      </c>
    </row>
    <row r="27" spans="1:14" x14ac:dyDescent="0.25">
      <c r="F27" s="40">
        <f t="shared" si="1"/>
        <v>1.2500000000000004</v>
      </c>
      <c r="G27" s="8">
        <v>0.949926110977792</v>
      </c>
      <c r="H27" s="8">
        <f t="shared" si="2"/>
        <v>0.94898461935561307</v>
      </c>
      <c r="I27" s="12">
        <f t="shared" si="3"/>
        <v>9.4149162217893601E-4</v>
      </c>
      <c r="K27" s="19">
        <f t="shared" si="4"/>
        <v>0.62500000000000022</v>
      </c>
      <c r="L27" s="22">
        <v>0.58537675041870596</v>
      </c>
      <c r="M27" s="22">
        <f t="shared" si="5"/>
        <v>0.58509743667817538</v>
      </c>
      <c r="N27" s="23">
        <f t="shared" si="6"/>
        <v>2.7931374053058455E-4</v>
      </c>
    </row>
    <row r="28" spans="1:14" x14ac:dyDescent="0.25">
      <c r="F28" s="40">
        <f t="shared" si="1"/>
        <v>1.3000000000000005</v>
      </c>
      <c r="G28" s="8">
        <v>0.96451536456979803</v>
      </c>
      <c r="H28" s="8">
        <f t="shared" si="2"/>
        <v>0.96355818541720073</v>
      </c>
      <c r="I28" s="12">
        <f t="shared" si="3"/>
        <v>9.5717915259729835E-4</v>
      </c>
      <c r="K28" s="19">
        <f t="shared" si="4"/>
        <v>0.65000000000000024</v>
      </c>
      <c r="L28" s="22">
        <v>0.60547615498243401</v>
      </c>
      <c r="M28" s="22">
        <f t="shared" si="5"/>
        <v>0.60518649337852193</v>
      </c>
      <c r="N28" s="23">
        <f t="shared" si="6"/>
        <v>2.8966160391208362E-4</v>
      </c>
    </row>
    <row r="29" spans="1:14" x14ac:dyDescent="0.25">
      <c r="F29" s="40">
        <f t="shared" si="1"/>
        <v>1.3500000000000005</v>
      </c>
      <c r="G29" s="8">
        <v>0.97669383206027105</v>
      </c>
      <c r="H29" s="8">
        <f t="shared" si="2"/>
        <v>0.97572335782666142</v>
      </c>
      <c r="I29" s="12">
        <f t="shared" si="3"/>
        <v>9.7047423360963059E-4</v>
      </c>
      <c r="K29" s="19">
        <f t="shared" si="4"/>
        <v>0.67500000000000027</v>
      </c>
      <c r="L29" s="22">
        <v>0.62519715666716402</v>
      </c>
      <c r="M29" s="22">
        <f t="shared" si="5"/>
        <v>0.62489736363934023</v>
      </c>
      <c r="N29" s="23">
        <f t="shared" si="6"/>
        <v>2.9979302782379147E-4</v>
      </c>
    </row>
    <row r="30" spans="1:14" x14ac:dyDescent="0.25">
      <c r="F30" s="40">
        <f t="shared" si="1"/>
        <v>1.4000000000000006</v>
      </c>
      <c r="G30" s="8">
        <v>0.98643107362290805</v>
      </c>
      <c r="H30" s="8">
        <f t="shared" si="2"/>
        <v>0.98544972998846092</v>
      </c>
      <c r="I30" s="12">
        <f t="shared" si="3"/>
        <v>9.8134363444712935E-4</v>
      </c>
      <c r="K30" s="19">
        <f t="shared" si="4"/>
        <v>0.70000000000000029</v>
      </c>
      <c r="L30" s="22">
        <v>0.64452743048330996</v>
      </c>
      <c r="M30" s="22">
        <f t="shared" si="5"/>
        <v>0.64421771234768277</v>
      </c>
      <c r="N30" s="23">
        <f t="shared" si="6"/>
        <v>3.0971813562719053E-4</v>
      </c>
    </row>
    <row r="31" spans="1:14" x14ac:dyDescent="0.25">
      <c r="F31" s="40">
        <f t="shared" si="1"/>
        <v>1.4500000000000006</v>
      </c>
      <c r="G31" s="8">
        <v>0.99370275122485996</v>
      </c>
      <c r="H31" s="8">
        <f t="shared" si="2"/>
        <v>0.99271299103758881</v>
      </c>
      <c r="I31" s="12">
        <f t="shared" si="3"/>
        <v>9.8976018727114923E-4</v>
      </c>
      <c r="K31" s="19">
        <f t="shared" si="4"/>
        <v>0.72500000000000031</v>
      </c>
      <c r="L31" s="22">
        <v>0.66345489563691096</v>
      </c>
      <c r="M31" s="22">
        <f t="shared" si="5"/>
        <v>0.66313545610375979</v>
      </c>
      <c r="N31" s="23">
        <f t="shared" si="6"/>
        <v>3.194395331511668E-4</v>
      </c>
    </row>
    <row r="32" spans="1:14" x14ac:dyDescent="0.25">
      <c r="F32" s="40">
        <f t="shared" si="1"/>
        <v>1.5000000000000007</v>
      </c>
      <c r="G32" s="8">
        <v>0.99849068945913899</v>
      </c>
      <c r="H32" s="8">
        <f t="shared" si="2"/>
        <v>0.99749498660405445</v>
      </c>
      <c r="I32" s="12">
        <f t="shared" si="3"/>
        <v>9.9570285508454592E-4</v>
      </c>
      <c r="K32" s="19">
        <f t="shared" si="4"/>
        <v>0.75000000000000033</v>
      </c>
      <c r="L32" s="22">
        <v>0.68196772307758902</v>
      </c>
      <c r="M32" s="22">
        <f t="shared" si="5"/>
        <v>0.68163876721746752</v>
      </c>
      <c r="N32" s="23">
        <f t="shared" si="6"/>
        <v>3.2895586012149369E-4</v>
      </c>
    </row>
    <row r="33" spans="6:14" x14ac:dyDescent="0.25">
      <c r="F33" s="40">
        <f t="shared" si="1"/>
        <v>1.5500000000000007</v>
      </c>
      <c r="G33" s="8">
        <v>1.0007829209736601</v>
      </c>
      <c r="H33" s="8">
        <f t="shared" si="2"/>
        <v>0.99978376418935699</v>
      </c>
      <c r="I33" s="12">
        <f t="shared" si="3"/>
        <v>9.9915678430306798E-4</v>
      </c>
      <c r="K33" s="19">
        <f t="shared" si="4"/>
        <v>0.77500000000000036</v>
      </c>
      <c r="L33" s="22">
        <v>0.70005434289052504</v>
      </c>
      <c r="M33" s="22">
        <f t="shared" si="5"/>
        <v>0.6997160791973458</v>
      </c>
      <c r="N33" s="23">
        <f t="shared" si="6"/>
        <v>3.3826369317924154E-4</v>
      </c>
    </row>
    <row r="34" spans="6:14" x14ac:dyDescent="0.25">
      <c r="F34" s="40">
        <f t="shared" si="1"/>
        <v>1.6000000000000008</v>
      </c>
      <c r="G34" s="8">
        <v>1.0005737163834301</v>
      </c>
      <c r="H34" s="8">
        <f t="shared" si="2"/>
        <v>0.99957360304150511</v>
      </c>
      <c r="I34" s="12">
        <f t="shared" si="3"/>
        <v>1.0001133419249575E-3</v>
      </c>
      <c r="K34" s="19">
        <f t="shared" si="4"/>
        <v>0.80000000000000038</v>
      </c>
      <c r="L34" s="22">
        <v>0.71770345152697301</v>
      </c>
      <c r="M34" s="22">
        <f t="shared" si="5"/>
        <v>0.71735609296067659</v>
      </c>
      <c r="N34" s="23">
        <f t="shared" si="6"/>
        <v>3.4735856629641848E-4</v>
      </c>
    </row>
    <row r="35" spans="6:14" x14ac:dyDescent="0.25">
      <c r="F35" s="40">
        <f t="shared" si="1"/>
        <v>1.6500000000000008</v>
      </c>
      <c r="G35" s="8">
        <v>0.99786359859095797</v>
      </c>
      <c r="H35" s="8">
        <f t="shared" si="2"/>
        <v>0.99686502845391878</v>
      </c>
      <c r="I35" s="12">
        <f t="shared" si="3"/>
        <v>9.9857013703918973E-4</v>
      </c>
      <c r="K35" s="19">
        <f t="shared" si="4"/>
        <v>0.8250000000000004</v>
      </c>
      <c r="L35" s="22">
        <v>0.73490401886849599</v>
      </c>
      <c r="M35" s="22">
        <f t="shared" si="5"/>
        <v>0.73454778334983484</v>
      </c>
      <c r="N35" s="23">
        <f t="shared" si="6"/>
        <v>3.5623551866115211E-4</v>
      </c>
    </row>
    <row r="36" spans="6:14" x14ac:dyDescent="0.25">
      <c r="F36" s="40">
        <f t="shared" si="1"/>
        <v>1.7000000000000008</v>
      </c>
      <c r="G36" s="8">
        <v>0.992659341479322</v>
      </c>
      <c r="H36" s="8">
        <f t="shared" si="2"/>
        <v>0.99166481045246846</v>
      </c>
      <c r="I36" s="12">
        <f t="shared" si="3"/>
        <v>9.9453102685354011E-4</v>
      </c>
      <c r="K36" s="19">
        <f t="shared" si="4"/>
        <v>0.85000000000000042</v>
      </c>
      <c r="L36" s="22">
        <v>0.75164529512039402</v>
      </c>
      <c r="M36" s="22">
        <f t="shared" si="5"/>
        <v>0.75128040573082333</v>
      </c>
      <c r="N36" s="23">
        <f t="shared" si="6"/>
        <v>3.6488938957068839E-4</v>
      </c>
    </row>
    <row r="37" spans="6:14" x14ac:dyDescent="0.25">
      <c r="F37" s="40">
        <f t="shared" si="1"/>
        <v>1.7500000000000009</v>
      </c>
      <c r="G37" s="8">
        <v>0.98497395298097901</v>
      </c>
      <c r="H37" s="8">
        <f t="shared" si="2"/>
        <v>0.9839859468739367</v>
      </c>
      <c r="I37" s="12">
        <f t="shared" si="3"/>
        <v>9.8800610704230518E-4</v>
      </c>
      <c r="K37" s="19">
        <f t="shared" si="4"/>
        <v>0.87500000000000044</v>
      </c>
      <c r="L37" s="22">
        <v>0.767916817529955</v>
      </c>
      <c r="M37" s="22">
        <f t="shared" si="5"/>
        <v>0.76754350255211545</v>
      </c>
      <c r="N37" s="23">
        <f t="shared" si="6"/>
        <v>3.7331497783954504E-4</v>
      </c>
    </row>
    <row r="38" spans="6:14" x14ac:dyDescent="0.25">
      <c r="F38" s="40">
        <f t="shared" si="1"/>
        <v>1.8000000000000009</v>
      </c>
      <c r="G38" s="8">
        <v>0.97482664256470197</v>
      </c>
      <c r="H38" s="8">
        <f t="shared" si="2"/>
        <v>0.97384763087819493</v>
      </c>
      <c r="I38" s="12">
        <f t="shared" si="3"/>
        <v>9.7901168650704751E-4</v>
      </c>
      <c r="K38" s="19">
        <f t="shared" si="4"/>
        <v>0.90000000000000047</v>
      </c>
      <c r="L38" s="22">
        <v>0.78370841692533399</v>
      </c>
      <c r="M38" s="22">
        <f t="shared" si="5"/>
        <v>0.78332690979667341</v>
      </c>
      <c r="N38" s="23">
        <f t="shared" si="6"/>
        <v>3.8150712866058534E-4</v>
      </c>
    </row>
    <row r="39" spans="6:14" x14ac:dyDescent="0.25">
      <c r="F39" s="40">
        <f t="shared" si="1"/>
        <v>1.850000000000001</v>
      </c>
      <c r="G39" s="8">
        <v>0.96224277322191398</v>
      </c>
      <c r="H39" s="8">
        <f t="shared" si="2"/>
        <v>0.96127520297529967</v>
      </c>
      <c r="I39" s="12">
        <f t="shared" si="3"/>
        <v>9.6757024661431323E-4</v>
      </c>
      <c r="K39" s="19">
        <f t="shared" si="4"/>
        <v>0.92500000000000049</v>
      </c>
      <c r="L39" s="22">
        <v>0.79901022407094402</v>
      </c>
      <c r="M39" s="22">
        <f t="shared" si="5"/>
        <v>0.79862076328937526</v>
      </c>
      <c r="N39" s="23">
        <f t="shared" si="6"/>
        <v>3.8946078156876229E-4</v>
      </c>
    </row>
    <row r="40" spans="6:14" x14ac:dyDescent="0.25">
      <c r="F40" s="40">
        <f t="shared" si="1"/>
        <v>1.900000000000001</v>
      </c>
      <c r="G40" s="8">
        <v>0.94725379807242005</v>
      </c>
      <c r="H40" s="8">
        <f t="shared" si="2"/>
        <v>0.94630008768741414</v>
      </c>
      <c r="I40" s="12">
        <f t="shared" si="3"/>
        <v>9.5371038500591254E-4</v>
      </c>
      <c r="K40" s="19">
        <f t="shared" si="4"/>
        <v>0.95000000000000051</v>
      </c>
      <c r="L40" s="22">
        <v>0.81381267583541606</v>
      </c>
      <c r="M40" s="22">
        <f t="shared" si="5"/>
        <v>0.81341550483784775</v>
      </c>
      <c r="N40" s="23">
        <f t="shared" si="6"/>
        <v>3.9717099756830798E-4</v>
      </c>
    </row>
    <row r="41" spans="6:14" x14ac:dyDescent="0.25">
      <c r="F41" s="40">
        <f t="shared" si="1"/>
        <v>1.9500000000000011</v>
      </c>
      <c r="G41" s="8">
        <v>0.92989718174798697</v>
      </c>
      <c r="H41" s="8">
        <f t="shared" si="2"/>
        <v>0.92895971500386887</v>
      </c>
      <c r="I41" s="12">
        <f t="shared" si="3"/>
        <v>9.3746674411809838E-4</v>
      </c>
      <c r="K41" s="19">
        <f t="shared" si="4"/>
        <v>0.97500000000000053</v>
      </c>
      <c r="L41" s="22">
        <v>0.82810652116823702</v>
      </c>
      <c r="M41" s="22">
        <f t="shared" si="5"/>
        <v>0.82770188819320412</v>
      </c>
      <c r="N41" s="23">
        <f t="shared" si="6"/>
        <v>4.0463297503290363E-4</v>
      </c>
    </row>
    <row r="42" spans="6:14" ht="15.75" thickBot="1" x14ac:dyDescent="0.3">
      <c r="F42" s="41">
        <f t="shared" si="1"/>
        <v>2.0000000000000009</v>
      </c>
      <c r="G42" s="10">
        <v>0.91021630675027498</v>
      </c>
      <c r="H42" s="10">
        <f t="shared" si="2"/>
        <v>0.90929742682568138</v>
      </c>
      <c r="I42" s="18">
        <f t="shared" si="3"/>
        <v>9.1887992459360746E-4</v>
      </c>
      <c r="K42" s="19">
        <f t="shared" si="4"/>
        <v>1.0000000000000004</v>
      </c>
      <c r="L42" s="22">
        <v>0.84188282688135896</v>
      </c>
      <c r="M42" s="22">
        <f t="shared" si="5"/>
        <v>0.84147098482178462</v>
      </c>
      <c r="N42" s="23">
        <f t="shared" si="6"/>
        <v>4.1184205957434106E-4</v>
      </c>
    </row>
    <row r="43" spans="6:14" x14ac:dyDescent="0.25">
      <c r="K43" s="19">
        <f t="shared" si="4"/>
        <v>1.0250000000000004</v>
      </c>
      <c r="L43" s="22">
        <v>0.85513298323214804</v>
      </c>
      <c r="M43" s="22">
        <f t="shared" si="5"/>
        <v>0.85471418948152733</v>
      </c>
      <c r="N43" s="23">
        <f t="shared" si="6"/>
        <v>4.1879375062070512E-4</v>
      </c>
    </row>
    <row r="44" spans="6:14" x14ac:dyDescent="0.25">
      <c r="K44" s="19">
        <f t="shared" si="4"/>
        <v>1.0500000000000003</v>
      </c>
      <c r="L44" s="22">
        <v>0.867848709304198</v>
      </c>
      <c r="M44" s="22">
        <f t="shared" si="5"/>
        <v>0.86742322559799601</v>
      </c>
      <c r="N44" s="23">
        <f t="shared" si="6"/>
        <v>4.2548370620199005E-4</v>
      </c>
    </row>
    <row r="45" spans="6:14" x14ac:dyDescent="0.25">
      <c r="K45" s="19">
        <f t="shared" si="4"/>
        <v>1.0750000000000002</v>
      </c>
      <c r="L45" s="22">
        <v>0.88002205818262802</v>
      </c>
      <c r="M45" s="22">
        <f t="shared" si="5"/>
        <v>0.87959015043591882</v>
      </c>
      <c r="N45" s="23">
        <f t="shared" si="6"/>
        <v>4.3190774670920362E-4</v>
      </c>
    </row>
    <row r="46" spans="6:14" x14ac:dyDescent="0.25">
      <c r="K46" s="19">
        <f t="shared" si="4"/>
        <v>1.1000000000000001</v>
      </c>
      <c r="L46" s="22">
        <v>0.891645421920649</v>
      </c>
      <c r="M46" s="22">
        <f t="shared" si="5"/>
        <v>0.89120736006257539</v>
      </c>
      <c r="N46" s="23">
        <f t="shared" si="6"/>
        <v>4.3806185807360176E-4</v>
      </c>
    </row>
    <row r="47" spans="6:14" x14ac:dyDescent="0.25">
      <c r="K47" s="19">
        <f t="shared" si="4"/>
        <v>1.125</v>
      </c>
      <c r="L47" s="22">
        <v>0.90271153629428003</v>
      </c>
      <c r="M47" s="22">
        <f t="shared" si="5"/>
        <v>0.90226759409970536</v>
      </c>
      <c r="N47" s="23">
        <f t="shared" si="6"/>
        <v>4.4394219457466466E-4</v>
      </c>
    </row>
    <row r="48" spans="6:14" x14ac:dyDescent="0.25">
      <c r="K48" s="19">
        <f t="shared" si="4"/>
        <v>1.1499999999999999</v>
      </c>
      <c r="L48" s="22">
        <v>0.91321348534225599</v>
      </c>
      <c r="M48" s="22">
        <f t="shared" si="5"/>
        <v>0.91276394026084762</v>
      </c>
      <c r="N48" s="23">
        <f t="shared" si="6"/>
        <v>4.4954508140837568E-4</v>
      </c>
    </row>
    <row r="49" spans="11:14" x14ac:dyDescent="0.25">
      <c r="K49" s="19">
        <f t="shared" si="4"/>
        <v>1.1749999999999998</v>
      </c>
      <c r="L49" s="22">
        <v>0.923144705688276</v>
      </c>
      <c r="M49" s="22">
        <f t="shared" si="5"/>
        <v>0.9226898386712078</v>
      </c>
      <c r="N49" s="23">
        <f t="shared" si="6"/>
        <v>4.5486701706820565E-4</v>
      </c>
    </row>
    <row r="50" spans="11:14" x14ac:dyDescent="0.25">
      <c r="K50" s="19">
        <f t="shared" si="4"/>
        <v>1.1999999999999997</v>
      </c>
      <c r="L50" s="22">
        <v>0.93249899064289699</v>
      </c>
      <c r="M50" s="22">
        <f t="shared" si="5"/>
        <v>0.93203908596731988</v>
      </c>
      <c r="N50" s="23">
        <f t="shared" si="6"/>
        <v>4.5990467557710524E-4</v>
      </c>
    </row>
    <row r="51" spans="11:14" x14ac:dyDescent="0.25">
      <c r="K51" s="19">
        <f t="shared" si="4"/>
        <v>1.2249999999999996</v>
      </c>
      <c r="L51" s="22">
        <v>0.94127049408251995</v>
      </c>
      <c r="M51" s="22">
        <f t="shared" si="5"/>
        <v>0.94080583917392202</v>
      </c>
      <c r="N51" s="23">
        <f t="shared" si="6"/>
        <v>4.6465490859792791E-4</v>
      </c>
    </row>
    <row r="52" spans="11:14" x14ac:dyDescent="0.25">
      <c r="K52" s="19">
        <f t="shared" si="4"/>
        <v>1.2499999999999996</v>
      </c>
      <c r="L52" s="22">
        <v>0.94945373410301803</v>
      </c>
      <c r="M52" s="22">
        <f t="shared" si="5"/>
        <v>0.94898461935561285</v>
      </c>
      <c r="N52" s="23">
        <f t="shared" si="6"/>
        <v>4.6911474740518599E-4</v>
      </c>
    </row>
    <row r="53" spans="11:14" x14ac:dyDescent="0.25">
      <c r="K53" s="19">
        <f t="shared" si="4"/>
        <v>1.2749999999999995</v>
      </c>
      <c r="L53" s="22">
        <v>0.95704359644575498</v>
      </c>
      <c r="M53" s="22">
        <f t="shared" si="5"/>
        <v>0.9565703150410001</v>
      </c>
      <c r="N53" s="23">
        <f t="shared" si="6"/>
        <v>4.7328140475488834E-4</v>
      </c>
    </row>
    <row r="54" spans="11:14" x14ac:dyDescent="0.25">
      <c r="K54" s="19">
        <f t="shared" si="4"/>
        <v>1.2999999999999994</v>
      </c>
      <c r="L54" s="22">
        <v>0.96403533769382699</v>
      </c>
      <c r="M54" s="22">
        <f t="shared" si="5"/>
        <v>0.96355818541720051</v>
      </c>
      <c r="N54" s="23">
        <f t="shared" si="6"/>
        <v>4.7715227662648019E-4</v>
      </c>
    </row>
    <row r="55" spans="11:14" x14ac:dyDescent="0.25">
      <c r="K55" s="19">
        <f t="shared" si="4"/>
        <v>1.3249999999999993</v>
      </c>
      <c r="L55" s="22">
        <v>0.97042458823654498</v>
      </c>
      <c r="M55" s="22">
        <f t="shared" si="5"/>
        <v>0.96994386329269111</v>
      </c>
      <c r="N55" s="23">
        <f t="shared" si="6"/>
        <v>4.8072494385387188E-4</v>
      </c>
    </row>
    <row r="56" spans="11:14" x14ac:dyDescent="0.25">
      <c r="K56" s="19">
        <f t="shared" si="4"/>
        <v>1.3499999999999992</v>
      </c>
      <c r="L56" s="22">
        <v>0.97620735500029998</v>
      </c>
      <c r="M56" s="22">
        <f t="shared" si="5"/>
        <v>0.97572335782666109</v>
      </c>
      <c r="N56" s="23">
        <f t="shared" si="6"/>
        <v>4.8399717363889483E-4</v>
      </c>
    </row>
    <row r="57" spans="11:14" x14ac:dyDescent="0.25">
      <c r="K57" s="19">
        <f t="shared" si="4"/>
        <v>1.3749999999999991</v>
      </c>
      <c r="L57" s="22">
        <v>0.98138002394409996</v>
      </c>
      <c r="M57" s="22">
        <f t="shared" si="5"/>
        <v>0.98089305702315677</v>
      </c>
      <c r="N57" s="23">
        <f t="shared" si="6"/>
        <v>4.8696692094318816E-4</v>
      </c>
    </row>
    <row r="58" spans="11:14" x14ac:dyDescent="0.25">
      <c r="K58" s="19">
        <f t="shared" si="4"/>
        <v>1.399999999999999</v>
      </c>
      <c r="L58" s="22">
        <v>0.98593936231823498</v>
      </c>
      <c r="M58" s="22">
        <f t="shared" si="5"/>
        <v>0.9854497299884607</v>
      </c>
      <c r="N58" s="23">
        <f t="shared" si="6"/>
        <v>4.8963232977428106E-4</v>
      </c>
    </row>
    <row r="59" spans="11:14" x14ac:dyDescent="0.25">
      <c r="K59" s="19">
        <f t="shared" si="4"/>
        <v>1.4249999999999989</v>
      </c>
      <c r="L59" s="22">
        <v>0.98988252068463201</v>
      </c>
      <c r="M59" s="22">
        <f t="shared" si="5"/>
        <v>0.98939052895029544</v>
      </c>
      <c r="N59" s="23">
        <f t="shared" si="6"/>
        <v>4.9199173433656096E-4</v>
      </c>
    </row>
    <row r="60" spans="11:14" x14ac:dyDescent="0.25">
      <c r="K60" s="19">
        <f t="shared" si="4"/>
        <v>1.4499999999999988</v>
      </c>
      <c r="L60" s="22">
        <v>0.99320703469766802</v>
      </c>
      <c r="M60" s="22">
        <f t="shared" si="5"/>
        <v>0.99271299103758859</v>
      </c>
      <c r="N60" s="23">
        <f t="shared" si="6"/>
        <v>4.9404366007943512E-4</v>
      </c>
    </row>
    <row r="61" spans="11:14" x14ac:dyDescent="0.25">
      <c r="K61" s="19">
        <f t="shared" si="4"/>
        <v>1.4749999999999988</v>
      </c>
      <c r="L61" s="22">
        <v>0.99591082664430197</v>
      </c>
      <c r="M61" s="22">
        <f t="shared" si="5"/>
        <v>0.99541503981968593</v>
      </c>
      <c r="N61" s="23">
        <f t="shared" si="6"/>
        <v>4.9578682461604018E-4</v>
      </c>
    </row>
    <row r="62" spans="11:14" x14ac:dyDescent="0.25">
      <c r="K62" s="19">
        <f t="shared" si="4"/>
        <v>1.4999999999999987</v>
      </c>
      <c r="L62" s="22">
        <v>0.99799220674258105</v>
      </c>
      <c r="M62" s="22">
        <f t="shared" si="5"/>
        <v>0.99749498660405433</v>
      </c>
      <c r="N62" s="23">
        <f t="shared" si="6"/>
        <v>4.9722013852671054E-4</v>
      </c>
    </row>
    <row r="63" spans="11:14" x14ac:dyDescent="0.25">
      <c r="K63" s="19">
        <f t="shared" si="4"/>
        <v>1.5249999999999986</v>
      </c>
      <c r="L63" s="22">
        <v>0.99944987419769404</v>
      </c>
      <c r="M63" s="22">
        <f t="shared" si="5"/>
        <v>0.99895153149165872</v>
      </c>
      <c r="N63" s="23">
        <f t="shared" si="6"/>
        <v>4.9834270603532627E-4</v>
      </c>
    </row>
    <row r="64" spans="11:14" x14ac:dyDescent="0.25">
      <c r="K64" s="19">
        <f t="shared" si="4"/>
        <v>1.5499999999999985</v>
      </c>
      <c r="L64" s="22">
        <v>1.00028291801493</v>
      </c>
      <c r="M64" s="22">
        <f t="shared" si="5"/>
        <v>0.99978376418935688</v>
      </c>
      <c r="N64" s="23">
        <f t="shared" si="6"/>
        <v>4.991538255730843E-4</v>
      </c>
    </row>
    <row r="65" spans="11:14" x14ac:dyDescent="0.25">
      <c r="K65" s="19">
        <f t="shared" si="4"/>
        <v>1.5749999999999984</v>
      </c>
      <c r="L65" s="22">
        <v>1.0004908175690199</v>
      </c>
      <c r="M65" s="22">
        <f t="shared" si="5"/>
        <v>0.99999116457880322</v>
      </c>
      <c r="N65" s="23">
        <f t="shared" si="6"/>
        <v>4.9965299021670351E-4</v>
      </c>
    </row>
    <row r="66" spans="11:14" x14ac:dyDescent="0.25">
      <c r="K66" s="19">
        <f t="shared" si="4"/>
        <v>1.5999999999999983</v>
      </c>
      <c r="L66" s="22">
        <v>1.0000734429295099</v>
      </c>
      <c r="M66" s="22">
        <f t="shared" si="5"/>
        <v>0.99957360304150522</v>
      </c>
      <c r="N66" s="23">
        <f t="shared" si="6"/>
        <v>4.9983988800472723E-4</v>
      </c>
    </row>
    <row r="67" spans="11:14" x14ac:dyDescent="0.25">
      <c r="K67" s="19">
        <f t="shared" si="4"/>
        <v>1.6249999999999982</v>
      </c>
      <c r="L67" s="22">
        <v>0.99903105494197797</v>
      </c>
      <c r="M67" s="22">
        <f t="shared" si="5"/>
        <v>0.99853134053983172</v>
      </c>
      <c r="N67" s="23">
        <f t="shared" si="6"/>
        <v>4.9971440214624518E-4</v>
      </c>
    </row>
    <row r="68" spans="11:14" x14ac:dyDescent="0.25">
      <c r="K68" s="19">
        <f t="shared" ref="K68:K82" si="8">0.025 + K67</f>
        <v>1.6499999999999981</v>
      </c>
      <c r="L68" s="22">
        <v>0.99736430506496299</v>
      </c>
      <c r="M68" s="22">
        <f t="shared" ref="M68:M82" si="9">EXP(-25*K68) + SIN(K68)</f>
        <v>0.996865028453919</v>
      </c>
      <c r="N68" s="23">
        <f t="shared" ref="N68:N82" si="10">ABS(L68-M68)</f>
        <v>4.9927661104398613E-4</v>
      </c>
    </row>
    <row r="69" spans="11:14" x14ac:dyDescent="0.25">
      <c r="K69" s="19">
        <f t="shared" si="8"/>
        <v>1.674999999999998</v>
      </c>
      <c r="L69" s="22">
        <v>0.99507423496289205</v>
      </c>
      <c r="M69" s="22">
        <f t="shared" si="9"/>
        <v>0.99457570817458008</v>
      </c>
      <c r="N69" s="23">
        <f t="shared" si="10"/>
        <v>4.9852678831197039E-4</v>
      </c>
    </row>
    <row r="70" spans="11:14" x14ac:dyDescent="0.25">
      <c r="K70" s="19">
        <f t="shared" si="8"/>
        <v>1.699999999999998</v>
      </c>
      <c r="L70" s="22">
        <v>0.99216227585503403</v>
      </c>
      <c r="M70" s="22">
        <f t="shared" si="9"/>
        <v>0.9916648104524689</v>
      </c>
      <c r="N70" s="23">
        <f t="shared" si="10"/>
        <v>4.9746540256512262E-4</v>
      </c>
    </row>
    <row r="71" spans="11:14" x14ac:dyDescent="0.25">
      <c r="K71" s="19">
        <f t="shared" si="8"/>
        <v>1.7249999999999979</v>
      </c>
      <c r="L71" s="22">
        <v>0.98863024762104301</v>
      </c>
      <c r="M71" s="22">
        <f t="shared" si="9"/>
        <v>0.98813415450390796</v>
      </c>
      <c r="N71" s="23">
        <f t="shared" si="10"/>
        <v>4.9609311713505466E-4</v>
      </c>
    </row>
    <row r="72" spans="11:14" x14ac:dyDescent="0.25">
      <c r="K72" s="19">
        <f t="shared" si="8"/>
        <v>1.7499999999999978</v>
      </c>
      <c r="L72" s="22">
        <v>0.98448035766359199</v>
      </c>
      <c r="M72" s="22">
        <f t="shared" si="9"/>
        <v>0.98398594687393726</v>
      </c>
      <c r="N72" s="23">
        <f t="shared" si="10"/>
        <v>4.9441078965473118E-4</v>
      </c>
    </row>
    <row r="73" spans="11:14" x14ac:dyDescent="0.25">
      <c r="K73" s="19">
        <f t="shared" si="8"/>
        <v>1.7749999999999977</v>
      </c>
      <c r="L73" s="22">
        <v>0.97971519952882102</v>
      </c>
      <c r="M73" s="22">
        <f t="shared" si="9"/>
        <v>0.97922278005729568</v>
      </c>
      <c r="N73" s="23">
        <f t="shared" si="10"/>
        <v>4.9241947152534049E-4</v>
      </c>
    </row>
    <row r="74" spans="11:14" x14ac:dyDescent="0.25">
      <c r="K74" s="19">
        <f t="shared" si="8"/>
        <v>1.7999999999999976</v>
      </c>
      <c r="L74" s="22">
        <v>0.97433775128544997</v>
      </c>
      <c r="M74" s="22">
        <f t="shared" si="9"/>
        <v>0.9738476308781957</v>
      </c>
      <c r="N74" s="23">
        <f t="shared" si="10"/>
        <v>4.9012040725426864E-4</v>
      </c>
    </row>
    <row r="75" spans="11:14" x14ac:dyDescent="0.25">
      <c r="K75" s="19">
        <f t="shared" si="8"/>
        <v>1.8249999999999975</v>
      </c>
      <c r="L75" s="22">
        <v>0.96835137366358903</v>
      </c>
      <c r="M75" s="22">
        <f t="shared" si="9"/>
        <v>0.96786385862990576</v>
      </c>
      <c r="N75" s="23">
        <f t="shared" si="10"/>
        <v>4.8751503368327231E-4</v>
      </c>
    </row>
    <row r="76" spans="11:14" x14ac:dyDescent="0.25">
      <c r="K76" s="19">
        <f t="shared" si="8"/>
        <v>1.8499999999999974</v>
      </c>
      <c r="L76" s="22">
        <v>0.96175980795438598</v>
      </c>
      <c r="M76" s="22">
        <f t="shared" si="9"/>
        <v>0.96127520297530067</v>
      </c>
      <c r="N76" s="23">
        <f t="shared" si="10"/>
        <v>4.8460497908531242E-4</v>
      </c>
    </row>
    <row r="77" spans="11:14" x14ac:dyDescent="0.25">
      <c r="K77" s="19">
        <f t="shared" si="8"/>
        <v>1.8749999999999973</v>
      </c>
      <c r="L77" s="22">
        <v>0.95456717367184496</v>
      </c>
      <c r="M77" s="22">
        <f t="shared" si="9"/>
        <v>0.95408578160969459</v>
      </c>
      <c r="N77" s="23">
        <f t="shared" si="10"/>
        <v>4.8139206215036534E-4</v>
      </c>
    </row>
    <row r="78" spans="11:14" x14ac:dyDescent="0.25">
      <c r="K78" s="19">
        <f t="shared" si="8"/>
        <v>1.8999999999999972</v>
      </c>
      <c r="L78" s="22">
        <v>0.94677796597826203</v>
      </c>
      <c r="M78" s="22">
        <f t="shared" si="9"/>
        <v>0.94630008768741536</v>
      </c>
      <c r="N78" s="23">
        <f t="shared" si="10"/>
        <v>4.7787829084666722E-4</v>
      </c>
    </row>
    <row r="79" spans="11:14" x14ac:dyDescent="0.25">
      <c r="K79" s="19">
        <f t="shared" si="8"/>
        <v>1.9249999999999972</v>
      </c>
      <c r="L79" s="22">
        <v>0.93839705287489505</v>
      </c>
      <c r="M79" s="22">
        <f t="shared" si="9"/>
        <v>0.93792298701372911</v>
      </c>
      <c r="N79" s="23">
        <f t="shared" si="10"/>
        <v>4.7406586116593985E-4</v>
      </c>
    </row>
    <row r="80" spans="11:14" x14ac:dyDescent="0.25">
      <c r="K80" s="19">
        <f t="shared" si="8"/>
        <v>1.9499999999999971</v>
      </c>
      <c r="L80" s="22">
        <v>0.92942967215962502</v>
      </c>
      <c r="M80" s="22">
        <f t="shared" si="9"/>
        <v>0.92895971500387042</v>
      </c>
      <c r="N80" s="23">
        <f t="shared" si="10"/>
        <v>4.6995715575459673E-4</v>
      </c>
    </row>
    <row r="81" spans="11:14" x14ac:dyDescent="0.25">
      <c r="K81" s="19">
        <f t="shared" si="8"/>
        <v>1.974999999999997</v>
      </c>
      <c r="L81" s="22">
        <v>0.91988142815349605</v>
      </c>
      <c r="M81" s="22">
        <f t="shared" si="9"/>
        <v>0.91941587341107833</v>
      </c>
      <c r="N81" s="23">
        <f t="shared" si="10"/>
        <v>4.6555474241771755E-4</v>
      </c>
    </row>
    <row r="82" spans="11:14" ht="15.75" thickBot="1" x14ac:dyDescent="0.3">
      <c r="K82" s="24">
        <f t="shared" si="8"/>
        <v>1.9999999999999969</v>
      </c>
      <c r="L82" s="25">
        <v>0.90975828819820503</v>
      </c>
      <c r="M82" s="25">
        <f t="shared" si="9"/>
        <v>0.90929742682568304</v>
      </c>
      <c r="N82" s="26">
        <f t="shared" si="10"/>
        <v>4.6086137252199233E-4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opLeftCell="E37" zoomScale="85" zoomScaleNormal="85" workbookViewId="0">
      <selection activeCell="C4" sqref="C4"/>
    </sheetView>
  </sheetViews>
  <sheetFormatPr defaultRowHeight="15" x14ac:dyDescent="0.25"/>
  <cols>
    <col min="2" max="3" width="18.140625" bestFit="1" customWidth="1"/>
    <col min="4" max="4" width="22.140625" bestFit="1" customWidth="1"/>
    <col min="7" max="8" width="18.5703125" bestFit="1" customWidth="1"/>
    <col min="9" max="9" width="22.5703125" bestFit="1" customWidth="1"/>
    <col min="12" max="13" width="17" bestFit="1" customWidth="1"/>
    <col min="14" max="14" width="20.85546875" bestFit="1" customWidth="1"/>
  </cols>
  <sheetData>
    <row r="1" spans="1:14" ht="15.75" thickBot="1" x14ac:dyDescent="0.3">
      <c r="A1" s="50" t="s">
        <v>0</v>
      </c>
      <c r="B1" s="51" t="s">
        <v>4</v>
      </c>
      <c r="C1" s="51" t="s">
        <v>5</v>
      </c>
      <c r="D1" s="52" t="s">
        <v>3</v>
      </c>
      <c r="F1" s="50" t="s">
        <v>0</v>
      </c>
      <c r="G1" s="51" t="s">
        <v>4</v>
      </c>
      <c r="H1" s="51" t="s">
        <v>5</v>
      </c>
      <c r="I1" s="52" t="s">
        <v>3</v>
      </c>
      <c r="K1" s="50" t="s">
        <v>0</v>
      </c>
      <c r="L1" s="51" t="s">
        <v>4</v>
      </c>
      <c r="M1" s="51" t="s">
        <v>5</v>
      </c>
      <c r="N1" s="52" t="s">
        <v>3</v>
      </c>
    </row>
    <row r="2" spans="1:14" x14ac:dyDescent="0.25">
      <c r="A2" s="44">
        <v>0</v>
      </c>
      <c r="B2" s="32">
        <v>1</v>
      </c>
      <c r="C2" s="32">
        <v>1</v>
      </c>
      <c r="D2" s="33">
        <v>0</v>
      </c>
      <c r="F2" s="4">
        <v>0</v>
      </c>
      <c r="G2" s="5">
        <v>1</v>
      </c>
      <c r="H2" s="5">
        <v>1</v>
      </c>
      <c r="I2" s="54">
        <v>0</v>
      </c>
      <c r="K2" s="56">
        <v>0</v>
      </c>
      <c r="L2" s="55">
        <v>1</v>
      </c>
      <c r="M2" s="55">
        <v>1</v>
      </c>
      <c r="N2" s="57">
        <v>0</v>
      </c>
    </row>
    <row r="3" spans="1:14" x14ac:dyDescent="0.25">
      <c r="A3" s="45">
        <f xml:space="preserve"> 0.1 + A2</f>
        <v>0.1</v>
      </c>
      <c r="B3" s="22">
        <v>0.38545255946996398</v>
      </c>
      <c r="C3" s="22">
        <f>EXP(-25*A3) + SIN(A3)</f>
        <v>0.18191841527072694</v>
      </c>
      <c r="D3" s="23">
        <f>ABS(B3-C3)</f>
        <v>0.20353414419923704</v>
      </c>
      <c r="F3" s="4">
        <f>0.05 + F2</f>
        <v>0.05</v>
      </c>
      <c r="G3" s="8">
        <v>0.49440509982582098</v>
      </c>
      <c r="H3" s="8">
        <f>EXP(-25*F3) + SIN(F3)</f>
        <v>0.33648396613086839</v>
      </c>
      <c r="I3" s="12">
        <f>ABS(G3-H3)</f>
        <v>0.15792113369495259</v>
      </c>
      <c r="K3" s="19">
        <f>0.025 + K2</f>
        <v>2.5000000000000001E-2</v>
      </c>
      <c r="L3" s="22">
        <v>0.64037880637143896</v>
      </c>
      <c r="M3" s="22">
        <f>EXP(-25*K3) + SIN(K3)</f>
        <v>0.56025882443370256</v>
      </c>
      <c r="N3" s="23">
        <f>ABS(L3-M3)</f>
        <v>8.0119981937736395E-2</v>
      </c>
    </row>
    <row r="4" spans="1:14" x14ac:dyDescent="0.25">
      <c r="A4" s="45">
        <f t="shared" ref="A4:A22" si="0" xml:space="preserve"> 0.1 + A3</f>
        <v>0.2</v>
      </c>
      <c r="B4" s="22">
        <v>0.28003786978335399</v>
      </c>
      <c r="C4" s="22">
        <f>EXP(-25*A4) + SIN(A4)</f>
        <v>0.20540727779414669</v>
      </c>
      <c r="D4" s="23">
        <f t="shared" ref="D4:D22" si="1">ABS(B4-C4)</f>
        <v>7.4630591989207296E-2</v>
      </c>
      <c r="F4" s="4">
        <f t="shared" ref="F4:F42" si="2">0.05 + F3</f>
        <v>0.1</v>
      </c>
      <c r="G4" s="8">
        <v>0.29730981284366997</v>
      </c>
      <c r="H4" s="8">
        <f t="shared" ref="H4:H42" si="3">EXP(-25*F4) + SIN(F4)</f>
        <v>0.18191841527072694</v>
      </c>
      <c r="I4" s="12">
        <f t="shared" ref="I4:I42" si="4">ABS(G4-H4)</f>
        <v>0.11539139757294303</v>
      </c>
      <c r="K4" s="19">
        <f t="shared" ref="K4:K67" si="5">0.025 + K3</f>
        <v>0.05</v>
      </c>
      <c r="L4" s="22">
        <v>0.42866741149260701</v>
      </c>
      <c r="M4" s="22">
        <f t="shared" ref="M4:M67" si="6">EXP(-25*K4) + SIN(K4)</f>
        <v>0.33648396613086839</v>
      </c>
      <c r="N4" s="23">
        <f t="shared" ref="N4:N67" si="7">ABS(L4-M4)</f>
        <v>9.2183445361738614E-2</v>
      </c>
    </row>
    <row r="5" spans="1:14" x14ac:dyDescent="0.25">
      <c r="A5" s="45">
        <f t="shared" si="0"/>
        <v>0.30000000000000004</v>
      </c>
      <c r="B5" s="22">
        <v>0.31839201009979001</v>
      </c>
      <c r="C5" s="22">
        <f t="shared" ref="C5:C22" si="8">EXP(-25*A5) + SIN(A5)</f>
        <v>0.29607329103148744</v>
      </c>
      <c r="D5" s="23">
        <f t="shared" si="1"/>
        <v>2.2318719068302573E-2</v>
      </c>
      <c r="F5" s="4">
        <f t="shared" si="2"/>
        <v>0.15000000000000002</v>
      </c>
      <c r="G5" s="8">
        <v>0.23713156992554299</v>
      </c>
      <c r="H5" s="8">
        <f t="shared" si="3"/>
        <v>0.17295587832960835</v>
      </c>
      <c r="I5" s="12">
        <f t="shared" si="4"/>
        <v>6.4175691595934642E-2</v>
      </c>
      <c r="K5" s="19">
        <f t="shared" si="5"/>
        <v>7.5000000000000011E-2</v>
      </c>
      <c r="L5" s="22">
        <v>0.307955814763616</v>
      </c>
      <c r="M5" s="22">
        <f t="shared" si="6"/>
        <v>0.22828467411767078</v>
      </c>
      <c r="N5" s="23">
        <f t="shared" si="7"/>
        <v>7.9671140645945215E-2</v>
      </c>
    </row>
    <row r="6" spans="1:14" x14ac:dyDescent="0.25">
      <c r="A6" s="45">
        <f t="shared" si="0"/>
        <v>0.4</v>
      </c>
      <c r="B6" s="22">
        <v>0.39544113293477301</v>
      </c>
      <c r="C6" s="22">
        <f t="shared" si="8"/>
        <v>0.38946374223841301</v>
      </c>
      <c r="D6" s="23">
        <f t="shared" si="1"/>
        <v>5.9773906963599965E-3</v>
      </c>
      <c r="F6" s="4">
        <f t="shared" si="2"/>
        <v>0.2</v>
      </c>
      <c r="G6" s="8">
        <v>0.237542916582858</v>
      </c>
      <c r="H6" s="8">
        <f t="shared" si="3"/>
        <v>0.20540727779414669</v>
      </c>
      <c r="I6" s="12">
        <f t="shared" si="4"/>
        <v>3.2135638788711313E-2</v>
      </c>
      <c r="K6" s="19">
        <f t="shared" si="5"/>
        <v>0.1</v>
      </c>
      <c r="L6" s="22">
        <v>0.24321649495374401</v>
      </c>
      <c r="M6" s="22">
        <f t="shared" si="6"/>
        <v>0.18191841527072694</v>
      </c>
      <c r="N6" s="23">
        <f t="shared" si="7"/>
        <v>6.1298079683017065E-2</v>
      </c>
    </row>
    <row r="7" spans="1:14" x14ac:dyDescent="0.25">
      <c r="A7" s="45">
        <f t="shared" si="0"/>
        <v>0.5</v>
      </c>
      <c r="B7" s="22">
        <v>0.480503781609805</v>
      </c>
      <c r="C7" s="22">
        <f t="shared" si="8"/>
        <v>0.47942926525737506</v>
      </c>
      <c r="D7" s="23">
        <f t="shared" si="1"/>
        <v>1.0745163524299439E-3</v>
      </c>
      <c r="F7" s="4">
        <f t="shared" si="2"/>
        <v>0.25</v>
      </c>
      <c r="G7" s="8">
        <v>0.26455266077179701</v>
      </c>
      <c r="H7" s="8">
        <f t="shared" si="3"/>
        <v>0.24933441339075066</v>
      </c>
      <c r="I7" s="12">
        <f t="shared" si="4"/>
        <v>1.5218247381046351E-2</v>
      </c>
      <c r="K7" s="19">
        <f t="shared" si="5"/>
        <v>0.125</v>
      </c>
      <c r="L7" s="22">
        <v>0.21288808923092001</v>
      </c>
      <c r="M7" s="22">
        <f t="shared" si="6"/>
        <v>0.16861166700863511</v>
      </c>
      <c r="N7" s="23">
        <f t="shared" si="7"/>
        <v>4.4276422222284895E-2</v>
      </c>
    </row>
    <row r="8" spans="1:14" x14ac:dyDescent="0.25">
      <c r="A8" s="45">
        <f t="shared" si="0"/>
        <v>0.6</v>
      </c>
      <c r="B8" s="22">
        <v>0.56418386473953197</v>
      </c>
      <c r="C8" s="22">
        <f t="shared" si="8"/>
        <v>0.56464277929735585</v>
      </c>
      <c r="D8" s="23">
        <f t="shared" si="1"/>
        <v>4.5891455782387514E-4</v>
      </c>
      <c r="F8" s="4">
        <f t="shared" si="2"/>
        <v>0.3</v>
      </c>
      <c r="G8" s="8">
        <v>0.302986552691001</v>
      </c>
      <c r="H8" s="8">
        <f t="shared" si="3"/>
        <v>0.29607329103148738</v>
      </c>
      <c r="I8" s="12">
        <f t="shared" si="4"/>
        <v>6.9132616595136143E-3</v>
      </c>
      <c r="K8" s="19">
        <f t="shared" si="5"/>
        <v>0.15</v>
      </c>
      <c r="L8" s="22">
        <v>0.20369612244635099</v>
      </c>
      <c r="M8" s="22">
        <f t="shared" si="6"/>
        <v>0.17295587832960832</v>
      </c>
      <c r="N8" s="23">
        <f t="shared" si="7"/>
        <v>3.0740244116742671E-2</v>
      </c>
    </row>
    <row r="9" spans="1:14" x14ac:dyDescent="0.25">
      <c r="A9" s="45">
        <f t="shared" si="0"/>
        <v>0.7</v>
      </c>
      <c r="B9" s="22">
        <v>0.64320351473206006</v>
      </c>
      <c r="C9" s="22">
        <f t="shared" si="8"/>
        <v>0.64421771234768255</v>
      </c>
      <c r="D9" s="23">
        <f t="shared" si="1"/>
        <v>1.0141976156224919E-3</v>
      </c>
      <c r="F9" s="4">
        <f t="shared" si="2"/>
        <v>0.35</v>
      </c>
      <c r="G9" s="8">
        <v>0.34603442117897099</v>
      </c>
      <c r="H9" s="8">
        <f t="shared" si="3"/>
        <v>0.34305626878056711</v>
      </c>
      <c r="I9" s="12">
        <f t="shared" si="4"/>
        <v>2.9781523984038771E-3</v>
      </c>
      <c r="K9" s="19">
        <f t="shared" si="5"/>
        <v>0.17499999999999999</v>
      </c>
      <c r="L9" s="22">
        <v>0.20746576733229</v>
      </c>
      <c r="M9" s="22">
        <f t="shared" si="6"/>
        <v>0.18669627983602993</v>
      </c>
      <c r="N9" s="23">
        <f t="shared" si="7"/>
        <v>2.0769487496260064E-2</v>
      </c>
    </row>
    <row r="10" spans="1:14" x14ac:dyDescent="0.25">
      <c r="A10" s="45">
        <f t="shared" si="0"/>
        <v>0.79999999999999993</v>
      </c>
      <c r="B10" s="22">
        <v>0.71607554654730898</v>
      </c>
      <c r="C10" s="22">
        <f t="shared" si="8"/>
        <v>0.71735609296067626</v>
      </c>
      <c r="D10" s="23">
        <f t="shared" si="1"/>
        <v>1.2805464133672784E-3</v>
      </c>
      <c r="F10" s="4">
        <f t="shared" si="2"/>
        <v>0.39999999999999997</v>
      </c>
      <c r="G10" s="8">
        <v>0.39060462167330101</v>
      </c>
      <c r="H10" s="8">
        <f t="shared" si="3"/>
        <v>0.38946374223841296</v>
      </c>
      <c r="I10" s="12">
        <f t="shared" si="4"/>
        <v>1.1408794348880535E-3</v>
      </c>
      <c r="K10" s="19">
        <f t="shared" si="5"/>
        <v>0.19999999999999998</v>
      </c>
      <c r="L10" s="22">
        <v>0.219160469861683</v>
      </c>
      <c r="M10" s="22">
        <f t="shared" si="6"/>
        <v>0.20540727779414666</v>
      </c>
      <c r="N10" s="23">
        <f t="shared" si="7"/>
        <v>1.3753192067536335E-2</v>
      </c>
    </row>
    <row r="11" spans="1:14" x14ac:dyDescent="0.25">
      <c r="A11" s="45">
        <f t="shared" si="0"/>
        <v>0.89999999999999991</v>
      </c>
      <c r="B11" s="22">
        <v>0.781872519269453</v>
      </c>
      <c r="C11" s="22">
        <f t="shared" si="8"/>
        <v>0.78332690979667308</v>
      </c>
      <c r="D11" s="23">
        <f t="shared" si="1"/>
        <v>1.454390527220073E-3</v>
      </c>
      <c r="F11" s="4">
        <f t="shared" si="2"/>
        <v>0.44999999999999996</v>
      </c>
      <c r="G11" s="8">
        <v>0.43525950863554402</v>
      </c>
      <c r="H11" s="8">
        <f t="shared" si="3"/>
        <v>0.43497854140888426</v>
      </c>
      <c r="I11" s="12">
        <f t="shared" si="4"/>
        <v>2.8096722665976737E-4</v>
      </c>
      <c r="K11" s="19">
        <f t="shared" si="5"/>
        <v>0.22499999999999998</v>
      </c>
      <c r="L11" s="22">
        <v>0.23567495315122899</v>
      </c>
      <c r="M11" s="22">
        <f t="shared" si="6"/>
        <v>0.22671292526776116</v>
      </c>
      <c r="N11" s="23">
        <f t="shared" si="7"/>
        <v>8.962027883467838E-3</v>
      </c>
    </row>
    <row r="12" spans="1:14" x14ac:dyDescent="0.25">
      <c r="A12" s="45">
        <f t="shared" si="0"/>
        <v>0.99999999999999989</v>
      </c>
      <c r="B12" s="22">
        <v>0.83988006053600195</v>
      </c>
      <c r="C12" s="22">
        <f t="shared" si="8"/>
        <v>0.84147098482178428</v>
      </c>
      <c r="D12" s="23">
        <f t="shared" si="1"/>
        <v>1.5909242857823358E-3</v>
      </c>
      <c r="F12" s="4">
        <f t="shared" si="2"/>
        <v>0.49999999999999994</v>
      </c>
      <c r="G12" s="8">
        <v>0.47929802666013999</v>
      </c>
      <c r="H12" s="8">
        <f t="shared" si="3"/>
        <v>0.479429265257375</v>
      </c>
      <c r="I12" s="12">
        <f t="shared" si="4"/>
        <v>1.3123859723501718E-4</v>
      </c>
      <c r="K12" s="19">
        <f t="shared" si="5"/>
        <v>0.24999999999999997</v>
      </c>
      <c r="L12" s="22">
        <v>0.25509245429419802</v>
      </c>
      <c r="M12" s="22">
        <f t="shared" si="6"/>
        <v>0.24933441339075063</v>
      </c>
      <c r="N12" s="23">
        <f t="shared" si="7"/>
        <v>5.7580409034473923E-3</v>
      </c>
    </row>
    <row r="13" spans="1:14" x14ac:dyDescent="0.25">
      <c r="A13" s="45">
        <f t="shared" si="0"/>
        <v>1.0999999999999999</v>
      </c>
      <c r="B13" s="22">
        <v>0.88950230652347095</v>
      </c>
      <c r="C13" s="22">
        <f t="shared" si="8"/>
        <v>0.89120736006257528</v>
      </c>
      <c r="D13" s="23">
        <f t="shared" si="1"/>
        <v>1.7050535391043287E-3</v>
      </c>
      <c r="F13" s="4">
        <f t="shared" si="2"/>
        <v>0.54999999999999993</v>
      </c>
      <c r="G13" s="8">
        <v>0.52234812841175104</v>
      </c>
      <c r="H13" s="8">
        <f t="shared" si="3"/>
        <v>0.52268829663466909</v>
      </c>
      <c r="I13" s="12">
        <f t="shared" si="4"/>
        <v>3.4016822291804694E-4</v>
      </c>
      <c r="K13" s="19">
        <f t="shared" si="5"/>
        <v>0.27499999999999997</v>
      </c>
      <c r="L13" s="22">
        <v>0.27622764297383101</v>
      </c>
      <c r="M13" s="22">
        <f t="shared" si="6"/>
        <v>0.27258023459476044</v>
      </c>
      <c r="N13" s="23">
        <f t="shared" si="7"/>
        <v>3.6474083790705714E-3</v>
      </c>
    </row>
    <row r="14" spans="1:14" x14ac:dyDescent="0.25">
      <c r="A14" s="45">
        <f t="shared" si="0"/>
        <v>1.2</v>
      </c>
      <c r="B14" s="22">
        <v>0.930238799111201</v>
      </c>
      <c r="C14" s="22">
        <f t="shared" si="8"/>
        <v>0.93203908596731988</v>
      </c>
      <c r="D14" s="23">
        <f t="shared" si="1"/>
        <v>1.8002868561188823E-3</v>
      </c>
      <c r="F14" s="4">
        <f t="shared" si="2"/>
        <v>0.6</v>
      </c>
      <c r="G14" s="8">
        <v>0.56418577817823501</v>
      </c>
      <c r="H14" s="8">
        <f t="shared" si="3"/>
        <v>0.56464277929735585</v>
      </c>
      <c r="I14" s="12">
        <f t="shared" si="4"/>
        <v>4.5700111912083674E-4</v>
      </c>
      <c r="K14" s="19">
        <f t="shared" si="5"/>
        <v>0.3</v>
      </c>
      <c r="L14" s="22">
        <v>0.29834534422480502</v>
      </c>
      <c r="M14" s="22">
        <f t="shared" si="6"/>
        <v>0.29607329103148738</v>
      </c>
      <c r="N14" s="23">
        <f t="shared" si="7"/>
        <v>2.2720531933176358E-3</v>
      </c>
    </row>
    <row r="15" spans="1:14" x14ac:dyDescent="0.25">
      <c r="A15" s="45">
        <f t="shared" si="0"/>
        <v>1.3</v>
      </c>
      <c r="B15" s="22">
        <v>0.96168118443332595</v>
      </c>
      <c r="C15" s="22">
        <f t="shared" si="8"/>
        <v>0.96355818541720062</v>
      </c>
      <c r="D15" s="23">
        <f t="shared" si="1"/>
        <v>1.877000983874666E-3</v>
      </c>
      <c r="F15" s="4">
        <f t="shared" si="2"/>
        <v>0.65</v>
      </c>
      <c r="G15" s="8">
        <v>0.60465465567810595</v>
      </c>
      <c r="H15" s="8">
        <f t="shared" si="3"/>
        <v>0.60518649337852171</v>
      </c>
      <c r="I15" s="12">
        <f t="shared" si="4"/>
        <v>5.3183770041576039E-4</v>
      </c>
      <c r="K15" s="19">
        <f t="shared" si="5"/>
        <v>0.32500000000000001</v>
      </c>
      <c r="L15" s="22">
        <v>0.320987448335877</v>
      </c>
      <c r="M15" s="22">
        <f t="shared" si="6"/>
        <v>0.3196048305870578</v>
      </c>
      <c r="N15" s="23">
        <f t="shared" si="7"/>
        <v>1.3826177488192037E-3</v>
      </c>
    </row>
    <row r="16" spans="1:14" x14ac:dyDescent="0.25">
      <c r="A16" s="45">
        <f t="shared" si="0"/>
        <v>1.4000000000000001</v>
      </c>
      <c r="B16" s="22">
        <v>0.98351492105557203</v>
      </c>
      <c r="C16" s="22">
        <f t="shared" si="8"/>
        <v>0.98544972998846092</v>
      </c>
      <c r="D16" s="23">
        <f t="shared" si="1"/>
        <v>1.9348089328888873E-3</v>
      </c>
      <c r="F16" s="4">
        <f t="shared" si="2"/>
        <v>0.70000000000000007</v>
      </c>
      <c r="G16" s="8">
        <v>0.64363061070641903</v>
      </c>
      <c r="H16" s="8">
        <f t="shared" si="3"/>
        <v>0.64421771234768266</v>
      </c>
      <c r="I16" s="12">
        <f t="shared" si="4"/>
        <v>5.8710164126363207E-4</v>
      </c>
      <c r="K16" s="19">
        <f t="shared" si="5"/>
        <v>0.35000000000000003</v>
      </c>
      <c r="L16" s="22">
        <v>0.34386639742567299</v>
      </c>
      <c r="M16" s="22">
        <f t="shared" si="6"/>
        <v>0.34305626878056716</v>
      </c>
      <c r="N16" s="23">
        <f t="shared" si="7"/>
        <v>8.1012864510582316E-4</v>
      </c>
    </row>
    <row r="17" spans="1:14" x14ac:dyDescent="0.25">
      <c r="A17" s="45">
        <f t="shared" si="0"/>
        <v>1.5000000000000002</v>
      </c>
      <c r="B17" s="22">
        <v>0.99552174506642199</v>
      </c>
      <c r="C17" s="22">
        <f t="shared" si="8"/>
        <v>0.99749498660405445</v>
      </c>
      <c r="D17" s="23">
        <f t="shared" si="1"/>
        <v>1.973241537632453E-3</v>
      </c>
      <c r="F17" s="4">
        <f t="shared" si="2"/>
        <v>0.75000000000000011</v>
      </c>
      <c r="G17" s="8">
        <v>0.68100600185745697</v>
      </c>
      <c r="H17" s="8">
        <f t="shared" si="3"/>
        <v>0.6816387672174673</v>
      </c>
      <c r="I17" s="12">
        <f t="shared" si="4"/>
        <v>6.3276536001033445E-4</v>
      </c>
      <c r="K17" s="19">
        <f t="shared" si="5"/>
        <v>0.37500000000000006</v>
      </c>
      <c r="L17" s="22">
        <v>0.36679964224754502</v>
      </c>
      <c r="M17" s="22">
        <f t="shared" si="6"/>
        <v>0.3663573473212941</v>
      </c>
      <c r="N17" s="23">
        <f t="shared" si="7"/>
        <v>4.4229492625091904E-4</v>
      </c>
    </row>
    <row r="18" spans="1:14" x14ac:dyDescent="0.25">
      <c r="A18" s="45">
        <f t="shared" si="0"/>
        <v>1.6000000000000003</v>
      </c>
      <c r="B18" s="22">
        <v>0.99758165726858705</v>
      </c>
      <c r="C18" s="22">
        <f t="shared" si="8"/>
        <v>0.99957360304150511</v>
      </c>
      <c r="D18" s="23">
        <f t="shared" si="1"/>
        <v>1.9919457729180579E-3</v>
      </c>
      <c r="F18" s="4">
        <f t="shared" si="2"/>
        <v>0.80000000000000016</v>
      </c>
      <c r="G18" s="8">
        <v>0.71668286708854201</v>
      </c>
      <c r="H18" s="8">
        <f t="shared" si="3"/>
        <v>0.71735609296067648</v>
      </c>
      <c r="I18" s="12">
        <f t="shared" si="4"/>
        <v>6.7322587213447527E-4</v>
      </c>
      <c r="K18" s="19">
        <f t="shared" si="5"/>
        <v>0.40000000000000008</v>
      </c>
      <c r="L18" s="22">
        <v>0.38966931140955302</v>
      </c>
      <c r="M18" s="22">
        <f t="shared" si="6"/>
        <v>0.38946374223841307</v>
      </c>
      <c r="N18" s="23">
        <f t="shared" si="7"/>
        <v>2.055691711399521E-4</v>
      </c>
    </row>
    <row r="19" spans="1:14" x14ac:dyDescent="0.25">
      <c r="A19" s="45">
        <f t="shared" si="0"/>
        <v>1.7000000000000004</v>
      </c>
      <c r="B19" s="22">
        <v>0.98967406684863002</v>
      </c>
      <c r="C19" s="22">
        <f t="shared" si="8"/>
        <v>0.99166481045246857</v>
      </c>
      <c r="D19" s="23">
        <f t="shared" si="1"/>
        <v>1.9907436038385518E-3</v>
      </c>
      <c r="F19" s="4">
        <f t="shared" si="2"/>
        <v>0.8500000000000002</v>
      </c>
      <c r="G19" s="8">
        <v>0.75057001369251397</v>
      </c>
      <c r="H19" s="8">
        <f t="shared" si="3"/>
        <v>0.75128040573082322</v>
      </c>
      <c r="I19" s="12">
        <f t="shared" si="4"/>
        <v>7.103920383092488E-4</v>
      </c>
      <c r="K19" s="19">
        <f t="shared" si="5"/>
        <v>0.4250000000000001</v>
      </c>
      <c r="L19" s="22">
        <v>0.41239739589110402</v>
      </c>
      <c r="M19" s="22">
        <f t="shared" si="6"/>
        <v>0.41234508257468416</v>
      </c>
      <c r="N19" s="23">
        <f t="shared" si="7"/>
        <v>5.2313316419860811E-5</v>
      </c>
    </row>
    <row r="20" spans="1:14" x14ac:dyDescent="0.25">
      <c r="A20" s="45">
        <f t="shared" si="0"/>
        <v>1.8000000000000005</v>
      </c>
      <c r="B20" s="22">
        <v>0.97187798130708802</v>
      </c>
      <c r="C20" s="22">
        <f t="shared" si="8"/>
        <v>0.97384763087819504</v>
      </c>
      <c r="D20" s="23">
        <f t="shared" si="1"/>
        <v>1.9696495711070128E-3</v>
      </c>
      <c r="F20" s="4">
        <f t="shared" si="2"/>
        <v>0.90000000000000024</v>
      </c>
      <c r="G20" s="8">
        <v>0.78258184406240106</v>
      </c>
      <c r="H20" s="8">
        <f t="shared" si="3"/>
        <v>0.7833269097966733</v>
      </c>
      <c r="I20" s="12">
        <f t="shared" si="4"/>
        <v>7.4506573427224332E-4</v>
      </c>
      <c r="K20" s="19">
        <f t="shared" si="5"/>
        <v>0.45000000000000012</v>
      </c>
      <c r="L20" s="22">
        <v>0.43493048139657903</v>
      </c>
      <c r="M20" s="22">
        <f t="shared" si="6"/>
        <v>0.43497854140888442</v>
      </c>
      <c r="N20" s="23">
        <f t="shared" si="7"/>
        <v>4.8060012305395361E-5</v>
      </c>
    </row>
    <row r="21" spans="1:14" x14ac:dyDescent="0.25">
      <c r="A21" s="45">
        <f t="shared" si="0"/>
        <v>1.9000000000000006</v>
      </c>
      <c r="B21" s="22">
        <v>0.94437121252550704</v>
      </c>
      <c r="C21" s="22">
        <f t="shared" si="8"/>
        <v>0.94630008768741425</v>
      </c>
      <c r="D21" s="23">
        <f t="shared" si="1"/>
        <v>1.9288751619072064E-3</v>
      </c>
      <c r="F21" s="4">
        <f t="shared" si="2"/>
        <v>0.95000000000000029</v>
      </c>
      <c r="G21" s="8">
        <v>0.81263794645436105</v>
      </c>
      <c r="H21" s="8">
        <f t="shared" si="3"/>
        <v>0.81341550483784764</v>
      </c>
      <c r="I21" s="12">
        <f t="shared" si="4"/>
        <v>7.7755838348658735E-4</v>
      </c>
      <c r="K21" s="19">
        <f t="shared" si="5"/>
        <v>0.47500000000000014</v>
      </c>
      <c r="L21" s="22">
        <v>0.45723035626092601</v>
      </c>
      <c r="M21" s="22">
        <f t="shared" si="6"/>
        <v>0.45734540948367908</v>
      </c>
      <c r="N21" s="23">
        <f t="shared" si="7"/>
        <v>1.1505322275306984E-4</v>
      </c>
    </row>
    <row r="22" spans="1:14" ht="15.75" thickBot="1" x14ac:dyDescent="0.3">
      <c r="A22" s="46">
        <f t="shared" si="0"/>
        <v>2.0000000000000004</v>
      </c>
      <c r="B22" s="25">
        <v>0.90742859883857097</v>
      </c>
      <c r="C22" s="25">
        <f t="shared" si="8"/>
        <v>0.90929742682568149</v>
      </c>
      <c r="D22" s="26">
        <f t="shared" si="1"/>
        <v>1.8688279871105218E-3</v>
      </c>
      <c r="F22" s="4">
        <f t="shared" si="2"/>
        <v>1.0000000000000002</v>
      </c>
      <c r="G22" s="8">
        <v>0.84066301900339502</v>
      </c>
      <c r="H22" s="8">
        <f t="shared" si="3"/>
        <v>0.84147098482178451</v>
      </c>
      <c r="I22" s="12">
        <f t="shared" si="4"/>
        <v>8.0796581838948889E-4</v>
      </c>
      <c r="K22" s="19">
        <f t="shared" si="5"/>
        <v>0.50000000000000011</v>
      </c>
      <c r="L22" s="22">
        <v>0.479268235037423</v>
      </c>
      <c r="M22" s="22">
        <f t="shared" si="6"/>
        <v>0.47942926525737517</v>
      </c>
      <c r="N22" s="23">
        <f t="shared" si="7"/>
        <v>1.6103021995217404E-4</v>
      </c>
    </row>
    <row r="23" spans="1:14" x14ac:dyDescent="0.25">
      <c r="F23" s="4">
        <f t="shared" si="2"/>
        <v>1.0500000000000003</v>
      </c>
      <c r="G23" s="8">
        <v>0.86658693484022298</v>
      </c>
      <c r="H23" s="8">
        <f t="shared" si="3"/>
        <v>0.86742322559799601</v>
      </c>
      <c r="I23" s="12">
        <f t="shared" si="4"/>
        <v>8.362907577730283E-4</v>
      </c>
      <c r="K23" s="19">
        <f t="shared" si="5"/>
        <v>0.52500000000000013</v>
      </c>
      <c r="L23" s="22">
        <v>0.50102120707638198</v>
      </c>
      <c r="M23" s="22">
        <f t="shared" si="6"/>
        <v>0.50121499940749836</v>
      </c>
      <c r="N23" s="23">
        <f t="shared" si="7"/>
        <v>1.937923311163825E-4</v>
      </c>
    </row>
    <row r="24" spans="1:14" x14ac:dyDescent="0.25">
      <c r="F24" s="4">
        <f t="shared" si="2"/>
        <v>1.1000000000000003</v>
      </c>
      <c r="G24" s="8">
        <v>0.89034486266146495</v>
      </c>
      <c r="H24" s="8">
        <f t="shared" si="3"/>
        <v>0.8912073600625755</v>
      </c>
      <c r="I24" s="12">
        <f t="shared" si="4"/>
        <v>8.6249740111055129E-4</v>
      </c>
      <c r="K24" s="19">
        <f t="shared" si="5"/>
        <v>0.55000000000000016</v>
      </c>
      <c r="L24" s="22">
        <v>0.52247005428278803</v>
      </c>
      <c r="M24" s="22">
        <f t="shared" si="6"/>
        <v>0.52268829663466931</v>
      </c>
      <c r="N24" s="23">
        <f t="shared" si="7"/>
        <v>2.1824235188128149E-4</v>
      </c>
    </row>
    <row r="25" spans="1:14" x14ac:dyDescent="0.25">
      <c r="F25" s="4">
        <f t="shared" si="2"/>
        <v>1.1500000000000004</v>
      </c>
      <c r="G25" s="8">
        <v>0.91187740445836596</v>
      </c>
      <c r="H25" s="8">
        <f t="shared" si="3"/>
        <v>0.91276394026084784</v>
      </c>
      <c r="I25" s="12">
        <f t="shared" si="4"/>
        <v>8.8653580248188035E-4</v>
      </c>
      <c r="K25" s="19">
        <f t="shared" si="5"/>
        <v>0.57500000000000018</v>
      </c>
      <c r="L25" s="22">
        <v>0.54359791139728098</v>
      </c>
      <c r="M25" s="22">
        <f t="shared" si="6"/>
        <v>0.5438353621844163</v>
      </c>
      <c r="N25" s="23">
        <f t="shared" si="7"/>
        <v>2.374507871353293E-4</v>
      </c>
    </row>
    <row r="26" spans="1:14" x14ac:dyDescent="0.25">
      <c r="F26" s="4">
        <f t="shared" si="2"/>
        <v>1.2000000000000004</v>
      </c>
      <c r="G26" s="8">
        <v>0.93113073317388095</v>
      </c>
      <c r="H26" s="8">
        <f t="shared" si="3"/>
        <v>0.9320390859673201</v>
      </c>
      <c r="I26" s="12">
        <f t="shared" si="4"/>
        <v>9.0835279343914888E-4</v>
      </c>
      <c r="K26" s="19">
        <f t="shared" si="5"/>
        <v>0.6000000000000002</v>
      </c>
      <c r="L26" s="22">
        <v>0.56438944470272001</v>
      </c>
      <c r="M26" s="22">
        <f t="shared" si="6"/>
        <v>0.56464277929735596</v>
      </c>
      <c r="N26" s="23">
        <f t="shared" si="7"/>
        <v>2.5333459463594554E-4</v>
      </c>
    </row>
    <row r="27" spans="1:14" x14ac:dyDescent="0.25">
      <c r="F27" s="4">
        <f t="shared" si="2"/>
        <v>1.2500000000000004</v>
      </c>
      <c r="G27" s="8">
        <v>0.94805672243916805</v>
      </c>
      <c r="H27" s="8">
        <f t="shared" si="3"/>
        <v>0.94898461935561307</v>
      </c>
      <c r="I27" s="12">
        <f t="shared" si="4"/>
        <v>9.278969164450146E-4</v>
      </c>
      <c r="K27" s="19">
        <f t="shared" si="5"/>
        <v>0.62500000000000022</v>
      </c>
      <c r="L27" s="22">
        <v>0.584830349709624</v>
      </c>
      <c r="M27" s="22">
        <f t="shared" si="6"/>
        <v>0.58509743667817538</v>
      </c>
      <c r="N27" s="23">
        <f t="shared" si="7"/>
        <v>2.670869685513777E-4</v>
      </c>
    </row>
    <row r="28" spans="1:14" x14ac:dyDescent="0.25">
      <c r="F28" s="4">
        <f t="shared" si="2"/>
        <v>1.3000000000000005</v>
      </c>
      <c r="G28" s="8">
        <v>0.96261306472972796</v>
      </c>
      <c r="H28" s="8">
        <f t="shared" si="3"/>
        <v>0.96355818541720073</v>
      </c>
      <c r="I28" s="12">
        <f t="shared" si="4"/>
        <v>9.451206874727669E-4</v>
      </c>
      <c r="K28" s="19">
        <f t="shared" si="5"/>
        <v>0.65000000000000024</v>
      </c>
      <c r="L28" s="22">
        <v>0.60490704508207704</v>
      </c>
      <c r="M28" s="22">
        <f t="shared" si="6"/>
        <v>0.60518649337852193</v>
      </c>
      <c r="N28" s="23">
        <f t="shared" si="7"/>
        <v>2.7944829644488411E-4</v>
      </c>
    </row>
    <row r="29" spans="1:14" x14ac:dyDescent="0.25">
      <c r="F29" s="4">
        <f t="shared" si="2"/>
        <v>1.3500000000000005</v>
      </c>
      <c r="G29" s="8">
        <v>0.97476337616342401</v>
      </c>
      <c r="H29" s="8">
        <f t="shared" si="3"/>
        <v>0.97572335782666142</v>
      </c>
      <c r="I29" s="12">
        <f t="shared" si="4"/>
        <v>9.5998166323740808E-4</v>
      </c>
      <c r="K29" s="19">
        <f t="shared" si="5"/>
        <v>0.67500000000000027</v>
      </c>
      <c r="L29" s="22">
        <v>0.62460648727089296</v>
      </c>
      <c r="M29" s="22">
        <f t="shared" si="6"/>
        <v>0.62489736363934023</v>
      </c>
      <c r="N29" s="23">
        <f t="shared" si="7"/>
        <v>2.9087636844726816E-4</v>
      </c>
    </row>
    <row r="30" spans="1:14" x14ac:dyDescent="0.25">
      <c r="F30" s="4">
        <f t="shared" si="2"/>
        <v>1.4000000000000006</v>
      </c>
      <c r="G30" s="8">
        <v>0.98447728701956105</v>
      </c>
      <c r="H30" s="8">
        <f t="shared" si="3"/>
        <v>0.98544972998846092</v>
      </c>
      <c r="I30" s="12">
        <f t="shared" si="4"/>
        <v>9.7244296889986703E-4</v>
      </c>
      <c r="K30" s="19">
        <f t="shared" si="5"/>
        <v>0.70000000000000029</v>
      </c>
      <c r="L30" s="22">
        <v>0.64391605937019203</v>
      </c>
      <c r="M30" s="22">
        <f t="shared" si="6"/>
        <v>0.64421771234768277</v>
      </c>
      <c r="N30" s="23">
        <f t="shared" si="7"/>
        <v>3.016529774907406E-4</v>
      </c>
    </row>
    <row r="31" spans="1:14" x14ac:dyDescent="0.25">
      <c r="F31" s="4">
        <f t="shared" si="2"/>
        <v>1.4500000000000006</v>
      </c>
      <c r="G31" s="8">
        <v>0.99173051745996199</v>
      </c>
      <c r="H31" s="8">
        <f t="shared" si="3"/>
        <v>0.99271299103758881</v>
      </c>
      <c r="I31" s="12">
        <f t="shared" si="4"/>
        <v>9.8247357762681897E-4</v>
      </c>
      <c r="K31" s="19">
        <f t="shared" si="5"/>
        <v>0.72500000000000031</v>
      </c>
      <c r="L31" s="22">
        <v>0.66282350559011705</v>
      </c>
      <c r="M31" s="22">
        <f t="shared" si="6"/>
        <v>0.66313545610375979</v>
      </c>
      <c r="N31" s="23">
        <f t="shared" si="7"/>
        <v>3.1195051364274473E-4</v>
      </c>
    </row>
    <row r="32" spans="1:14" x14ac:dyDescent="0.25">
      <c r="F32" s="4">
        <f t="shared" si="2"/>
        <v>1.5000000000000007</v>
      </c>
      <c r="G32" s="8">
        <v>0.99650493813262897</v>
      </c>
      <c r="H32" s="8">
        <f t="shared" si="3"/>
        <v>0.99749498660405445</v>
      </c>
      <c r="I32" s="12">
        <f t="shared" si="4"/>
        <v>9.9004847142547536E-4</v>
      </c>
      <c r="K32" s="19">
        <f t="shared" si="5"/>
        <v>0.75000000000000033</v>
      </c>
      <c r="L32" s="22">
        <v>0.68131689373941295</v>
      </c>
      <c r="M32" s="22">
        <f t="shared" si="6"/>
        <v>0.68163876721746752</v>
      </c>
      <c r="N32" s="23">
        <f t="shared" si="7"/>
        <v>3.2187347805456845E-4</v>
      </c>
    </row>
    <row r="33" spans="6:14" x14ac:dyDescent="0.25">
      <c r="F33" s="4">
        <f t="shared" si="2"/>
        <v>1.5500000000000007</v>
      </c>
      <c r="G33" s="8">
        <v>0.99878861544865805</v>
      </c>
      <c r="H33" s="8">
        <f t="shared" si="3"/>
        <v>0.99978376418935699</v>
      </c>
      <c r="I33" s="12">
        <f t="shared" si="4"/>
        <v>9.9514874069894788E-4</v>
      </c>
      <c r="K33" s="19">
        <f t="shared" si="5"/>
        <v>0.77500000000000036</v>
      </c>
      <c r="L33" s="22">
        <v>0.69938459488150095</v>
      </c>
      <c r="M33" s="22">
        <f t="shared" si="6"/>
        <v>0.6997160791973458</v>
      </c>
      <c r="N33" s="23">
        <f t="shared" si="7"/>
        <v>3.3148431584484328E-4</v>
      </c>
    </row>
    <row r="34" spans="6:14" x14ac:dyDescent="0.25">
      <c r="F34" s="4">
        <f t="shared" si="2"/>
        <v>1.6000000000000008</v>
      </c>
      <c r="G34" s="8">
        <v>0.99857584139354405</v>
      </c>
      <c r="H34" s="8">
        <f t="shared" si="3"/>
        <v>0.99957360304150511</v>
      </c>
      <c r="I34" s="12">
        <f t="shared" si="4"/>
        <v>9.9776164796105959E-4</v>
      </c>
      <c r="K34" s="19">
        <f t="shared" si="5"/>
        <v>0.80000000000000038</v>
      </c>
      <c r="L34" s="22">
        <v>0.71701527349377303</v>
      </c>
      <c r="M34" s="22">
        <f t="shared" si="6"/>
        <v>0.71735609296067659</v>
      </c>
      <c r="N34" s="23">
        <f t="shared" si="7"/>
        <v>3.4081946690356357E-4</v>
      </c>
    </row>
    <row r="35" spans="6:14" x14ac:dyDescent="0.25">
      <c r="F35" s="4">
        <f t="shared" si="2"/>
        <v>1.6500000000000008</v>
      </c>
      <c r="G35" s="8">
        <v>0.99586714778693597</v>
      </c>
      <c r="H35" s="8">
        <f t="shared" si="3"/>
        <v>0.99686502845391878</v>
      </c>
      <c r="I35" s="12">
        <f t="shared" si="4"/>
        <v>9.9788066698280886E-4</v>
      </c>
      <c r="K35" s="19">
        <f t="shared" si="5"/>
        <v>0.8250000000000004</v>
      </c>
      <c r="L35" s="22">
        <v>0.73419788402368003</v>
      </c>
      <c r="M35" s="22">
        <f t="shared" si="6"/>
        <v>0.73454778334983484</v>
      </c>
      <c r="N35" s="23">
        <f t="shared" si="7"/>
        <v>3.4989932615481223E-4</v>
      </c>
    </row>
    <row r="36" spans="6:14" x14ac:dyDescent="0.25">
      <c r="F36" s="4">
        <f t="shared" si="2"/>
        <v>1.7000000000000008</v>
      </c>
      <c r="G36" s="8">
        <v>0.99066930495010896</v>
      </c>
      <c r="H36" s="8">
        <f t="shared" si="3"/>
        <v>0.99166481045246846</v>
      </c>
      <c r="I36" s="12">
        <f t="shared" si="4"/>
        <v>9.9550550235949498E-4</v>
      </c>
      <c r="K36" s="19">
        <f t="shared" si="5"/>
        <v>0.85000000000000042</v>
      </c>
      <c r="L36" s="22">
        <v>0.75092167131291598</v>
      </c>
      <c r="M36" s="22">
        <f t="shared" si="6"/>
        <v>0.75128040573082333</v>
      </c>
      <c r="N36" s="23">
        <f t="shared" si="7"/>
        <v>3.5873441790734706E-4</v>
      </c>
    </row>
    <row r="37" spans="6:14" x14ac:dyDescent="0.25">
      <c r="F37" s="4">
        <f t="shared" si="2"/>
        <v>1.7500000000000009</v>
      </c>
      <c r="G37" s="8">
        <v>0.98299530478224695</v>
      </c>
      <c r="H37" s="8">
        <f t="shared" si="3"/>
        <v>0.9839859468739367</v>
      </c>
      <c r="I37" s="12">
        <f t="shared" si="4"/>
        <v>9.9064209168975292E-4</v>
      </c>
      <c r="K37" s="19">
        <f t="shared" si="5"/>
        <v>0.87500000000000044</v>
      </c>
      <c r="L37" s="22">
        <v>0.76717617333201005</v>
      </c>
      <c r="M37" s="22">
        <f t="shared" si="6"/>
        <v>0.76754350255211545</v>
      </c>
      <c r="N37" s="23">
        <f t="shared" si="7"/>
        <v>3.673292201054057E-4</v>
      </c>
    </row>
    <row r="38" spans="6:14" x14ac:dyDescent="0.25">
      <c r="F38" s="4">
        <f t="shared" si="2"/>
        <v>1.8000000000000009</v>
      </c>
      <c r="G38" s="8">
        <v>0.97286432828681602</v>
      </c>
      <c r="H38" s="8">
        <f t="shared" si="3"/>
        <v>0.97384763087819493</v>
      </c>
      <c r="I38" s="12">
        <f t="shared" si="4"/>
        <v>9.8330259137890952E-4</v>
      </c>
      <c r="K38" s="19">
        <f t="shared" si="5"/>
        <v>0.90000000000000047</v>
      </c>
      <c r="L38" s="22">
        <v>0.782951225265202</v>
      </c>
      <c r="M38" s="22">
        <f t="shared" si="6"/>
        <v>0.78332690979667341</v>
      </c>
      <c r="N38" s="23">
        <f t="shared" si="7"/>
        <v>3.7568453147140968E-4</v>
      </c>
    </row>
    <row r="39" spans="6:14" x14ac:dyDescent="0.25">
      <c r="F39" s="4">
        <f t="shared" si="2"/>
        <v>1.850000000000001</v>
      </c>
      <c r="G39" s="8">
        <v>0.96030169762876205</v>
      </c>
      <c r="H39" s="8">
        <f t="shared" si="3"/>
        <v>0.96127520297529967</v>
      </c>
      <c r="I39" s="12">
        <f t="shared" si="4"/>
        <v>9.7350534653761756E-4</v>
      </c>
      <c r="K39" s="19">
        <f t="shared" si="5"/>
        <v>0.92500000000000049</v>
      </c>
      <c r="L39" s="22">
        <v>0.79823696435323899</v>
      </c>
      <c r="M39" s="22">
        <f t="shared" si="6"/>
        <v>0.79862076328937526</v>
      </c>
      <c r="N39" s="23">
        <f t="shared" si="7"/>
        <v>3.8379893613627036E-4</v>
      </c>
    </row>
    <row r="40" spans="6:14" x14ac:dyDescent="0.25">
      <c r="F40" s="4">
        <f t="shared" si="2"/>
        <v>1.900000000000001</v>
      </c>
      <c r="G40" s="8">
        <v>0.94533881284215804</v>
      </c>
      <c r="H40" s="8">
        <f t="shared" si="3"/>
        <v>0.94630008768741414</v>
      </c>
      <c r="I40" s="12">
        <f t="shared" si="4"/>
        <v>9.612748452560993E-4</v>
      </c>
      <c r="K40" s="19">
        <f t="shared" si="5"/>
        <v>0.95000000000000051</v>
      </c>
      <c r="L40" s="22">
        <v>0.81302383512812004</v>
      </c>
      <c r="M40" s="22">
        <f t="shared" si="6"/>
        <v>0.81341550483784775</v>
      </c>
      <c r="N40" s="23">
        <f t="shared" si="7"/>
        <v>3.9166970972770443E-4</v>
      </c>
    </row>
    <row r="41" spans="6:14" x14ac:dyDescent="0.25">
      <c r="F41" s="4">
        <f t="shared" si="2"/>
        <v>1.9500000000000011</v>
      </c>
      <c r="G41" s="8">
        <v>0.92801307334641303</v>
      </c>
      <c r="H41" s="8">
        <f t="shared" si="3"/>
        <v>0.92895971500386887</v>
      </c>
      <c r="I41" s="12">
        <f t="shared" si="4"/>
        <v>9.4664165745583784E-4</v>
      </c>
      <c r="K41" s="19">
        <f t="shared" si="5"/>
        <v>0.97500000000000053</v>
      </c>
      <c r="L41" s="22">
        <v>0.82730259481316304</v>
      </c>
      <c r="M41" s="22">
        <f t="shared" si="6"/>
        <v>0.82770188819320412</v>
      </c>
      <c r="N41" s="23">
        <f t="shared" si="7"/>
        <v>3.9929338004107695E-4</v>
      </c>
    </row>
    <row r="42" spans="6:14" ht="15.75" thickBot="1" x14ac:dyDescent="0.3">
      <c r="F42" s="9">
        <f t="shared" si="2"/>
        <v>2.0000000000000009</v>
      </c>
      <c r="G42" s="10">
        <v>0.90836778446718203</v>
      </c>
      <c r="H42" s="10">
        <f t="shared" si="3"/>
        <v>0.90929742682568138</v>
      </c>
      <c r="I42" s="18">
        <f t="shared" si="4"/>
        <v>9.2964235849934962E-4</v>
      </c>
      <c r="K42" s="19">
        <f t="shared" si="5"/>
        <v>1.0000000000000004</v>
      </c>
      <c r="L42" s="22">
        <v>0.84106431874757004</v>
      </c>
      <c r="M42" s="22">
        <f t="shared" si="6"/>
        <v>0.84147098482178462</v>
      </c>
      <c r="N42" s="23">
        <f t="shared" si="7"/>
        <v>4.066660742145789E-4</v>
      </c>
    </row>
    <row r="43" spans="6:14" x14ac:dyDescent="0.25">
      <c r="K43" s="19">
        <f t="shared" si="5"/>
        <v>1.0250000000000004</v>
      </c>
      <c r="L43" s="22">
        <v>0.85430040574751598</v>
      </c>
      <c r="M43" s="22">
        <f t="shared" si="6"/>
        <v>0.85471418948152733</v>
      </c>
      <c r="N43" s="23">
        <f t="shared" si="7"/>
        <v>4.137837340113526E-4</v>
      </c>
    </row>
    <row r="44" spans="6:14" x14ac:dyDescent="0.25">
      <c r="K44" s="19">
        <f t="shared" si="5"/>
        <v>1.0500000000000003</v>
      </c>
      <c r="L44" s="22">
        <v>0.86700258334835001</v>
      </c>
      <c r="M44" s="22">
        <f t="shared" si="6"/>
        <v>0.86742322559799601</v>
      </c>
      <c r="N44" s="23">
        <f t="shared" si="7"/>
        <v>4.2064224964599717E-4</v>
      </c>
    </row>
    <row r="45" spans="6:14" x14ac:dyDescent="0.25">
      <c r="K45" s="19">
        <f t="shared" si="5"/>
        <v>1.0750000000000002</v>
      </c>
      <c r="L45" s="22">
        <v>0.87916291289262405</v>
      </c>
      <c r="M45" s="22">
        <f t="shared" si="6"/>
        <v>0.87959015043591882</v>
      </c>
      <c r="N45" s="23">
        <f t="shared" si="7"/>
        <v>4.2723754329476726E-4</v>
      </c>
    </row>
    <row r="46" spans="6:14" x14ac:dyDescent="0.25">
      <c r="K46" s="19">
        <f t="shared" si="5"/>
        <v>1.1000000000000001</v>
      </c>
      <c r="L46" s="22">
        <v>0.890773794441022</v>
      </c>
      <c r="M46" s="22">
        <f t="shared" si="6"/>
        <v>0.89120736006257539</v>
      </c>
      <c r="N46" s="23">
        <f t="shared" si="7"/>
        <v>4.3356562155338896E-4</v>
      </c>
    </row>
    <row r="47" spans="6:14" x14ac:dyDescent="0.25">
      <c r="K47" s="19">
        <f t="shared" si="5"/>
        <v>1.125</v>
      </c>
      <c r="L47" s="22">
        <v>0.901827971491029</v>
      </c>
      <c r="M47" s="22">
        <f t="shared" si="6"/>
        <v>0.90226759409970536</v>
      </c>
      <c r="N47" s="23">
        <f t="shared" si="7"/>
        <v>4.3962260867635994E-4</v>
      </c>
    </row>
    <row r="48" spans="6:14" x14ac:dyDescent="0.25">
      <c r="K48" s="19">
        <f t="shared" si="5"/>
        <v>1.1499999999999999</v>
      </c>
      <c r="L48" s="22">
        <v>0.91231853549289799</v>
      </c>
      <c r="M48" s="22">
        <f t="shared" si="6"/>
        <v>0.91276394026084762</v>
      </c>
      <c r="N48" s="23">
        <f t="shared" si="7"/>
        <v>4.4540476794963091E-4</v>
      </c>
    </row>
    <row r="49" spans="11:14" x14ac:dyDescent="0.25">
      <c r="K49" s="19">
        <f t="shared" si="5"/>
        <v>1.1749999999999998</v>
      </c>
      <c r="L49" s="22">
        <v>0.92223893015550296</v>
      </c>
      <c r="M49" s="22">
        <f t="shared" si="6"/>
        <v>0.9226898386712078</v>
      </c>
      <c r="N49" s="23">
        <f t="shared" si="7"/>
        <v>4.5090851570483981E-4</v>
      </c>
    </row>
    <row r="50" spans="11:14" x14ac:dyDescent="0.25">
      <c r="K50" s="19">
        <f t="shared" si="5"/>
        <v>1.1999999999999997</v>
      </c>
      <c r="L50" s="22">
        <v>0.931582955536576</v>
      </c>
      <c r="M50" s="22">
        <f t="shared" si="6"/>
        <v>0.93203908596731988</v>
      </c>
      <c r="N50" s="23">
        <f t="shared" si="7"/>
        <v>4.5613043074388404E-4</v>
      </c>
    </row>
    <row r="51" spans="11:14" x14ac:dyDescent="0.25">
      <c r="K51" s="19">
        <f t="shared" si="5"/>
        <v>1.2249999999999996</v>
      </c>
      <c r="L51" s="22">
        <v>0.94034477191301502</v>
      </c>
      <c r="M51" s="22">
        <f t="shared" si="6"/>
        <v>0.94080583917392202</v>
      </c>
      <c r="N51" s="23">
        <f t="shared" si="7"/>
        <v>4.610672609069999E-4</v>
      </c>
    </row>
    <row r="52" spans="11:14" x14ac:dyDescent="0.25">
      <c r="K52" s="19">
        <f t="shared" si="5"/>
        <v>1.2499999999999996</v>
      </c>
      <c r="L52" s="22">
        <v>0.948518903427777</v>
      </c>
      <c r="M52" s="22">
        <f t="shared" si="6"/>
        <v>0.94898461935561285</v>
      </c>
      <c r="N52" s="23">
        <f t="shared" si="7"/>
        <v>4.6571592783584137E-4</v>
      </c>
    </row>
    <row r="53" spans="11:14" x14ac:dyDescent="0.25">
      <c r="K53" s="19">
        <f t="shared" si="5"/>
        <v>1.2749999999999995</v>
      </c>
      <c r="L53" s="22">
        <v>0.95610024151042805</v>
      </c>
      <c r="M53" s="22">
        <f t="shared" si="6"/>
        <v>0.9565703150410001</v>
      </c>
      <c r="N53" s="23">
        <f t="shared" si="7"/>
        <v>4.7007353057204604E-4</v>
      </c>
    </row>
    <row r="54" spans="11:14" x14ac:dyDescent="0.25">
      <c r="K54" s="19">
        <f t="shared" si="5"/>
        <v>1.2999999999999994</v>
      </c>
      <c r="L54" s="22">
        <v>0.963084048068793</v>
      </c>
      <c r="M54" s="22">
        <f t="shared" si="6"/>
        <v>0.96355818541720051</v>
      </c>
      <c r="N54" s="23">
        <f t="shared" si="7"/>
        <v>4.7413734840751065E-4</v>
      </c>
    </row>
    <row r="55" spans="11:14" x14ac:dyDescent="0.25">
      <c r="K55" s="19">
        <f t="shared" si="5"/>
        <v>1.3249999999999993</v>
      </c>
      <c r="L55" s="22">
        <v>0.96946595844947003</v>
      </c>
      <c r="M55" s="22">
        <f t="shared" si="6"/>
        <v>0.96994386329269111</v>
      </c>
      <c r="N55" s="23">
        <f t="shared" si="7"/>
        <v>4.7790484322107751E-4</v>
      </c>
    </row>
    <row r="56" spans="11:14" x14ac:dyDescent="0.25">
      <c r="K56" s="19">
        <f t="shared" si="5"/>
        <v>1.3499999999999992</v>
      </c>
      <c r="L56" s="22">
        <v>0.97524198416520502</v>
      </c>
      <c r="M56" s="22">
        <f t="shared" si="6"/>
        <v>0.97572335782666109</v>
      </c>
      <c r="N56" s="23">
        <f t="shared" si="7"/>
        <v>4.8137366145606375E-4</v>
      </c>
    </row>
    <row r="57" spans="11:14" x14ac:dyDescent="0.25">
      <c r="K57" s="19">
        <f t="shared" si="5"/>
        <v>1.3749999999999991</v>
      </c>
      <c r="L57" s="22">
        <v>0.98040851538732399</v>
      </c>
      <c r="M57" s="22">
        <f t="shared" si="6"/>
        <v>0.98089305702315677</v>
      </c>
      <c r="N57" s="23">
        <f t="shared" si="7"/>
        <v>4.8454163583278032E-4</v>
      </c>
    </row>
    <row r="58" spans="11:14" x14ac:dyDescent="0.25">
      <c r="K58" s="19">
        <f t="shared" si="5"/>
        <v>1.399999999999999</v>
      </c>
      <c r="L58" s="22">
        <v>0.98496232320161103</v>
      </c>
      <c r="M58" s="22">
        <f t="shared" si="6"/>
        <v>0.9854497299884607</v>
      </c>
      <c r="N58" s="23">
        <f t="shared" si="7"/>
        <v>4.8740678684966454E-4</v>
      </c>
    </row>
    <row r="59" spans="11:14" x14ac:dyDescent="0.25">
      <c r="K59" s="19">
        <f t="shared" si="5"/>
        <v>1.4249999999999989</v>
      </c>
      <c r="L59" s="22">
        <v>0.98890056162618001</v>
      </c>
      <c r="M59" s="22">
        <f t="shared" si="6"/>
        <v>0.98939052895029544</v>
      </c>
      <c r="N59" s="23">
        <f t="shared" si="7"/>
        <v>4.8996732411543675E-4</v>
      </c>
    </row>
    <row r="60" spans="11:14" x14ac:dyDescent="0.25">
      <c r="K60" s="19">
        <f t="shared" si="5"/>
        <v>1.4499999999999988</v>
      </c>
      <c r="L60" s="22">
        <v>0.99222076939006598</v>
      </c>
      <c r="M60" s="22">
        <f t="shared" si="6"/>
        <v>0.99271299103758859</v>
      </c>
      <c r="N60" s="23">
        <f t="shared" si="7"/>
        <v>4.92221647522606E-4</v>
      </c>
    </row>
    <row r="61" spans="11:14" x14ac:dyDescent="0.25">
      <c r="K61" s="19">
        <f t="shared" si="5"/>
        <v>1.4749999999999988</v>
      </c>
      <c r="L61" s="22">
        <v>0.99492087147140496</v>
      </c>
      <c r="M61" s="22">
        <f t="shared" si="6"/>
        <v>0.99541503981968593</v>
      </c>
      <c r="N61" s="23">
        <f t="shared" si="7"/>
        <v>4.9416834828097667E-4</v>
      </c>
    </row>
    <row r="62" spans="11:14" x14ac:dyDescent="0.25">
      <c r="K62" s="19">
        <f t="shared" si="5"/>
        <v>1.4999999999999987</v>
      </c>
      <c r="L62" s="22">
        <v>0.99699918039423496</v>
      </c>
      <c r="M62" s="22">
        <f t="shared" si="6"/>
        <v>0.99749498660405433</v>
      </c>
      <c r="N62" s="23">
        <f t="shared" si="7"/>
        <v>4.9580620981937162E-4</v>
      </c>
    </row>
    <row r="63" spans="11:14" x14ac:dyDescent="0.25">
      <c r="K63" s="19">
        <f t="shared" si="5"/>
        <v>1.5249999999999986</v>
      </c>
      <c r="L63" s="22">
        <v>0.99845439728309604</v>
      </c>
      <c r="M63" s="22">
        <f t="shared" si="6"/>
        <v>0.99895153149165872</v>
      </c>
      <c r="N63" s="23">
        <f t="shared" si="7"/>
        <v>4.9713420856267732E-4</v>
      </c>
    </row>
    <row r="64" spans="11:14" x14ac:dyDescent="0.25">
      <c r="K64" s="19">
        <f t="shared" si="5"/>
        <v>1.5499999999999985</v>
      </c>
      <c r="L64" s="22">
        <v>0.999285612674783</v>
      </c>
      <c r="M64" s="22">
        <f t="shared" si="6"/>
        <v>0.99978376418935688</v>
      </c>
      <c r="N64" s="23">
        <f t="shared" si="7"/>
        <v>4.9815151457388573E-4</v>
      </c>
    </row>
    <row r="65" spans="11:14" x14ac:dyDescent="0.25">
      <c r="K65" s="19">
        <f t="shared" si="5"/>
        <v>1.5749999999999984</v>
      </c>
      <c r="L65" s="22">
        <v>0.99949230708671799</v>
      </c>
      <c r="M65" s="22">
        <f t="shared" si="6"/>
        <v>0.99999116457880322</v>
      </c>
      <c r="N65" s="23">
        <f t="shared" si="7"/>
        <v>4.9885749208522512E-4</v>
      </c>
    </row>
    <row r="66" spans="11:14" x14ac:dyDescent="0.25">
      <c r="K66" s="19">
        <f t="shared" si="5"/>
        <v>1.5999999999999983</v>
      </c>
      <c r="L66" s="22">
        <v>0.99907435134161604</v>
      </c>
      <c r="M66" s="22">
        <f t="shared" si="6"/>
        <v>0.99957360304150522</v>
      </c>
      <c r="N66" s="23">
        <f t="shared" si="7"/>
        <v>4.992516998891805E-4</v>
      </c>
    </row>
    <row r="67" spans="11:14" x14ac:dyDescent="0.25">
      <c r="K67" s="19">
        <f t="shared" si="5"/>
        <v>1.6249999999999982</v>
      </c>
      <c r="L67" s="22">
        <v>0.99803200664820801</v>
      </c>
      <c r="M67" s="22">
        <f t="shared" si="6"/>
        <v>0.99853134053983172</v>
      </c>
      <c r="N67" s="23">
        <f t="shared" si="7"/>
        <v>4.9933389162371E-4</v>
      </c>
    </row>
    <row r="68" spans="11:14" x14ac:dyDescent="0.25">
      <c r="K68" s="19">
        <f t="shared" ref="K68:K82" si="9">0.025 + K67</f>
        <v>1.6499999999999981</v>
      </c>
      <c r="L68" s="22">
        <v>0.99636592443799299</v>
      </c>
      <c r="M68" s="22">
        <f t="shared" ref="M68:M82" si="10">EXP(-25*K68) + SIN(K68)</f>
        <v>0.996865028453919</v>
      </c>
      <c r="N68" s="23">
        <f t="shared" ref="N68:N82" si="11">ABS(L68-M68)</f>
        <v>4.9910401592601072E-4</v>
      </c>
    </row>
    <row r="69" spans="11:14" x14ac:dyDescent="0.25">
      <c r="K69" s="19">
        <f t="shared" si="9"/>
        <v>1.674999999999998</v>
      </c>
      <c r="L69" s="22">
        <v>0.99407714595811802</v>
      </c>
      <c r="M69" s="22">
        <f t="shared" si="10"/>
        <v>0.99457570817458008</v>
      </c>
      <c r="N69" s="23">
        <f t="shared" si="11"/>
        <v>4.9856221646205068E-4</v>
      </c>
    </row>
    <row r="70" spans="11:14" x14ac:dyDescent="0.25">
      <c r="K70" s="19">
        <f t="shared" si="9"/>
        <v>1.699999999999998</v>
      </c>
      <c r="L70" s="22">
        <v>0.99116710162063004</v>
      </c>
      <c r="M70" s="22">
        <f t="shared" si="10"/>
        <v>0.9916648104524689</v>
      </c>
      <c r="N70" s="23">
        <f t="shared" si="11"/>
        <v>4.9770883183886117E-4</v>
      </c>
    </row>
    <row r="71" spans="11:14" x14ac:dyDescent="0.25">
      <c r="K71" s="19">
        <f t="shared" si="9"/>
        <v>1.7249999999999979</v>
      </c>
      <c r="L71" s="22">
        <v>0.98763761010851103</v>
      </c>
      <c r="M71" s="22">
        <f t="shared" si="10"/>
        <v>0.98813415450390796</v>
      </c>
      <c r="N71" s="23">
        <f t="shared" si="11"/>
        <v>4.9654439539692508E-4</v>
      </c>
    </row>
    <row r="72" spans="11:14" x14ac:dyDescent="0.25">
      <c r="K72" s="19">
        <f t="shared" si="9"/>
        <v>1.7499999999999978</v>
      </c>
      <c r="L72" s="22">
        <v>0.98349087723906703</v>
      </c>
      <c r="M72" s="22">
        <f t="shared" si="10"/>
        <v>0.98398594687393726</v>
      </c>
      <c r="N72" s="23">
        <f t="shared" si="11"/>
        <v>4.9506963487022659E-4</v>
      </c>
    </row>
    <row r="73" spans="11:14" x14ac:dyDescent="0.25">
      <c r="K73" s="19">
        <f t="shared" si="9"/>
        <v>1.7749999999999977</v>
      </c>
      <c r="L73" s="22">
        <v>0.97872949458535896</v>
      </c>
      <c r="M73" s="22">
        <f t="shared" si="10"/>
        <v>0.97922278005729568</v>
      </c>
      <c r="N73" s="23">
        <f t="shared" si="11"/>
        <v>4.932854719367219E-4</v>
      </c>
    </row>
    <row r="74" spans="11:14" x14ac:dyDescent="0.25">
      <c r="K74" s="19">
        <f t="shared" si="9"/>
        <v>1.7999999999999976</v>
      </c>
      <c r="L74" s="22">
        <v>0.97335643785655601</v>
      </c>
      <c r="M74" s="22">
        <f t="shared" si="10"/>
        <v>0.9738476308781957</v>
      </c>
      <c r="N74" s="23">
        <f t="shared" si="11"/>
        <v>4.9119302163969092E-4</v>
      </c>
    </row>
    <row r="75" spans="11:14" x14ac:dyDescent="0.25">
      <c r="K75" s="19">
        <f t="shared" si="9"/>
        <v>1.8249999999999975</v>
      </c>
      <c r="L75" s="22">
        <v>0.96737506503821302</v>
      </c>
      <c r="M75" s="22">
        <f t="shared" si="10"/>
        <v>0.96786385862990576</v>
      </c>
      <c r="N75" s="23">
        <f t="shared" si="11"/>
        <v>4.8879359169273773E-4</v>
      </c>
    </row>
    <row r="76" spans="11:14" x14ac:dyDescent="0.25">
      <c r="K76" s="19">
        <f t="shared" si="9"/>
        <v>1.8499999999999974</v>
      </c>
      <c r="L76" s="22">
        <v>0.960789114293639</v>
      </c>
      <c r="M76" s="22">
        <f t="shared" si="10"/>
        <v>0.96127520297530067</v>
      </c>
      <c r="N76" s="23">
        <f t="shared" si="11"/>
        <v>4.8608868166166719E-4</v>
      </c>
    </row>
    <row r="77" spans="11:14" x14ac:dyDescent="0.25">
      <c r="K77" s="19">
        <f t="shared" si="9"/>
        <v>1.8749999999999973</v>
      </c>
      <c r="L77" s="22">
        <v>0.95360270162766603</v>
      </c>
      <c r="M77" s="22">
        <f t="shared" si="10"/>
        <v>0.95408578160969459</v>
      </c>
      <c r="N77" s="23">
        <f t="shared" si="11"/>
        <v>4.8307998202856695E-4</v>
      </c>
    </row>
    <row r="78" spans="11:14" x14ac:dyDescent="0.25">
      <c r="K78" s="19">
        <f t="shared" si="9"/>
        <v>1.8999999999999972</v>
      </c>
      <c r="L78" s="22">
        <v>0.94582031831428504</v>
      </c>
      <c r="M78" s="22">
        <f t="shared" si="10"/>
        <v>0.94630008768741536</v>
      </c>
      <c r="N78" s="23">
        <f t="shared" si="11"/>
        <v>4.797693731303232E-4</v>
      </c>
    </row>
    <row r="79" spans="11:14" x14ac:dyDescent="0.25">
      <c r="K79" s="19">
        <f t="shared" si="9"/>
        <v>1.9249999999999972</v>
      </c>
      <c r="L79" s="22">
        <v>0.93744682808973701</v>
      </c>
      <c r="M79" s="22">
        <f t="shared" si="10"/>
        <v>0.93792298701372911</v>
      </c>
      <c r="N79" s="23">
        <f t="shared" si="11"/>
        <v>4.7615892399210935E-4</v>
      </c>
    </row>
    <row r="80" spans="11:14" x14ac:dyDescent="0.25">
      <c r="K80" s="19">
        <f t="shared" si="9"/>
        <v>1.9499999999999971</v>
      </c>
      <c r="L80" s="22">
        <v>0.928487464112845</v>
      </c>
      <c r="M80" s="22">
        <f t="shared" si="10"/>
        <v>0.92895971500387042</v>
      </c>
      <c r="N80" s="23">
        <f t="shared" si="11"/>
        <v>4.722508910254275E-4</v>
      </c>
    </row>
    <row r="81" spans="11:14" x14ac:dyDescent="0.25">
      <c r="K81" s="19">
        <f t="shared" si="9"/>
        <v>1.974999999999997</v>
      </c>
      <c r="L81" s="22">
        <v>0.91894782569445399</v>
      </c>
      <c r="M81" s="22">
        <f t="shared" si="10"/>
        <v>0.91941587341107833</v>
      </c>
      <c r="N81" s="23">
        <f t="shared" si="11"/>
        <v>4.6804771662434241E-4</v>
      </c>
    </row>
    <row r="82" spans="11:14" ht="15.75" thickBot="1" x14ac:dyDescent="0.3">
      <c r="K82" s="24">
        <f t="shared" si="9"/>
        <v>1.9999999999999969</v>
      </c>
      <c r="L82" s="25">
        <v>0.908833874798047</v>
      </c>
      <c r="M82" s="25">
        <f t="shared" si="10"/>
        <v>0.90929742682568304</v>
      </c>
      <c r="N82" s="26">
        <f t="shared" si="11"/>
        <v>4.6355202763603831E-4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E4" zoomScale="85" zoomScaleNormal="85" workbookViewId="0">
      <selection activeCell="S27" sqref="S27"/>
    </sheetView>
  </sheetViews>
  <sheetFormatPr defaultRowHeight="15" x14ac:dyDescent="0.25"/>
  <cols>
    <col min="1" max="1" width="4" bestFit="1" customWidth="1"/>
    <col min="2" max="2" width="26.5703125" bestFit="1" customWidth="1"/>
    <col min="3" max="3" width="17" bestFit="1" customWidth="1"/>
    <col min="4" max="4" width="21.140625" bestFit="1" customWidth="1"/>
    <col min="6" max="6" width="4" bestFit="1" customWidth="1"/>
    <col min="7" max="7" width="20.85546875" bestFit="1" customWidth="1"/>
    <col min="8" max="8" width="16.7109375" bestFit="1" customWidth="1"/>
    <col min="9" max="9" width="20.85546875" bestFit="1" customWidth="1"/>
    <col min="11" max="11" width="5" bestFit="1" customWidth="1"/>
    <col min="12" max="13" width="16.7109375" bestFit="1" customWidth="1"/>
    <col min="14" max="14" width="20.5703125" bestFit="1" customWidth="1"/>
  </cols>
  <sheetData>
    <row r="1" spans="1:14" ht="15.75" thickBot="1" x14ac:dyDescent="0.3">
      <c r="A1" s="47" t="s">
        <v>0</v>
      </c>
      <c r="B1" s="48" t="s">
        <v>4</v>
      </c>
      <c r="C1" s="48" t="s">
        <v>5</v>
      </c>
      <c r="D1" s="49" t="s">
        <v>3</v>
      </c>
      <c r="F1" s="47" t="s">
        <v>0</v>
      </c>
      <c r="G1" s="48" t="s">
        <v>4</v>
      </c>
      <c r="H1" s="48" t="s">
        <v>5</v>
      </c>
      <c r="I1" s="49" t="s">
        <v>3</v>
      </c>
      <c r="K1" s="47" t="s">
        <v>0</v>
      </c>
      <c r="L1" s="48" t="s">
        <v>4</v>
      </c>
      <c r="M1" s="48" t="s">
        <v>5</v>
      </c>
      <c r="N1" s="49" t="s">
        <v>3</v>
      </c>
    </row>
    <row r="2" spans="1:14" x14ac:dyDescent="0.25">
      <c r="A2" s="4">
        <v>0</v>
      </c>
      <c r="B2" s="5">
        <v>1</v>
      </c>
      <c r="C2" s="5">
        <v>1</v>
      </c>
      <c r="D2" s="54">
        <v>0</v>
      </c>
      <c r="F2" s="4">
        <v>0</v>
      </c>
      <c r="G2" s="5">
        <v>1</v>
      </c>
      <c r="H2" s="5">
        <v>1</v>
      </c>
      <c r="I2" s="53">
        <v>0</v>
      </c>
      <c r="K2" s="63">
        <v>0</v>
      </c>
      <c r="L2" s="64">
        <v>1</v>
      </c>
      <c r="M2" s="64">
        <v>1</v>
      </c>
      <c r="N2" s="65">
        <v>0</v>
      </c>
    </row>
    <row r="3" spans="1:14" x14ac:dyDescent="0.25">
      <c r="A3" s="4">
        <f>0.2+A2</f>
        <v>0.2</v>
      </c>
      <c r="B3" s="61">
        <v>8.6946799847717706</v>
      </c>
      <c r="C3" s="8">
        <f>EXP(-25*A3) + SIN(A3)</f>
        <v>0.20540727779414669</v>
      </c>
      <c r="D3" s="12">
        <f>ABS(B3-C3)</f>
        <v>8.4892727069776246</v>
      </c>
      <c r="F3" s="4">
        <f xml:space="preserve"> 0.1 + F2</f>
        <v>0.1</v>
      </c>
      <c r="G3" s="8">
        <v>1.7245419790724299</v>
      </c>
      <c r="H3" s="8">
        <f>EXP(-25*F3) + SIN(F3)</f>
        <v>0.18191841527072694</v>
      </c>
      <c r="I3" s="12">
        <f>ABS(G3-H3)</f>
        <v>1.542623563801703</v>
      </c>
      <c r="K3" s="4">
        <f xml:space="preserve"> 0.05 + K2</f>
        <v>0.05</v>
      </c>
      <c r="L3" s="8">
        <v>0.58120573730404801</v>
      </c>
      <c r="M3" s="8">
        <f>EXP(-25*K3) + SIN(K3)</f>
        <v>0.33648396613086839</v>
      </c>
      <c r="N3" s="12">
        <f>ABS(L3-M3)</f>
        <v>0.24472177117317961</v>
      </c>
    </row>
    <row r="4" spans="1:14" x14ac:dyDescent="0.25">
      <c r="A4" s="4">
        <f t="shared" ref="A4:A12" si="0">0.2+A3</f>
        <v>0.4</v>
      </c>
      <c r="B4" s="61">
        <v>72.591711886644902</v>
      </c>
      <c r="C4" s="8">
        <f t="shared" ref="C4:C12" si="1">EXP(-25*A4) + SIN(A4)</f>
        <v>0.38946374223841301</v>
      </c>
      <c r="D4" s="12">
        <f t="shared" ref="D4:D12" si="2">ABS(B4-C4)</f>
        <v>72.202248144406482</v>
      </c>
      <c r="F4" s="4">
        <f t="shared" ref="F4:F22" si="3" xml:space="preserve"> 0.1 + F3</f>
        <v>0.2</v>
      </c>
      <c r="G4" s="8">
        <v>2.8379077397699399</v>
      </c>
      <c r="H4" s="8">
        <f t="shared" ref="H4:H22" si="4">EXP(-25*F4) + SIN(F4)</f>
        <v>0.20540727779414669</v>
      </c>
      <c r="I4" s="12">
        <f t="shared" ref="I4:I22" si="5">ABS(G4-H4)</f>
        <v>2.632500461975793</v>
      </c>
      <c r="K4" s="4">
        <f t="shared" ref="K4:K42" si="6" xml:space="preserve"> 0.05 + K3</f>
        <v>0.1</v>
      </c>
      <c r="L4" s="8">
        <v>0.38198510315298201</v>
      </c>
      <c r="M4" s="8">
        <f t="shared" ref="M4:M42" si="7">EXP(-25*K4) + SIN(K4)</f>
        <v>0.18191841527072694</v>
      </c>
      <c r="N4" s="12">
        <f t="shared" ref="N4:N42" si="8">ABS(L4-M4)</f>
        <v>0.20006668788225507</v>
      </c>
    </row>
    <row r="5" spans="1:14" x14ac:dyDescent="0.25">
      <c r="A5" s="4">
        <f t="shared" si="0"/>
        <v>0.60000000000000009</v>
      </c>
      <c r="B5" s="61">
        <v>614.26108296077302</v>
      </c>
      <c r="C5" s="8">
        <f t="shared" si="1"/>
        <v>0.56464277929735596</v>
      </c>
      <c r="D5" s="12">
        <f t="shared" si="2"/>
        <v>613.69644018147562</v>
      </c>
      <c r="F5" s="4">
        <f t="shared" si="3"/>
        <v>0.30000000000000004</v>
      </c>
      <c r="G5" s="8">
        <v>4.5827571713302797</v>
      </c>
      <c r="H5" s="8">
        <f t="shared" si="4"/>
        <v>0.29607329103148744</v>
      </c>
      <c r="I5" s="12">
        <f t="shared" si="5"/>
        <v>4.2866838802987921</v>
      </c>
      <c r="K5" s="4">
        <f t="shared" si="6"/>
        <v>0.15000000000000002</v>
      </c>
      <c r="L5" s="8">
        <v>0.29922994841036799</v>
      </c>
      <c r="M5" s="8">
        <f t="shared" si="7"/>
        <v>0.17295587832960835</v>
      </c>
      <c r="N5" s="12">
        <f t="shared" si="8"/>
        <v>0.12627407008075964</v>
      </c>
    </row>
    <row r="6" spans="1:14" x14ac:dyDescent="0.25">
      <c r="A6" s="4">
        <f t="shared" si="0"/>
        <v>0.8</v>
      </c>
      <c r="B6" s="61">
        <v>5217.1057070848401</v>
      </c>
      <c r="C6" s="8">
        <f t="shared" si="1"/>
        <v>0.71735609296067637</v>
      </c>
      <c r="D6" s="12">
        <f t="shared" si="2"/>
        <v>5216.3883509918796</v>
      </c>
      <c r="F6" s="4">
        <f t="shared" si="3"/>
        <v>0.4</v>
      </c>
      <c r="G6" s="8">
        <v>7.3540557568232297</v>
      </c>
      <c r="H6" s="8">
        <f t="shared" si="4"/>
        <v>0.38946374223841301</v>
      </c>
      <c r="I6" s="12">
        <f t="shared" si="5"/>
        <v>6.9645920145848166</v>
      </c>
      <c r="K6" s="4">
        <f t="shared" si="6"/>
        <v>0.2</v>
      </c>
      <c r="L6" s="8">
        <v>0.27810637884985201</v>
      </c>
      <c r="M6" s="8">
        <f t="shared" si="7"/>
        <v>0.20540727779414669</v>
      </c>
      <c r="N6" s="12">
        <f t="shared" si="8"/>
        <v>7.2699101055705317E-2</v>
      </c>
    </row>
    <row r="7" spans="1:14" x14ac:dyDescent="0.25">
      <c r="A7" s="4">
        <f t="shared" si="0"/>
        <v>1</v>
      </c>
      <c r="B7" s="61">
        <v>44340.103974320999</v>
      </c>
      <c r="C7" s="8">
        <f t="shared" si="1"/>
        <v>0.8414709848217844</v>
      </c>
      <c r="D7" s="12">
        <f t="shared" si="2"/>
        <v>44339.262503336176</v>
      </c>
      <c r="F7" s="4">
        <f t="shared" si="3"/>
        <v>0.5</v>
      </c>
      <c r="G7" s="8">
        <v>11.7942626898085</v>
      </c>
      <c r="H7" s="8">
        <f t="shared" si="4"/>
        <v>0.47942926525737506</v>
      </c>
      <c r="I7" s="12">
        <f t="shared" si="5"/>
        <v>11.314833424551125</v>
      </c>
      <c r="K7" s="4">
        <f t="shared" si="6"/>
        <v>0.25</v>
      </c>
      <c r="L7" s="8">
        <v>0.28942679979259101</v>
      </c>
      <c r="M7" s="8">
        <f t="shared" si="7"/>
        <v>0.24933441339075066</v>
      </c>
      <c r="N7" s="12">
        <f t="shared" si="8"/>
        <v>4.0092386401840346E-2</v>
      </c>
    </row>
    <row r="8" spans="1:14" x14ac:dyDescent="0.25">
      <c r="A8" s="4">
        <f t="shared" si="0"/>
        <v>1.2</v>
      </c>
      <c r="B8" s="61">
        <v>376884.61928444798</v>
      </c>
      <c r="C8" s="8">
        <f t="shared" si="1"/>
        <v>0.93203908596731988</v>
      </c>
      <c r="D8" s="12">
        <f t="shared" si="2"/>
        <v>376883.68724536203</v>
      </c>
      <c r="F8" s="4">
        <f t="shared" si="3"/>
        <v>0.6</v>
      </c>
      <c r="G8" s="8">
        <v>18.948005166403501</v>
      </c>
      <c r="H8" s="8">
        <f t="shared" si="4"/>
        <v>0.56464277929735585</v>
      </c>
      <c r="I8" s="12">
        <f t="shared" si="5"/>
        <v>18.383362387106146</v>
      </c>
      <c r="K8" s="4">
        <f t="shared" si="6"/>
        <v>0.3</v>
      </c>
      <c r="L8" s="8">
        <v>0.31762895751207998</v>
      </c>
      <c r="M8" s="8">
        <f t="shared" si="7"/>
        <v>0.29607329103148738</v>
      </c>
      <c r="N8" s="12">
        <f t="shared" si="8"/>
        <v>2.1555666480592595E-2</v>
      </c>
    </row>
    <row r="9" spans="1:14" x14ac:dyDescent="0.25">
      <c r="A9" s="4">
        <f t="shared" si="0"/>
        <v>1.4</v>
      </c>
      <c r="B9" s="61">
        <v>3203512.2792048901</v>
      </c>
      <c r="C9" s="8">
        <f t="shared" si="1"/>
        <v>0.98544972998846081</v>
      </c>
      <c r="D9" s="12">
        <f t="shared" si="2"/>
        <v>3203511.2937551602</v>
      </c>
      <c r="F9" s="4">
        <f t="shared" si="3"/>
        <v>0.7</v>
      </c>
      <c r="G9" s="8">
        <v>30.513417805083201</v>
      </c>
      <c r="H9" s="8">
        <f t="shared" si="4"/>
        <v>0.64421771234768255</v>
      </c>
      <c r="I9" s="12">
        <f t="shared" si="5"/>
        <v>29.869200092735518</v>
      </c>
      <c r="K9" s="4">
        <f t="shared" si="6"/>
        <v>0.35</v>
      </c>
      <c r="L9" s="8">
        <v>0.35438994581126498</v>
      </c>
      <c r="M9" s="8">
        <f t="shared" si="7"/>
        <v>0.34305626878056711</v>
      </c>
      <c r="N9" s="12">
        <f t="shared" si="8"/>
        <v>1.1333677030697875E-2</v>
      </c>
    </row>
    <row r="10" spans="1:14" x14ac:dyDescent="0.25">
      <c r="A10" s="4">
        <f t="shared" si="0"/>
        <v>1.5999999999999999</v>
      </c>
      <c r="B10" s="61">
        <v>27229846.946771398</v>
      </c>
      <c r="C10" s="8">
        <f t="shared" si="1"/>
        <v>0.99957360304150522</v>
      </c>
      <c r="D10" s="12">
        <f t="shared" si="2"/>
        <v>27229845.947197795</v>
      </c>
      <c r="F10" s="4">
        <f t="shared" si="3"/>
        <v>0.79999999999999993</v>
      </c>
      <c r="G10" s="8">
        <v>49.250563054734997</v>
      </c>
      <c r="H10" s="8">
        <f t="shared" si="4"/>
        <v>0.71735609296067626</v>
      </c>
      <c r="I10" s="12">
        <f t="shared" si="5"/>
        <v>48.533206961774319</v>
      </c>
      <c r="K10" s="4">
        <f t="shared" si="6"/>
        <v>0.39999999999999997</v>
      </c>
      <c r="L10" s="8">
        <v>0.395233785635003</v>
      </c>
      <c r="M10" s="8">
        <f t="shared" si="7"/>
        <v>0.38946374223841296</v>
      </c>
      <c r="N10" s="12">
        <f t="shared" si="8"/>
        <v>5.7700433965900411E-3</v>
      </c>
    </row>
    <row r="11" spans="1:14" x14ac:dyDescent="0.25">
      <c r="A11" s="4">
        <f t="shared" si="0"/>
        <v>1.7999999999999998</v>
      </c>
      <c r="B11" s="61">
        <v>231453691.4754</v>
      </c>
      <c r="C11" s="8">
        <f t="shared" si="1"/>
        <v>0.97384763087819526</v>
      </c>
      <c r="D11" s="12">
        <f t="shared" si="2"/>
        <v>231453690.50155237</v>
      </c>
      <c r="F11" s="4">
        <f t="shared" si="3"/>
        <v>0.89999999999999991</v>
      </c>
      <c r="G11" s="8">
        <v>79.6451084257547</v>
      </c>
      <c r="H11" s="8">
        <f t="shared" si="4"/>
        <v>0.78332690979667308</v>
      </c>
      <c r="I11" s="12">
        <f t="shared" si="5"/>
        <v>78.861781515958029</v>
      </c>
      <c r="K11" s="4">
        <f t="shared" si="6"/>
        <v>0.44999999999999996</v>
      </c>
      <c r="L11" s="8">
        <v>0.437729337798686</v>
      </c>
      <c r="M11" s="8">
        <f t="shared" si="7"/>
        <v>0.43497854140888426</v>
      </c>
      <c r="N11" s="12">
        <f t="shared" si="8"/>
        <v>2.7507963898017462E-3</v>
      </c>
    </row>
    <row r="12" spans="1:14" ht="15.75" thickBot="1" x14ac:dyDescent="0.3">
      <c r="A12" s="9">
        <f t="shared" si="0"/>
        <v>1.9999999999999998</v>
      </c>
      <c r="B12" s="62">
        <v>1967356370.1249299</v>
      </c>
      <c r="C12" s="10">
        <f t="shared" si="1"/>
        <v>0.90929742682568182</v>
      </c>
      <c r="D12" s="18">
        <f t="shared" si="2"/>
        <v>1967356369.2156324</v>
      </c>
      <c r="F12" s="4">
        <f t="shared" si="3"/>
        <v>0.99999999999999989</v>
      </c>
      <c r="G12" s="8">
        <v>128.98679633498199</v>
      </c>
      <c r="H12" s="8">
        <f t="shared" si="4"/>
        <v>0.84147098482178428</v>
      </c>
      <c r="I12" s="12">
        <f t="shared" si="5"/>
        <v>128.14532535016019</v>
      </c>
      <c r="K12" s="4">
        <f t="shared" si="6"/>
        <v>0.49999999999999994</v>
      </c>
      <c r="L12" s="8">
        <v>0.48053307728585398</v>
      </c>
      <c r="M12" s="8">
        <f t="shared" si="7"/>
        <v>0.479429265257375</v>
      </c>
      <c r="N12" s="12">
        <f t="shared" si="8"/>
        <v>1.1038120284789787E-3</v>
      </c>
    </row>
    <row r="13" spans="1:14" x14ac:dyDescent="0.25">
      <c r="F13" s="4">
        <f t="shared" si="3"/>
        <v>1.0999999999999999</v>
      </c>
      <c r="G13" s="8">
        <v>209.12195228104</v>
      </c>
      <c r="H13" s="8">
        <f t="shared" si="4"/>
        <v>0.89120736006257528</v>
      </c>
      <c r="I13" s="12">
        <f t="shared" si="5"/>
        <v>208.23074492097743</v>
      </c>
      <c r="K13" s="4">
        <f t="shared" si="6"/>
        <v>0.54999999999999993</v>
      </c>
      <c r="L13" s="8">
        <v>0.52288069702253803</v>
      </c>
      <c r="M13" s="8">
        <f t="shared" si="7"/>
        <v>0.52268829663466909</v>
      </c>
      <c r="N13" s="12">
        <f t="shared" si="8"/>
        <v>1.9240038786894065E-4</v>
      </c>
    </row>
    <row r="14" spans="1:14" x14ac:dyDescent="0.25">
      <c r="F14" s="4">
        <f t="shared" si="3"/>
        <v>1.2</v>
      </c>
      <c r="G14" s="8">
        <v>339.301305692651</v>
      </c>
      <c r="H14" s="8">
        <f t="shared" si="4"/>
        <v>0.93203908596731988</v>
      </c>
      <c r="I14" s="12">
        <f t="shared" si="5"/>
        <v>338.36926660668365</v>
      </c>
      <c r="K14" s="4">
        <f t="shared" si="6"/>
        <v>0.6</v>
      </c>
      <c r="L14" s="8">
        <v>0.56431714875457495</v>
      </c>
      <c r="M14" s="8">
        <f t="shared" si="7"/>
        <v>0.56464277929735585</v>
      </c>
      <c r="N14" s="12">
        <f t="shared" si="8"/>
        <v>3.2563054278089698E-4</v>
      </c>
    </row>
    <row r="15" spans="1:14" x14ac:dyDescent="0.25">
      <c r="F15" s="4">
        <f t="shared" si="3"/>
        <v>1.3</v>
      </c>
      <c r="G15" s="8">
        <v>550.80769430598696</v>
      </c>
      <c r="H15" s="8">
        <f t="shared" si="4"/>
        <v>0.96355818541720062</v>
      </c>
      <c r="I15" s="12">
        <f t="shared" si="5"/>
        <v>549.84413612056971</v>
      </c>
      <c r="K15" s="4">
        <f t="shared" si="6"/>
        <v>0.65</v>
      </c>
      <c r="L15" s="8">
        <v>0.60455334976345898</v>
      </c>
      <c r="M15" s="8">
        <f t="shared" si="7"/>
        <v>0.60518649337852171</v>
      </c>
      <c r="N15" s="12">
        <f t="shared" si="8"/>
        <v>6.3314361506272565E-4</v>
      </c>
    </row>
    <row r="16" spans="1:14" x14ac:dyDescent="0.25">
      <c r="F16" s="4">
        <f t="shared" si="3"/>
        <v>1.4000000000000001</v>
      </c>
      <c r="G16" s="8">
        <v>894.476079757055</v>
      </c>
      <c r="H16" s="8">
        <f t="shared" si="4"/>
        <v>0.98544972998846092</v>
      </c>
      <c r="I16" s="12">
        <f t="shared" si="5"/>
        <v>893.49063002706657</v>
      </c>
      <c r="K16" s="4">
        <f t="shared" si="6"/>
        <v>0.70000000000000007</v>
      </c>
      <c r="L16" s="8">
        <v>0.64339017663031906</v>
      </c>
      <c r="M16" s="8">
        <f t="shared" si="7"/>
        <v>0.64421771234768266</v>
      </c>
      <c r="N16" s="12">
        <f t="shared" si="8"/>
        <v>8.2753571736360332E-4</v>
      </c>
    </row>
    <row r="17" spans="6:14" x14ac:dyDescent="0.25">
      <c r="F17" s="4">
        <f t="shared" si="3"/>
        <v>1.5000000000000002</v>
      </c>
      <c r="G17" s="8">
        <v>1452.9135694191</v>
      </c>
      <c r="H17" s="8">
        <f t="shared" si="4"/>
        <v>0.99749498660405445</v>
      </c>
      <c r="I17" s="12">
        <f t="shared" si="5"/>
        <v>1451.9160744324959</v>
      </c>
      <c r="K17" s="4">
        <f t="shared" si="6"/>
        <v>0.75000000000000011</v>
      </c>
      <c r="L17" s="8">
        <v>0.68067820076986896</v>
      </c>
      <c r="M17" s="8">
        <f t="shared" si="7"/>
        <v>0.6816387672174673</v>
      </c>
      <c r="N17" s="12">
        <f t="shared" si="8"/>
        <v>9.6056644759834331E-4</v>
      </c>
    </row>
    <row r="18" spans="6:14" x14ac:dyDescent="0.25">
      <c r="F18" s="4">
        <f t="shared" si="3"/>
        <v>1.6000000000000003</v>
      </c>
      <c r="G18" s="8">
        <v>2360.35694894373</v>
      </c>
      <c r="H18" s="8">
        <f t="shared" si="4"/>
        <v>0.99957360304150511</v>
      </c>
      <c r="I18" s="12">
        <f t="shared" si="5"/>
        <v>2359.3573753406886</v>
      </c>
      <c r="K18" s="4">
        <f t="shared" si="6"/>
        <v>0.80000000000000016</v>
      </c>
      <c r="L18" s="8">
        <v>0.71629640702076702</v>
      </c>
      <c r="M18" s="8">
        <f t="shared" si="7"/>
        <v>0.71735609296067648</v>
      </c>
      <c r="N18" s="12">
        <f t="shared" si="8"/>
        <v>1.0596859399094605E-3</v>
      </c>
    </row>
    <row r="19" spans="6:14" x14ac:dyDescent="0.25">
      <c r="F19" s="4">
        <f t="shared" si="3"/>
        <v>1.7000000000000004</v>
      </c>
      <c r="G19" s="8">
        <v>3834.94117028038</v>
      </c>
      <c r="H19" s="8">
        <f t="shared" si="4"/>
        <v>0.99166481045246857</v>
      </c>
      <c r="I19" s="12">
        <f t="shared" si="5"/>
        <v>3833.9495054699273</v>
      </c>
      <c r="K19" s="4">
        <f t="shared" si="6"/>
        <v>0.8500000000000002</v>
      </c>
      <c r="L19" s="8">
        <v>0.75014099195311901</v>
      </c>
      <c r="M19" s="8">
        <f t="shared" si="7"/>
        <v>0.75128040573082322</v>
      </c>
      <c r="N19" s="12">
        <f t="shared" si="8"/>
        <v>1.1394137777042124E-3</v>
      </c>
    </row>
    <row r="20" spans="6:14" x14ac:dyDescent="0.25">
      <c r="F20" s="4">
        <f t="shared" si="3"/>
        <v>1.8000000000000005</v>
      </c>
      <c r="G20" s="8">
        <v>6231.1356429569596</v>
      </c>
      <c r="H20" s="8">
        <f t="shared" si="4"/>
        <v>0.97384763087819504</v>
      </c>
      <c r="I20" s="12">
        <f t="shared" si="5"/>
        <v>6230.1617953260811</v>
      </c>
      <c r="K20" s="4">
        <f t="shared" si="6"/>
        <v>0.90000000000000024</v>
      </c>
      <c r="L20" s="8">
        <v>0.782119511734087</v>
      </c>
      <c r="M20" s="8">
        <f t="shared" si="7"/>
        <v>0.7833269097966733</v>
      </c>
      <c r="N20" s="12">
        <f t="shared" si="8"/>
        <v>1.2073980625862957E-3</v>
      </c>
    </row>
    <row r="21" spans="6:14" x14ac:dyDescent="0.25">
      <c r="F21" s="4">
        <f t="shared" si="3"/>
        <v>1.9000000000000006</v>
      </c>
      <c r="G21" s="8">
        <v>10124.9532062855</v>
      </c>
      <c r="H21" s="8">
        <f t="shared" si="4"/>
        <v>0.94630008768741425</v>
      </c>
      <c r="I21" s="12">
        <f t="shared" si="5"/>
        <v>10124.006906197812</v>
      </c>
      <c r="K21" s="4">
        <f t="shared" si="6"/>
        <v>0.95000000000000029</v>
      </c>
      <c r="L21" s="8">
        <v>0.81214786640770298</v>
      </c>
      <c r="M21" s="8">
        <f t="shared" si="7"/>
        <v>0.81341550483784764</v>
      </c>
      <c r="N21" s="12">
        <f t="shared" si="8"/>
        <v>1.2676384301446575E-3</v>
      </c>
    </row>
    <row r="22" spans="6:14" ht="15.75" thickBot="1" x14ac:dyDescent="0.3">
      <c r="F22" s="9">
        <f t="shared" si="3"/>
        <v>2.0000000000000004</v>
      </c>
      <c r="G22" s="10">
        <v>16452.414708708799</v>
      </c>
      <c r="H22" s="10">
        <f t="shared" si="4"/>
        <v>0.90929742682568149</v>
      </c>
      <c r="I22" s="18">
        <f t="shared" si="5"/>
        <v>16451.505411281974</v>
      </c>
      <c r="K22" s="4">
        <f t="shared" si="6"/>
        <v>1.0000000000000002</v>
      </c>
      <c r="L22" s="8">
        <v>0.84014878524824199</v>
      </c>
      <c r="M22" s="8">
        <f t="shared" si="7"/>
        <v>0.84147098482178451</v>
      </c>
      <c r="N22" s="12">
        <f t="shared" si="8"/>
        <v>1.3221995735425152E-3</v>
      </c>
    </row>
    <row r="23" spans="6:14" x14ac:dyDescent="0.25">
      <c r="K23" s="4">
        <f t="shared" si="6"/>
        <v>1.0500000000000003</v>
      </c>
      <c r="L23" s="8">
        <v>0.86605110356877302</v>
      </c>
      <c r="M23" s="8">
        <f t="shared" si="7"/>
        <v>0.86742322559799601</v>
      </c>
      <c r="N23" s="12">
        <f t="shared" si="8"/>
        <v>1.3721220292229885E-3</v>
      </c>
    </row>
    <row r="24" spans="6:14" x14ac:dyDescent="0.25">
      <c r="K24" s="4">
        <f t="shared" si="6"/>
        <v>1.1000000000000003</v>
      </c>
      <c r="L24" s="8">
        <v>0.88978945379655905</v>
      </c>
      <c r="M24" s="8">
        <f t="shared" si="7"/>
        <v>0.8912073600625755</v>
      </c>
      <c r="N24" s="12">
        <f t="shared" si="8"/>
        <v>1.4179062660164554E-3</v>
      </c>
    </row>
    <row r="25" spans="6:14" x14ac:dyDescent="0.25">
      <c r="K25" s="4">
        <f t="shared" si="6"/>
        <v>1.1500000000000004</v>
      </c>
      <c r="L25" s="8">
        <v>0.91130417024584198</v>
      </c>
      <c r="M25" s="8">
        <f t="shared" si="7"/>
        <v>0.91276394026084784</v>
      </c>
      <c r="N25" s="12">
        <f t="shared" si="8"/>
        <v>1.4597700150058568E-3</v>
      </c>
    </row>
    <row r="26" spans="6:14" x14ac:dyDescent="0.25">
      <c r="K26" s="4">
        <f t="shared" si="6"/>
        <v>1.2000000000000004</v>
      </c>
      <c r="L26" s="8">
        <v>0.930541300863305</v>
      </c>
      <c r="M26" s="8">
        <f t="shared" si="7"/>
        <v>0.9320390859673201</v>
      </c>
      <c r="N26" s="12">
        <f t="shared" si="8"/>
        <v>1.4977851040151036E-3</v>
      </c>
    </row>
    <row r="27" spans="6:14" x14ac:dyDescent="0.25">
      <c r="K27" s="4">
        <f t="shared" si="6"/>
        <v>1.2500000000000004</v>
      </c>
      <c r="L27" s="8">
        <v>0.94745266909289505</v>
      </c>
      <c r="M27" s="8">
        <f t="shared" si="7"/>
        <v>0.94898461935561307</v>
      </c>
      <c r="N27" s="12">
        <f t="shared" si="8"/>
        <v>1.5319502627180182E-3</v>
      </c>
    </row>
    <row r="28" spans="6:14" x14ac:dyDescent="0.25">
      <c r="K28" s="4">
        <f t="shared" si="6"/>
        <v>1.3000000000000005</v>
      </c>
      <c r="L28" s="8">
        <v>0.96199595551768002</v>
      </c>
      <c r="M28" s="8">
        <f t="shared" si="7"/>
        <v>0.96355818541720073</v>
      </c>
      <c r="N28" s="12">
        <f t="shared" si="8"/>
        <v>1.5622298995207062E-3</v>
      </c>
    </row>
    <row r="29" spans="6:14" x14ac:dyDescent="0.25">
      <c r="K29" s="4">
        <f t="shared" si="6"/>
        <v>1.3500000000000005</v>
      </c>
      <c r="L29" s="8">
        <v>0.97413478303741496</v>
      </c>
      <c r="M29" s="8">
        <f t="shared" si="7"/>
        <v>0.97572335782666142</v>
      </c>
      <c r="N29" s="12">
        <f t="shared" si="8"/>
        <v>1.5885747892464552E-3</v>
      </c>
    </row>
    <row r="30" spans="6:14" x14ac:dyDescent="0.25">
      <c r="K30" s="4">
        <f t="shared" si="6"/>
        <v>1.4000000000000006</v>
      </c>
      <c r="L30" s="8">
        <v>0.98383879684917397</v>
      </c>
      <c r="M30" s="8">
        <f t="shared" si="7"/>
        <v>0.98544972998846092</v>
      </c>
      <c r="N30" s="12">
        <f t="shared" si="8"/>
        <v>1.6109331392869519E-3</v>
      </c>
    </row>
    <row r="31" spans="6:14" x14ac:dyDescent="0.25">
      <c r="K31" s="4">
        <f t="shared" si="6"/>
        <v>1.4500000000000006</v>
      </c>
      <c r="L31" s="8">
        <v>0.991083734504977</v>
      </c>
      <c r="M31" s="8">
        <f t="shared" si="7"/>
        <v>0.99271299103758881</v>
      </c>
      <c r="N31" s="12">
        <f t="shared" si="8"/>
        <v>1.6292565326118114E-3</v>
      </c>
    </row>
    <row r="32" spans="6:14" x14ac:dyDescent="0.25">
      <c r="K32" s="4">
        <f t="shared" si="6"/>
        <v>1.5000000000000007</v>
      </c>
      <c r="L32" s="8">
        <v>0.99585148346682695</v>
      </c>
      <c r="M32" s="8">
        <f t="shared" si="7"/>
        <v>0.99749498660405445</v>
      </c>
      <c r="N32" s="12">
        <f t="shared" si="8"/>
        <v>1.6435031372274977E-3</v>
      </c>
    </row>
    <row r="33" spans="11:14" x14ac:dyDescent="0.25">
      <c r="K33" s="4">
        <f t="shared" si="6"/>
        <v>1.5500000000000007</v>
      </c>
      <c r="L33" s="8">
        <v>0.99813012473786999</v>
      </c>
      <c r="M33" s="8">
        <f t="shared" si="7"/>
        <v>0.99978376418935699</v>
      </c>
      <c r="N33" s="12">
        <f t="shared" si="8"/>
        <v>1.653639451486999E-3</v>
      </c>
    </row>
    <row r="34" spans="11:14" x14ac:dyDescent="0.25">
      <c r="K34" s="4">
        <f t="shared" si="6"/>
        <v>1.6000000000000008</v>
      </c>
      <c r="L34" s="8">
        <v>0.99791396178204606</v>
      </c>
      <c r="M34" s="8">
        <f t="shared" si="7"/>
        <v>0.99957360304150511</v>
      </c>
      <c r="N34" s="12">
        <f t="shared" si="8"/>
        <v>1.6596412594590548E-3</v>
      </c>
    </row>
    <row r="35" spans="11:14" x14ac:dyDescent="0.25">
      <c r="K35" s="4">
        <f t="shared" si="6"/>
        <v>1.6500000000000008</v>
      </c>
      <c r="L35" s="8">
        <v>0.99520353429939101</v>
      </c>
      <c r="M35" s="8">
        <f t="shared" si="7"/>
        <v>0.99686502845391878</v>
      </c>
      <c r="N35" s="12">
        <f t="shared" si="8"/>
        <v>1.6614941545277651E-3</v>
      </c>
    </row>
    <row r="36" spans="11:14" x14ac:dyDescent="0.25">
      <c r="K36" s="4">
        <f t="shared" si="6"/>
        <v>1.7000000000000008</v>
      </c>
      <c r="L36" s="8">
        <v>0.990005616631073</v>
      </c>
      <c r="M36" s="8">
        <f t="shared" si="7"/>
        <v>0.99166481045246846</v>
      </c>
      <c r="N36" s="12">
        <f t="shared" si="8"/>
        <v>1.6591938213954549E-3</v>
      </c>
    </row>
    <row r="37" spans="11:14" x14ac:dyDescent="0.25">
      <c r="K37" s="4">
        <f t="shared" si="6"/>
        <v>1.7500000000000009</v>
      </c>
      <c r="L37" s="8">
        <v>0.98233320069637997</v>
      </c>
      <c r="M37" s="8">
        <f t="shared" si="7"/>
        <v>0.9839859468739367</v>
      </c>
      <c r="N37" s="12">
        <f t="shared" si="8"/>
        <v>1.6527461775567298E-3</v>
      </c>
    </row>
    <row r="38" spans="11:14" x14ac:dyDescent="0.25">
      <c r="K38" s="4">
        <f t="shared" si="6"/>
        <v>1.8000000000000009</v>
      </c>
      <c r="L38" s="8">
        <v>0.97220546345025305</v>
      </c>
      <c r="M38" s="8">
        <f t="shared" si="7"/>
        <v>0.97384763087819493</v>
      </c>
      <c r="N38" s="12">
        <f t="shared" si="8"/>
        <v>1.6421674279418763E-3</v>
      </c>
    </row>
    <row r="39" spans="11:14" x14ac:dyDescent="0.25">
      <c r="K39" s="4">
        <f t="shared" si="6"/>
        <v>1.850000000000001</v>
      </c>
      <c r="L39" s="8">
        <v>0.95964771891401002</v>
      </c>
      <c r="M39" s="8">
        <f t="shared" si="7"/>
        <v>0.96127520297529967</v>
      </c>
      <c r="N39" s="12">
        <f t="shared" si="8"/>
        <v>1.6274840612896524E-3</v>
      </c>
    </row>
    <row r="40" spans="11:14" x14ac:dyDescent="0.25">
      <c r="K40" s="4">
        <f t="shared" si="6"/>
        <v>1.900000000000001</v>
      </c>
      <c r="L40" s="8">
        <v>0.94469135488387701</v>
      </c>
      <c r="M40" s="8">
        <f t="shared" si="7"/>
        <v>0.94630008768741414</v>
      </c>
      <c r="N40" s="12">
        <f t="shared" si="8"/>
        <v>1.6087328035371273E-3</v>
      </c>
    </row>
    <row r="41" spans="11:14" x14ac:dyDescent="0.25">
      <c r="K41" s="4">
        <f t="shared" si="6"/>
        <v>1.9500000000000011</v>
      </c>
      <c r="L41" s="8">
        <v>0.92737375446743398</v>
      </c>
      <c r="M41" s="8">
        <f t="shared" si="7"/>
        <v>0.92895971500386887</v>
      </c>
      <c r="N41" s="12">
        <f t="shared" si="8"/>
        <v>1.5859605364348939E-3</v>
      </c>
    </row>
    <row r="42" spans="11:14" ht="15.75" thickBot="1" x14ac:dyDescent="0.3">
      <c r="K42" s="9">
        <f t="shared" si="6"/>
        <v>2.0000000000000009</v>
      </c>
      <c r="L42" s="10">
        <v>0.90773820263978799</v>
      </c>
      <c r="M42" s="10">
        <f t="shared" si="7"/>
        <v>0.90929742682568138</v>
      </c>
      <c r="N42" s="18">
        <f t="shared" si="8"/>
        <v>1.559224185893382E-3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zoomScale="85" zoomScaleNormal="85" workbookViewId="0">
      <selection activeCell="S20" sqref="S20"/>
    </sheetView>
  </sheetViews>
  <sheetFormatPr defaultRowHeight="15" x14ac:dyDescent="0.25"/>
  <cols>
    <col min="1" max="1" width="4" bestFit="1" customWidth="1"/>
    <col min="2" max="2" width="17.5703125" bestFit="1" customWidth="1"/>
    <col min="3" max="3" width="16.7109375" bestFit="1" customWidth="1"/>
    <col min="4" max="4" width="20.5703125" bestFit="1" customWidth="1"/>
    <col min="6" max="6" width="4" bestFit="1" customWidth="1"/>
    <col min="7" max="7" width="17.5703125" bestFit="1" customWidth="1"/>
    <col min="8" max="8" width="16.7109375" bestFit="1" customWidth="1"/>
    <col min="9" max="9" width="20.5703125" bestFit="1" customWidth="1"/>
    <col min="11" max="11" width="5" bestFit="1" customWidth="1"/>
    <col min="12" max="13" width="16.7109375" bestFit="1" customWidth="1"/>
    <col min="14" max="14" width="20.5703125" bestFit="1" customWidth="1"/>
  </cols>
  <sheetData>
    <row r="1" spans="1:14" ht="15.75" thickBot="1" x14ac:dyDescent="0.3">
      <c r="A1" s="66" t="s">
        <v>0</v>
      </c>
      <c r="B1" s="67" t="s">
        <v>4</v>
      </c>
      <c r="C1" s="67" t="s">
        <v>5</v>
      </c>
      <c r="D1" s="68" t="s">
        <v>3</v>
      </c>
      <c r="F1" s="66" t="s">
        <v>0</v>
      </c>
      <c r="G1" s="67" t="s">
        <v>4</v>
      </c>
      <c r="H1" s="67" t="s">
        <v>5</v>
      </c>
      <c r="I1" s="68" t="s">
        <v>3</v>
      </c>
      <c r="K1" s="66" t="s">
        <v>0</v>
      </c>
      <c r="L1" s="67" t="s">
        <v>4</v>
      </c>
      <c r="M1" s="67" t="s">
        <v>5</v>
      </c>
      <c r="N1" s="68" t="s">
        <v>3</v>
      </c>
    </row>
    <row r="2" spans="1:14" x14ac:dyDescent="0.25">
      <c r="A2" s="4">
        <v>0</v>
      </c>
      <c r="B2" s="5">
        <v>1</v>
      </c>
      <c r="C2" s="5">
        <v>1</v>
      </c>
      <c r="D2" s="54">
        <v>0</v>
      </c>
      <c r="F2" s="4">
        <v>0</v>
      </c>
      <c r="G2" s="5">
        <v>1</v>
      </c>
      <c r="H2" s="5">
        <v>1</v>
      </c>
      <c r="I2" s="54">
        <v>0</v>
      </c>
      <c r="K2" s="63">
        <v>0</v>
      </c>
      <c r="L2" s="55">
        <v>1</v>
      </c>
      <c r="M2" s="55">
        <v>1</v>
      </c>
      <c r="N2" s="43">
        <v>0</v>
      </c>
    </row>
    <row r="3" spans="1:14" x14ac:dyDescent="0.25">
      <c r="A3" s="4">
        <f>0.2+A2</f>
        <v>0.2</v>
      </c>
      <c r="B3" s="8">
        <v>-0.23009143292234899</v>
      </c>
      <c r="C3" s="8">
        <f>EXP(-25*A3) + SIN(A3)</f>
        <v>0.20540727779414669</v>
      </c>
      <c r="D3" s="12">
        <f>ABS(B3-C3)</f>
        <v>0.43549871071649571</v>
      </c>
      <c r="F3" s="4">
        <f xml:space="preserve"> 0.1 + F2</f>
        <v>0.1</v>
      </c>
      <c r="G3" s="8">
        <v>-1.1314675967806E-2</v>
      </c>
      <c r="H3" s="8">
        <f>EXP(-25*F3) + SIN(F3)</f>
        <v>0.18191841527072694</v>
      </c>
      <c r="I3" s="12">
        <f>ABS(H3-G3)</f>
        <v>0.19323309123853294</v>
      </c>
      <c r="K3" s="4">
        <f xml:space="preserve"> 0.05 + K2</f>
        <v>0.05</v>
      </c>
      <c r="L3" s="22">
        <v>0.28074199218710599</v>
      </c>
      <c r="M3" s="22">
        <f>EXP(-25*K3) + SIN(K3)</f>
        <v>0.33648396613086839</v>
      </c>
      <c r="N3" s="23">
        <f>ABS(L3-M3)</f>
        <v>5.5741973943762402E-2</v>
      </c>
    </row>
    <row r="4" spans="1:14" x14ac:dyDescent="0.25">
      <c r="A4" s="4">
        <f t="shared" ref="A4:A12" si="0">0.2+A3</f>
        <v>0.4</v>
      </c>
      <c r="B4" s="8">
        <v>0.57299116837920505</v>
      </c>
      <c r="C4" s="8">
        <f t="shared" ref="C4:C12" si="1">EXP(-25*A4) + SIN(A4)</f>
        <v>0.38946374223841301</v>
      </c>
      <c r="D4" s="12">
        <f t="shared" ref="D4:D12" si="2">ABS(B4-C4)</f>
        <v>0.18352742614079204</v>
      </c>
      <c r="F4" s="4">
        <f t="shared" ref="F4:F22" si="3" xml:space="preserve"> 0.1 + F3</f>
        <v>0.2</v>
      </c>
      <c r="G4" s="8">
        <v>0.21098250686678999</v>
      </c>
      <c r="H4" s="8">
        <f>EXP(-25*F4) + SIN(F4)</f>
        <v>0.20540727779414669</v>
      </c>
      <c r="I4" s="12">
        <f t="shared" ref="I4:I22" si="4">ABS(H4-G4)</f>
        <v>5.5752290726432951E-3</v>
      </c>
      <c r="K4" s="4">
        <f t="shared" ref="K4:K42" si="5" xml:space="preserve"> 0.05 + K3</f>
        <v>0.1</v>
      </c>
      <c r="L4" s="22">
        <v>0.15307998394488101</v>
      </c>
      <c r="M4" s="22">
        <f t="shared" ref="M4:M42" si="6">EXP(-25*K4) + SIN(K4)</f>
        <v>0.18191841527072694</v>
      </c>
      <c r="N4" s="23">
        <f t="shared" ref="N4:N42" si="7">ABS(L4-M4)</f>
        <v>2.8838431325845931E-2</v>
      </c>
    </row>
    <row r="5" spans="1:14" x14ac:dyDescent="0.25">
      <c r="A5" s="4">
        <f t="shared" si="0"/>
        <v>0.60000000000000009</v>
      </c>
      <c r="B5" s="8">
        <v>0.48580141359476098</v>
      </c>
      <c r="C5" s="8">
        <f t="shared" si="1"/>
        <v>0.56464277929735596</v>
      </c>
      <c r="D5" s="12">
        <f t="shared" si="2"/>
        <v>7.8841365702594979E-2</v>
      </c>
      <c r="F5" s="4">
        <f t="shared" si="3"/>
        <v>0.30000000000000004</v>
      </c>
      <c r="G5" s="8">
        <v>0.29411619931206501</v>
      </c>
      <c r="H5" s="8">
        <f t="shared" ref="H5:H22" si="8">EXP(-25*F5) + SIN(F5)</f>
        <v>0.29607329103148744</v>
      </c>
      <c r="I5" s="12">
        <f t="shared" si="4"/>
        <v>1.9570917194224324E-3</v>
      </c>
      <c r="K5" s="4">
        <f t="shared" si="5"/>
        <v>0.15000000000000002</v>
      </c>
      <c r="L5" s="22">
        <v>0.16171944200612301</v>
      </c>
      <c r="M5" s="22">
        <f t="shared" si="6"/>
        <v>0.17295587832960835</v>
      </c>
      <c r="N5" s="23">
        <f t="shared" si="7"/>
        <v>1.1236436323485338E-2</v>
      </c>
    </row>
    <row r="6" spans="1:14" x14ac:dyDescent="0.25">
      <c r="A6" s="4">
        <f t="shared" si="0"/>
        <v>0.8</v>
      </c>
      <c r="B6" s="8">
        <v>0.75099957793426797</v>
      </c>
      <c r="C6" s="8">
        <f t="shared" si="1"/>
        <v>0.71735609296067637</v>
      </c>
      <c r="D6" s="12">
        <f t="shared" si="2"/>
        <v>3.3643484973591598E-2</v>
      </c>
      <c r="F6" s="4">
        <f t="shared" si="3"/>
        <v>0.4</v>
      </c>
      <c r="G6" s="8">
        <v>0.38953956024039799</v>
      </c>
      <c r="H6" s="8">
        <f t="shared" si="8"/>
        <v>0.38946374223841301</v>
      </c>
      <c r="I6" s="12">
        <f t="shared" si="4"/>
        <v>7.5818001984973016E-5</v>
      </c>
      <c r="K6" s="4">
        <f t="shared" si="5"/>
        <v>0.2</v>
      </c>
      <c r="L6" s="22">
        <v>0.20149716719362501</v>
      </c>
      <c r="M6" s="22">
        <f t="shared" si="6"/>
        <v>0.20540727779414669</v>
      </c>
      <c r="N6" s="23">
        <f t="shared" si="7"/>
        <v>3.9101106005216824E-3</v>
      </c>
    </row>
    <row r="7" spans="1:14" x14ac:dyDescent="0.25">
      <c r="A7" s="4">
        <f t="shared" si="0"/>
        <v>1</v>
      </c>
      <c r="B7" s="8">
        <v>0.82693406396819302</v>
      </c>
      <c r="C7" s="8">
        <f t="shared" si="1"/>
        <v>0.8414709848217844</v>
      </c>
      <c r="D7" s="12">
        <f t="shared" si="2"/>
        <v>1.4536920853591373E-2</v>
      </c>
      <c r="F7" s="4">
        <f t="shared" si="3"/>
        <v>0.5</v>
      </c>
      <c r="G7" s="8">
        <v>0.47937872838916901</v>
      </c>
      <c r="H7" s="8">
        <f t="shared" si="8"/>
        <v>0.47942926525737506</v>
      </c>
      <c r="I7" s="12">
        <f t="shared" si="4"/>
        <v>5.0536868206052521E-5</v>
      </c>
      <c r="K7" s="4">
        <f t="shared" si="5"/>
        <v>0.25</v>
      </c>
      <c r="L7" s="22">
        <v>0.24805028859532099</v>
      </c>
      <c r="M7" s="22">
        <f t="shared" si="6"/>
        <v>0.24933441339075066</v>
      </c>
      <c r="N7" s="23">
        <f t="shared" si="7"/>
        <v>1.2841247954296642E-3</v>
      </c>
    </row>
    <row r="8" spans="1:14" x14ac:dyDescent="0.25">
      <c r="A8" s="4">
        <f t="shared" si="0"/>
        <v>1.2</v>
      </c>
      <c r="B8" s="8">
        <v>0.93818288200571398</v>
      </c>
      <c r="C8" s="8">
        <f t="shared" si="1"/>
        <v>0.93203908596731988</v>
      </c>
      <c r="D8" s="12">
        <f t="shared" si="2"/>
        <v>6.1437960383941004E-3</v>
      </c>
      <c r="F8" s="4">
        <f t="shared" si="3"/>
        <v>0.6</v>
      </c>
      <c r="G8" s="8">
        <v>0.56461610744078194</v>
      </c>
      <c r="H8" s="8">
        <f t="shared" si="8"/>
        <v>0.56464277929735585</v>
      </c>
      <c r="I8" s="12">
        <f t="shared" si="4"/>
        <v>2.6671856573901032E-5</v>
      </c>
      <c r="K8" s="4">
        <f t="shared" si="5"/>
        <v>0.3</v>
      </c>
      <c r="L8" s="22">
        <v>0.29566319057942497</v>
      </c>
      <c r="M8" s="22">
        <f t="shared" si="6"/>
        <v>0.29607329103148738</v>
      </c>
      <c r="N8" s="23">
        <f t="shared" si="7"/>
        <v>4.1010045206241186E-4</v>
      </c>
    </row>
    <row r="9" spans="1:14" x14ac:dyDescent="0.25">
      <c r="A9" s="4">
        <f t="shared" si="0"/>
        <v>1.4</v>
      </c>
      <c r="B9" s="8">
        <v>0.98276577331952497</v>
      </c>
      <c r="C9" s="8">
        <f t="shared" si="1"/>
        <v>0.98544972998846081</v>
      </c>
      <c r="D9" s="12">
        <f t="shared" si="2"/>
        <v>2.6839566689358385E-3</v>
      </c>
      <c r="F9" s="4">
        <f t="shared" si="3"/>
        <v>0.7</v>
      </c>
      <c r="G9" s="8">
        <v>0.64419113957352103</v>
      </c>
      <c r="H9" s="8">
        <f t="shared" si="8"/>
        <v>0.64421771234768255</v>
      </c>
      <c r="I9" s="12">
        <f t="shared" si="4"/>
        <v>2.6572774161515156E-5</v>
      </c>
      <c r="K9" s="4">
        <f t="shared" si="5"/>
        <v>0.35</v>
      </c>
      <c r="L9" s="22">
        <v>0.34292472943975599</v>
      </c>
      <c r="M9" s="22">
        <f t="shared" si="6"/>
        <v>0.34305626878056711</v>
      </c>
      <c r="N9" s="23">
        <f t="shared" si="7"/>
        <v>1.315393408111154E-4</v>
      </c>
    </row>
    <row r="10" spans="1:14" x14ac:dyDescent="0.25">
      <c r="A10" s="4">
        <f t="shared" si="0"/>
        <v>1.5999999999999999</v>
      </c>
      <c r="B10" s="8">
        <v>1.00071040990157</v>
      </c>
      <c r="C10" s="8">
        <f t="shared" si="1"/>
        <v>0.99957360304150522</v>
      </c>
      <c r="D10" s="12">
        <f t="shared" si="2"/>
        <v>1.1368068600647874E-3</v>
      </c>
      <c r="F10" s="4">
        <f t="shared" si="3"/>
        <v>0.79999999999999993</v>
      </c>
      <c r="G10" s="8">
        <v>0.71733194782654197</v>
      </c>
      <c r="H10" s="8">
        <f t="shared" si="8"/>
        <v>0.71735609296067626</v>
      </c>
      <c r="I10" s="12">
        <f t="shared" si="4"/>
        <v>2.4145134134290203E-5</v>
      </c>
      <c r="K10" s="4">
        <f t="shared" si="5"/>
        <v>0.39999999999999997</v>
      </c>
      <c r="L10" s="22">
        <v>0.38941859065460199</v>
      </c>
      <c r="M10" s="22">
        <f t="shared" si="6"/>
        <v>0.38946374223841296</v>
      </c>
      <c r="N10" s="23">
        <f t="shared" si="7"/>
        <v>4.5151583810965068E-5</v>
      </c>
    </row>
    <row r="11" spans="1:14" x14ac:dyDescent="0.25">
      <c r="A11" s="4">
        <f t="shared" si="0"/>
        <v>1.7999999999999998</v>
      </c>
      <c r="B11" s="8">
        <v>0.97338494521355601</v>
      </c>
      <c r="C11" s="8">
        <f t="shared" si="1"/>
        <v>0.97384763087819526</v>
      </c>
      <c r="D11" s="12">
        <f t="shared" si="2"/>
        <v>4.6268566463925076E-4</v>
      </c>
      <c r="F11" s="4">
        <f t="shared" si="3"/>
        <v>0.89999999999999991</v>
      </c>
      <c r="G11" s="8">
        <v>0.78330515448133897</v>
      </c>
      <c r="H11" s="8">
        <f t="shared" si="8"/>
        <v>0.78332690979667308</v>
      </c>
      <c r="I11" s="12">
        <f t="shared" si="4"/>
        <v>2.1755315334104353E-5</v>
      </c>
      <c r="K11" s="4">
        <f t="shared" si="5"/>
        <v>0.44999999999999996</v>
      </c>
      <c r="L11" s="22">
        <v>0.434959751794948</v>
      </c>
      <c r="M11" s="22">
        <f t="shared" si="6"/>
        <v>0.43497854140888426</v>
      </c>
      <c r="N11" s="23">
        <f t="shared" si="7"/>
        <v>1.8789613936254224E-5</v>
      </c>
    </row>
    <row r="12" spans="1:14" ht="15.75" thickBot="1" x14ac:dyDescent="0.3">
      <c r="A12" s="9">
        <f t="shared" si="0"/>
        <v>1.9999999999999998</v>
      </c>
      <c r="B12" s="10">
        <v>0.90955723809009603</v>
      </c>
      <c r="C12" s="10">
        <f t="shared" si="1"/>
        <v>0.90929742682568182</v>
      </c>
      <c r="D12" s="18">
        <f t="shared" si="2"/>
        <v>2.5981126441421143E-4</v>
      </c>
      <c r="F12" s="4">
        <f t="shared" si="3"/>
        <v>0.99999999999999989</v>
      </c>
      <c r="G12" s="8">
        <v>0.84145186361370194</v>
      </c>
      <c r="H12" s="8">
        <f t="shared" si="8"/>
        <v>0.84147098482178428</v>
      </c>
      <c r="I12" s="12">
        <f t="shared" si="4"/>
        <v>1.9121208082339969E-5</v>
      </c>
      <c r="K12" s="4">
        <f t="shared" si="5"/>
        <v>0.49999999999999994</v>
      </c>
      <c r="L12" s="22">
        <v>0.47941850398543201</v>
      </c>
      <c r="M12" s="22">
        <f t="shared" si="6"/>
        <v>0.479429265257375</v>
      </c>
      <c r="N12" s="23">
        <f t="shared" si="7"/>
        <v>1.0761271942993922E-5</v>
      </c>
    </row>
    <row r="13" spans="1:14" x14ac:dyDescent="0.25">
      <c r="F13" s="4">
        <f t="shared" si="3"/>
        <v>1.0999999999999999</v>
      </c>
      <c r="G13" s="8">
        <v>0.89119106068796705</v>
      </c>
      <c r="H13" s="8">
        <f t="shared" si="8"/>
        <v>0.89120736006257528</v>
      </c>
      <c r="I13" s="12">
        <f t="shared" si="4"/>
        <v>1.6299374608230721E-5</v>
      </c>
      <c r="K13" s="4">
        <f t="shared" si="5"/>
        <v>0.54999999999999993</v>
      </c>
      <c r="L13" s="22">
        <v>0.52268005895543002</v>
      </c>
      <c r="M13" s="22">
        <f t="shared" si="6"/>
        <v>0.52268829663466909</v>
      </c>
      <c r="N13" s="23">
        <f t="shared" si="7"/>
        <v>8.2376792390759235E-6</v>
      </c>
    </row>
    <row r="14" spans="1:14" x14ac:dyDescent="0.25">
      <c r="F14" s="4">
        <f t="shared" si="3"/>
        <v>1.2</v>
      </c>
      <c r="G14" s="8">
        <v>0.93202577162619904</v>
      </c>
      <c r="H14" s="8">
        <f t="shared" si="8"/>
        <v>0.93203908596731988</v>
      </c>
      <c r="I14" s="12">
        <f t="shared" si="4"/>
        <v>1.331434112084029E-5</v>
      </c>
      <c r="K14" s="4">
        <f t="shared" si="5"/>
        <v>0.6</v>
      </c>
      <c r="L14" s="22">
        <v>0.56463543968373797</v>
      </c>
      <c r="M14" s="22">
        <f t="shared" si="6"/>
        <v>0.56464277929735585</v>
      </c>
      <c r="N14" s="23">
        <f t="shared" si="7"/>
        <v>7.3396136178738303E-6</v>
      </c>
    </row>
    <row r="15" spans="1:14" x14ac:dyDescent="0.25">
      <c r="F15" s="4">
        <f t="shared" si="3"/>
        <v>1.3</v>
      </c>
      <c r="G15" s="8">
        <v>0.96354798910179396</v>
      </c>
      <c r="H15" s="8">
        <f t="shared" si="8"/>
        <v>0.96355818541720062</v>
      </c>
      <c r="I15" s="12">
        <f t="shared" si="4"/>
        <v>1.0196315406663103E-5</v>
      </c>
      <c r="K15" s="4">
        <f t="shared" si="5"/>
        <v>0.65</v>
      </c>
      <c r="L15" s="22">
        <v>0.60517958441525699</v>
      </c>
      <c r="M15" s="22">
        <f t="shared" si="6"/>
        <v>0.60518649337852171</v>
      </c>
      <c r="N15" s="23">
        <f t="shared" si="7"/>
        <v>6.9089632647179045E-6</v>
      </c>
    </row>
    <row r="16" spans="1:14" x14ac:dyDescent="0.25">
      <c r="F16" s="4">
        <f t="shared" si="3"/>
        <v>1.4000000000000001</v>
      </c>
      <c r="G16" s="8">
        <v>0.98544275358127098</v>
      </c>
      <c r="H16" s="8">
        <f t="shared" si="8"/>
        <v>0.98544972998846092</v>
      </c>
      <c r="I16" s="12">
        <f t="shared" si="4"/>
        <v>6.9764071899403035E-6</v>
      </c>
      <c r="K16" s="4">
        <f t="shared" si="5"/>
        <v>0.70000000000000007</v>
      </c>
      <c r="L16" s="22">
        <v>0.64421110886777899</v>
      </c>
      <c r="M16" s="22">
        <f t="shared" si="6"/>
        <v>0.64421771234768266</v>
      </c>
      <c r="N16" s="23">
        <f t="shared" si="7"/>
        <v>6.6034799036662761E-6</v>
      </c>
    </row>
    <row r="17" spans="6:14" x14ac:dyDescent="0.25">
      <c r="F17" s="4">
        <f t="shared" si="3"/>
        <v>1.5000000000000002</v>
      </c>
      <c r="G17" s="8">
        <v>0.99749129981054396</v>
      </c>
      <c r="H17" s="8">
        <f t="shared" si="8"/>
        <v>0.99749498660405445</v>
      </c>
      <c r="I17" s="12">
        <f t="shared" si="4"/>
        <v>3.6867935104822891E-6</v>
      </c>
      <c r="K17" s="4">
        <f t="shared" si="5"/>
        <v>0.75000000000000011</v>
      </c>
      <c r="L17" s="22">
        <v>0.68163244416462498</v>
      </c>
      <c r="M17" s="22">
        <f t="shared" si="6"/>
        <v>0.6816387672174673</v>
      </c>
      <c r="N17" s="23">
        <f t="shared" si="7"/>
        <v>6.323052842316379E-6</v>
      </c>
    </row>
    <row r="18" spans="6:14" x14ac:dyDescent="0.25">
      <c r="F18" s="4">
        <f t="shared" si="3"/>
        <v>1.6000000000000003</v>
      </c>
      <c r="G18" s="8">
        <v>0.99957324269894898</v>
      </c>
      <c r="H18" s="8">
        <f t="shared" si="8"/>
        <v>0.99957360304150511</v>
      </c>
      <c r="I18" s="12">
        <f t="shared" si="4"/>
        <v>3.6034255612715782E-7</v>
      </c>
      <c r="K18" s="4">
        <f t="shared" si="5"/>
        <v>0.80000000000000016</v>
      </c>
      <c r="L18" s="22">
        <v>0.717350054057874</v>
      </c>
      <c r="M18" s="22">
        <f t="shared" si="6"/>
        <v>0.71735609296067648</v>
      </c>
      <c r="N18" s="23">
        <f t="shared" si="7"/>
        <v>6.0389028024854241E-6</v>
      </c>
    </row>
    <row r="19" spans="6:14" x14ac:dyDescent="0.25">
      <c r="F19" s="4">
        <f t="shared" si="3"/>
        <v>1.7000000000000004</v>
      </c>
      <c r="G19" s="8">
        <v>0.99166778016128398</v>
      </c>
      <c r="H19" s="8">
        <f t="shared" si="8"/>
        <v>0.99166481045246857</v>
      </c>
      <c r="I19" s="12">
        <f t="shared" si="4"/>
        <v>2.9697088154145845E-6</v>
      </c>
      <c r="K19" s="4">
        <f t="shared" si="5"/>
        <v>0.8500000000000002</v>
      </c>
      <c r="L19" s="22">
        <v>0.75127466257070197</v>
      </c>
      <c r="M19" s="22">
        <f t="shared" si="6"/>
        <v>0.75128040573082322</v>
      </c>
      <c r="N19" s="23">
        <f t="shared" si="7"/>
        <v>5.7431601212520889E-6</v>
      </c>
    </row>
    <row r="20" spans="6:14" x14ac:dyDescent="0.25">
      <c r="F20" s="4">
        <f xml:space="preserve"> 0.1 + F19</f>
        <v>1.8000000000000005</v>
      </c>
      <c r="G20" s="8">
        <v>0.97385390096603497</v>
      </c>
      <c r="H20" s="8">
        <f t="shared" si="8"/>
        <v>0.97384763087819504</v>
      </c>
      <c r="I20" s="12">
        <f t="shared" si="4"/>
        <v>6.2700878399324367E-6</v>
      </c>
      <c r="K20" s="4">
        <f t="shared" si="5"/>
        <v>0.90000000000000024</v>
      </c>
      <c r="L20" s="22">
        <v>0.78332147572170097</v>
      </c>
      <c r="M20" s="22">
        <f t="shared" si="6"/>
        <v>0.7833269097966733</v>
      </c>
      <c r="N20" s="23">
        <f t="shared" si="7"/>
        <v>5.4340749723325033E-6</v>
      </c>
    </row>
    <row r="21" spans="6:14" x14ac:dyDescent="0.25">
      <c r="F21" s="4">
        <f t="shared" si="3"/>
        <v>1.9000000000000006</v>
      </c>
      <c r="G21" s="8">
        <v>0.94630959550563298</v>
      </c>
      <c r="H21" s="8">
        <f t="shared" si="8"/>
        <v>0.94630008768741425</v>
      </c>
      <c r="I21" s="12">
        <f t="shared" si="4"/>
        <v>9.5078182187346982E-6</v>
      </c>
      <c r="K21" s="4">
        <f t="shared" si="5"/>
        <v>0.95000000000000029</v>
      </c>
      <c r="L21" s="22">
        <v>0.81341039313817698</v>
      </c>
      <c r="M21" s="22">
        <f t="shared" si="6"/>
        <v>0.81341550483784764</v>
      </c>
      <c r="N21" s="23">
        <f t="shared" si="7"/>
        <v>5.111699670656833E-6</v>
      </c>
    </row>
    <row r="22" spans="6:14" ht="15.75" thickBot="1" x14ac:dyDescent="0.3">
      <c r="F22" s="9">
        <f t="shared" si="3"/>
        <v>2.0000000000000004</v>
      </c>
      <c r="G22" s="10">
        <v>0.90931007737530201</v>
      </c>
      <c r="H22" s="10">
        <f t="shared" si="8"/>
        <v>0.90929742682568149</v>
      </c>
      <c r="I22" s="18">
        <f t="shared" si="4"/>
        <v>1.2650549620518703E-5</v>
      </c>
      <c r="K22" s="4">
        <f t="shared" si="5"/>
        <v>1.0000000000000002</v>
      </c>
      <c r="L22" s="22">
        <v>0.84146620818979101</v>
      </c>
      <c r="M22" s="22">
        <f t="shared" si="6"/>
        <v>0.84147098482178451</v>
      </c>
      <c r="N22" s="23">
        <f t="shared" si="7"/>
        <v>4.7766319934972046E-6</v>
      </c>
    </row>
    <row r="23" spans="6:14" x14ac:dyDescent="0.25">
      <c r="K23" s="4">
        <f t="shared" si="5"/>
        <v>1.0500000000000003</v>
      </c>
      <c r="L23" s="22">
        <v>0.867418795948532</v>
      </c>
      <c r="M23" s="22">
        <f t="shared" si="6"/>
        <v>0.86742322559799601</v>
      </c>
      <c r="N23" s="23">
        <f t="shared" si="7"/>
        <v>4.4296494640105877E-6</v>
      </c>
    </row>
    <row r="24" spans="6:14" x14ac:dyDescent="0.25">
      <c r="K24" s="4">
        <f t="shared" si="5"/>
        <v>1.1000000000000003</v>
      </c>
      <c r="L24" s="22">
        <v>0.89120328846048602</v>
      </c>
      <c r="M24" s="22">
        <f t="shared" si="6"/>
        <v>0.8912073600625755</v>
      </c>
      <c r="N24" s="23">
        <f t="shared" si="7"/>
        <v>4.0716020894837612E-6</v>
      </c>
    </row>
    <row r="25" spans="6:14" x14ac:dyDescent="0.25">
      <c r="K25" s="4">
        <f t="shared" si="5"/>
        <v>1.1500000000000004</v>
      </c>
      <c r="L25" s="22">
        <v>0.91276023688101404</v>
      </c>
      <c r="M25" s="22">
        <f t="shared" si="6"/>
        <v>0.91276394026084784</v>
      </c>
      <c r="N25" s="23">
        <f t="shared" si="7"/>
        <v>3.7033798337970936E-6</v>
      </c>
    </row>
    <row r="26" spans="6:14" x14ac:dyDescent="0.25">
      <c r="K26" s="4">
        <f t="shared" si="5"/>
        <v>1.2000000000000004</v>
      </c>
      <c r="L26" s="22">
        <v>0.932035760065688</v>
      </c>
      <c r="M26" s="22">
        <f t="shared" si="6"/>
        <v>0.9320390859673201</v>
      </c>
      <c r="N26" s="23">
        <f t="shared" si="7"/>
        <v>3.3259016321007806E-6</v>
      </c>
    </row>
    <row r="27" spans="6:14" x14ac:dyDescent="0.25">
      <c r="K27" s="4">
        <f t="shared" si="5"/>
        <v>1.2500000000000004</v>
      </c>
      <c r="L27" s="22">
        <v>0.94898167924503996</v>
      </c>
      <c r="M27" s="22">
        <f t="shared" si="6"/>
        <v>0.94898461935561307</v>
      </c>
      <c r="N27" s="23">
        <f t="shared" si="7"/>
        <v>2.9401105731130528E-6</v>
      </c>
    </row>
    <row r="28" spans="6:14" x14ac:dyDescent="0.25">
      <c r="K28" s="4">
        <f t="shared" si="5"/>
        <v>1.3000000000000005</v>
      </c>
      <c r="L28" s="22">
        <v>0.96355563844638303</v>
      </c>
      <c r="M28" s="22">
        <f t="shared" si="6"/>
        <v>0.96355818541720073</v>
      </c>
      <c r="N28" s="23">
        <f t="shared" si="7"/>
        <v>2.5469708176961703E-6</v>
      </c>
    </row>
    <row r="29" spans="6:14" x14ac:dyDescent="0.25">
      <c r="K29" s="4">
        <f t="shared" si="5"/>
        <v>1.3500000000000005</v>
      </c>
      <c r="L29" s="22">
        <v>0.97572121036168702</v>
      </c>
      <c r="M29" s="22">
        <f t="shared" si="6"/>
        <v>0.97572335782666142</v>
      </c>
      <c r="N29" s="23">
        <f t="shared" si="7"/>
        <v>2.147464974400215E-6</v>
      </c>
    </row>
    <row r="30" spans="6:14" x14ac:dyDescent="0.25">
      <c r="K30" s="4">
        <f t="shared" si="5"/>
        <v>1.4000000000000006</v>
      </c>
      <c r="L30" s="22">
        <v>0.98544798739687001</v>
      </c>
      <c r="M30" s="22">
        <f t="shared" si="6"/>
        <v>0.98544972998846092</v>
      </c>
      <c r="N30" s="23">
        <f t="shared" si="7"/>
        <v>1.7425915909141665E-6</v>
      </c>
    </row>
    <row r="31" spans="6:14" x14ac:dyDescent="0.25">
      <c r="K31" s="4">
        <f t="shared" si="5"/>
        <v>1.4500000000000006</v>
      </c>
      <c r="L31" s="22">
        <v>0.99271165767495195</v>
      </c>
      <c r="M31" s="22">
        <f t="shared" si="6"/>
        <v>0.99271299103758881</v>
      </c>
      <c r="N31" s="23">
        <f t="shared" si="7"/>
        <v>1.3333626368572382E-6</v>
      </c>
    </row>
    <row r="32" spans="6:14" x14ac:dyDescent="0.25">
      <c r="K32" s="4">
        <f t="shared" si="5"/>
        <v>1.5000000000000007</v>
      </c>
      <c r="L32" s="22">
        <v>0.99749406580308397</v>
      </c>
      <c r="M32" s="22">
        <f t="shared" si="6"/>
        <v>0.99749498660405445</v>
      </c>
      <c r="N32" s="23">
        <f t="shared" si="7"/>
        <v>9.2080097047197995E-7</v>
      </c>
    </row>
    <row r="33" spans="11:14" x14ac:dyDescent="0.25">
      <c r="K33" s="4">
        <f t="shared" si="5"/>
        <v>1.5500000000000007</v>
      </c>
      <c r="L33" s="22">
        <v>0.99978325825157399</v>
      </c>
      <c r="M33" s="22">
        <f t="shared" si="6"/>
        <v>0.99978376418935699</v>
      </c>
      <c r="N33" s="23">
        <f t="shared" si="7"/>
        <v>5.059377830018974E-7</v>
      </c>
    </row>
    <row r="34" spans="11:14" x14ac:dyDescent="0.25">
      <c r="K34" s="4">
        <f t="shared" si="5"/>
        <v>1.6000000000000008</v>
      </c>
      <c r="L34" s="22">
        <v>0.99957351323149202</v>
      </c>
      <c r="M34" s="22">
        <f t="shared" si="6"/>
        <v>0.99957360304150511</v>
      </c>
      <c r="N34" s="23">
        <f t="shared" si="7"/>
        <v>8.9810013093050145E-8</v>
      </c>
    </row>
    <row r="35" spans="11:14" x14ac:dyDescent="0.25">
      <c r="K35" s="4">
        <f t="shared" si="5"/>
        <v>1.6500000000000008</v>
      </c>
      <c r="L35" s="22">
        <v>0.99686535499615303</v>
      </c>
      <c r="M35" s="22">
        <f t="shared" si="6"/>
        <v>0.99686502845391878</v>
      </c>
      <c r="N35" s="23">
        <f t="shared" si="7"/>
        <v>3.26542234252436E-7</v>
      </c>
    </row>
    <row r="36" spans="11:14" x14ac:dyDescent="0.25">
      <c r="K36" s="4">
        <f t="shared" si="5"/>
        <v>1.7000000000000008</v>
      </c>
      <c r="L36" s="22">
        <v>0.99166555253076505</v>
      </c>
      <c r="M36" s="22">
        <f t="shared" si="6"/>
        <v>0.99166481045246846</v>
      </c>
      <c r="N36" s="23">
        <f t="shared" si="7"/>
        <v>7.4207829658945457E-7</v>
      </c>
    </row>
    <row r="37" spans="11:14" x14ac:dyDescent="0.25">
      <c r="K37" s="4">
        <f t="shared" si="5"/>
        <v>1.7500000000000009</v>
      </c>
      <c r="L37" s="22">
        <v>0.98398710263348599</v>
      </c>
      <c r="M37" s="22">
        <f t="shared" si="6"/>
        <v>0.9839859468739367</v>
      </c>
      <c r="N37" s="23">
        <f t="shared" si="7"/>
        <v>1.1557595492872608E-6</v>
      </c>
    </row>
    <row r="38" spans="11:14" x14ac:dyDescent="0.25">
      <c r="K38" s="4">
        <f t="shared" si="5"/>
        <v>1.8000000000000009</v>
      </c>
      <c r="L38" s="22">
        <v>0.97384919743020004</v>
      </c>
      <c r="M38" s="22">
        <f t="shared" si="6"/>
        <v>0.97384763087819493</v>
      </c>
      <c r="N38" s="23">
        <f t="shared" si="7"/>
        <v>1.5665520051166837E-6</v>
      </c>
    </row>
    <row r="39" spans="11:14" x14ac:dyDescent="0.25">
      <c r="K39" s="4">
        <f t="shared" si="5"/>
        <v>1.850000000000001</v>
      </c>
      <c r="L39" s="22">
        <v>0.96127717640419696</v>
      </c>
      <c r="M39" s="22">
        <f t="shared" si="6"/>
        <v>0.96127520297529967</v>
      </c>
      <c r="N39" s="23">
        <f t="shared" si="7"/>
        <v>1.9734288972950154E-6</v>
      </c>
    </row>
    <row r="40" spans="11:14" x14ac:dyDescent="0.25">
      <c r="K40" s="4">
        <f t="shared" si="5"/>
        <v>1.900000000000001</v>
      </c>
      <c r="L40" s="22">
        <v>0.94630246306065802</v>
      </c>
      <c r="M40" s="22">
        <f t="shared" si="6"/>
        <v>0.94630008768741414</v>
      </c>
      <c r="N40" s="23">
        <f t="shared" si="7"/>
        <v>2.3753732438791531E-6</v>
      </c>
    </row>
    <row r="41" spans="11:14" x14ac:dyDescent="0.25">
      <c r="K41" s="4">
        <f t="shared" si="5"/>
        <v>1.9500000000000011</v>
      </c>
      <c r="L41" s="22">
        <v>0.92896248638426404</v>
      </c>
      <c r="M41" s="22">
        <f t="shared" si="6"/>
        <v>0.92895971500386887</v>
      </c>
      <c r="N41" s="23">
        <f t="shared" si="7"/>
        <v>2.7713803951723293E-6</v>
      </c>
    </row>
    <row r="42" spans="11:14" ht="15.75" thickBot="1" x14ac:dyDescent="0.3">
      <c r="K42" s="9">
        <f t="shared" si="5"/>
        <v>2.0000000000000009</v>
      </c>
      <c r="L42" s="25">
        <v>0.90930058728621999</v>
      </c>
      <c r="M42" s="25">
        <f t="shared" si="6"/>
        <v>0.90929742682568138</v>
      </c>
      <c r="N42" s="26">
        <f t="shared" si="7"/>
        <v>3.1604605386092999E-6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L1" workbookViewId="0">
      <selection activeCell="S39" sqref="S39"/>
    </sheetView>
  </sheetViews>
  <sheetFormatPr defaultRowHeight="15" x14ac:dyDescent="0.25"/>
  <cols>
    <col min="1" max="1" width="4" bestFit="1" customWidth="1"/>
    <col min="2" max="2" width="28.140625" bestFit="1" customWidth="1"/>
    <col min="3" max="3" width="17.85546875" bestFit="1" customWidth="1"/>
    <col min="4" max="4" width="20.85546875" bestFit="1" customWidth="1"/>
    <col min="6" max="6" width="5" bestFit="1" customWidth="1"/>
    <col min="7" max="7" width="29.140625" bestFit="1" customWidth="1"/>
    <col min="8" max="8" width="17.85546875" bestFit="1" customWidth="1"/>
    <col min="9" max="9" width="20.85546875" bestFit="1" customWidth="1"/>
    <col min="11" max="11" width="6" bestFit="1" customWidth="1"/>
    <col min="12" max="12" width="19.85546875" bestFit="1" customWidth="1"/>
    <col min="13" max="13" width="17.85546875" bestFit="1" customWidth="1"/>
    <col min="14" max="14" width="20.85546875" bestFit="1" customWidth="1"/>
    <col min="16" max="16" width="4" bestFit="1" customWidth="1"/>
    <col min="17" max="17" width="18.28515625" bestFit="1" customWidth="1"/>
    <col min="18" max="18" width="17.85546875" bestFit="1" customWidth="1"/>
    <col min="19" max="19" width="20.5703125" bestFit="1" customWidth="1"/>
  </cols>
  <sheetData>
    <row r="1" spans="1:19" ht="15.75" thickBot="1" x14ac:dyDescent="0.3">
      <c r="A1" s="58" t="s">
        <v>0</v>
      </c>
      <c r="B1" s="59" t="s">
        <v>1</v>
      </c>
      <c r="C1" s="59" t="s">
        <v>2</v>
      </c>
      <c r="D1" s="60" t="s">
        <v>3</v>
      </c>
      <c r="F1" s="58" t="s">
        <v>0</v>
      </c>
      <c r="G1" s="59" t="s">
        <v>1</v>
      </c>
      <c r="H1" s="59" t="s">
        <v>2</v>
      </c>
      <c r="I1" s="60" t="s">
        <v>3</v>
      </c>
      <c r="K1" s="58" t="s">
        <v>0</v>
      </c>
      <c r="L1" s="59" t="s">
        <v>1</v>
      </c>
      <c r="M1" s="59" t="s">
        <v>2</v>
      </c>
      <c r="N1" s="60" t="s">
        <v>3</v>
      </c>
      <c r="P1" s="58" t="s">
        <v>0</v>
      </c>
      <c r="Q1" s="59" t="s">
        <v>1</v>
      </c>
      <c r="R1" s="59" t="s">
        <v>2</v>
      </c>
      <c r="S1" s="60" t="s">
        <v>3</v>
      </c>
    </row>
    <row r="2" spans="1:19" x14ac:dyDescent="0.25">
      <c r="A2" s="4">
        <v>0</v>
      </c>
      <c r="B2" s="5">
        <v>1</v>
      </c>
      <c r="C2" s="5">
        <v>1</v>
      </c>
      <c r="D2" s="54">
        <v>0</v>
      </c>
      <c r="F2" s="4">
        <v>0</v>
      </c>
      <c r="G2" s="5">
        <v>1</v>
      </c>
      <c r="H2" s="5">
        <v>1</v>
      </c>
      <c r="I2" s="13">
        <v>0</v>
      </c>
      <c r="K2" s="56">
        <v>0</v>
      </c>
      <c r="L2" s="5">
        <v>1</v>
      </c>
      <c r="M2" s="5">
        <v>1</v>
      </c>
      <c r="N2" s="54">
        <f>ABS(M2-L2)</f>
        <v>0</v>
      </c>
      <c r="P2" s="56">
        <v>0</v>
      </c>
      <c r="Q2" s="5">
        <v>1</v>
      </c>
      <c r="R2" s="5">
        <v>1</v>
      </c>
      <c r="S2" s="53">
        <v>0</v>
      </c>
    </row>
    <row r="3" spans="1:19" x14ac:dyDescent="0.25">
      <c r="A3" s="4">
        <v>0.5</v>
      </c>
      <c r="B3" s="8">
        <v>758.34676020229801</v>
      </c>
      <c r="C3" s="8">
        <f>EXP(-25*A3) + SIN(A3)</f>
        <v>0.47942926525737506</v>
      </c>
      <c r="D3" s="12">
        <f>ABS(B3-C3)</f>
        <v>757.86733093704061</v>
      </c>
      <c r="F3" s="4">
        <f xml:space="preserve"> 0.25 + F2</f>
        <v>0.25</v>
      </c>
      <c r="G3" s="8">
        <v>37.408110239003797</v>
      </c>
      <c r="H3" s="8">
        <f>EXP(-25*F3) + SIN(F3)</f>
        <v>0.24933441339075066</v>
      </c>
      <c r="I3" s="12">
        <f>ABS(H3 -G3 )</f>
        <v>37.158775825613048</v>
      </c>
      <c r="K3" s="4">
        <f>0.125 + K2</f>
        <v>0.125</v>
      </c>
      <c r="L3" s="8">
        <v>1.7696976256780701</v>
      </c>
      <c r="M3" s="8">
        <f>EXP(-25*K3) + SIN(K3)</f>
        <v>0.16861166700863511</v>
      </c>
      <c r="N3" s="12">
        <f t="shared" ref="N3:N18" si="0">ABS(M3-L3)</f>
        <v>1.601085958669435</v>
      </c>
      <c r="P3" s="4">
        <f xml:space="preserve"> 0.1 + P2</f>
        <v>0.1</v>
      </c>
      <c r="Q3" s="8">
        <v>0.74822212087154705</v>
      </c>
      <c r="R3" s="8">
        <f>EXP(-25*P3) + SIN(P3)</f>
        <v>0.18191841527072694</v>
      </c>
      <c r="S3" s="12">
        <f>ABS(R3-Q3)</f>
        <v>0.56630370560082011</v>
      </c>
    </row>
    <row r="4" spans="1:19" x14ac:dyDescent="0.25">
      <c r="A4" s="4">
        <f xml:space="preserve"> 0.5 + A3</f>
        <v>1</v>
      </c>
      <c r="B4" s="8">
        <v>574731.81545698096</v>
      </c>
      <c r="C4" s="8">
        <f t="shared" ref="C4:C6" si="1">EXP(-25*A4) + SIN(A4)</f>
        <v>0.8414709848217844</v>
      </c>
      <c r="D4" s="12">
        <f t="shared" ref="D4:D6" si="2">ABS(B4-C4)</f>
        <v>574730.9739859961</v>
      </c>
      <c r="F4" s="4">
        <f t="shared" ref="F4:F10" si="3" xml:space="preserve"> 0.25 + F3</f>
        <v>0.5</v>
      </c>
      <c r="G4" s="8">
        <v>1381.67414442518</v>
      </c>
      <c r="H4" s="8">
        <f t="shared" ref="H4:H10" si="4">EXP(-25*F4) + SIN(F4)</f>
        <v>0.47942926525737506</v>
      </c>
      <c r="I4" s="12">
        <f t="shared" ref="I4:I10" si="5">ABS(H4 -G4 )</f>
        <v>1381.1947151599227</v>
      </c>
      <c r="K4" s="4">
        <f t="shared" ref="K4:K18" si="6">0.125 + K3</f>
        <v>0.25</v>
      </c>
      <c r="L4" s="8">
        <v>2.9529963344728798</v>
      </c>
      <c r="M4" s="8">
        <f t="shared" ref="M4:M18" si="7">EXP(-25*K4) + SIN(K4)</f>
        <v>0.24933441339075066</v>
      </c>
      <c r="N4" s="12">
        <f t="shared" si="0"/>
        <v>2.7036619210821291</v>
      </c>
      <c r="P4" s="4">
        <f t="shared" ref="P4:P22" si="8" xml:space="preserve"> 0.1 + P3</f>
        <v>0.2</v>
      </c>
      <c r="Q4" s="8">
        <v>0.61889797118284195</v>
      </c>
      <c r="R4" s="8">
        <f t="shared" ref="R4:R22" si="9">EXP(-25*P4) + SIN(P4)</f>
        <v>0.20540727779414669</v>
      </c>
      <c r="S4" s="12">
        <f t="shared" ref="S4:S22" si="10">ABS(R4-Q4)</f>
        <v>0.41349069338869526</v>
      </c>
    </row>
    <row r="5" spans="1:19" x14ac:dyDescent="0.25">
      <c r="A5" s="4">
        <f t="shared" ref="A5:A6" si="11" xml:space="preserve"> 0.5 + A4</f>
        <v>1.5</v>
      </c>
      <c r="B5" s="8">
        <v>435851122.01348698</v>
      </c>
      <c r="C5" s="8">
        <f t="shared" si="1"/>
        <v>0.99749498660405445</v>
      </c>
      <c r="D5" s="12">
        <f t="shared" si="2"/>
        <v>435851121.01599199</v>
      </c>
      <c r="F5" s="4">
        <f t="shared" si="3"/>
        <v>0.75</v>
      </c>
      <c r="G5" s="8">
        <v>51338.823343668097</v>
      </c>
      <c r="H5" s="8">
        <f t="shared" si="4"/>
        <v>0.68163876721746719</v>
      </c>
      <c r="I5" s="12">
        <f t="shared" si="5"/>
        <v>51338.141704900881</v>
      </c>
      <c r="K5" s="4">
        <f t="shared" si="6"/>
        <v>0.375</v>
      </c>
      <c r="L5" s="8">
        <v>4.8161007858245002</v>
      </c>
      <c r="M5" s="8">
        <f t="shared" si="7"/>
        <v>0.36635734732129405</v>
      </c>
      <c r="N5" s="12">
        <f t="shared" si="0"/>
        <v>4.449743438503206</v>
      </c>
      <c r="P5" s="4">
        <f t="shared" si="8"/>
        <v>0.30000000000000004</v>
      </c>
      <c r="Q5" s="8">
        <v>0.56764129876528402</v>
      </c>
      <c r="R5" s="8">
        <f t="shared" si="9"/>
        <v>0.29607329103148744</v>
      </c>
      <c r="S5" s="12">
        <f t="shared" si="10"/>
        <v>0.27156800773379658</v>
      </c>
    </row>
    <row r="6" spans="1:19" ht="15.75" thickBot="1" x14ac:dyDescent="0.3">
      <c r="A6" s="9">
        <f t="shared" si="11"/>
        <v>2</v>
      </c>
      <c r="B6" s="10">
        <v>330530648693.61298</v>
      </c>
      <c r="C6" s="10">
        <f t="shared" si="1"/>
        <v>0.90929742682568171</v>
      </c>
      <c r="D6" s="18">
        <f t="shared" si="2"/>
        <v>330530648692.70367</v>
      </c>
      <c r="F6" s="4">
        <f t="shared" si="3"/>
        <v>1</v>
      </c>
      <c r="G6" s="8">
        <v>1908210.37592874</v>
      </c>
      <c r="H6" s="8">
        <f t="shared" si="4"/>
        <v>0.8414709848217844</v>
      </c>
      <c r="I6" s="12">
        <f t="shared" si="5"/>
        <v>1908209.5344577553</v>
      </c>
      <c r="K6" s="4">
        <f t="shared" si="6"/>
        <v>0.5</v>
      </c>
      <c r="L6" s="8">
        <v>7.7982742044567299</v>
      </c>
      <c r="M6" s="8">
        <f t="shared" si="7"/>
        <v>0.47942926525737506</v>
      </c>
      <c r="N6" s="12">
        <f t="shared" si="0"/>
        <v>7.3188449391993551</v>
      </c>
      <c r="P6" s="4">
        <f t="shared" si="8"/>
        <v>0.4</v>
      </c>
      <c r="Q6" s="8">
        <v>0.56534464526175399</v>
      </c>
      <c r="R6" s="8">
        <f t="shared" si="9"/>
        <v>0.38946374223841301</v>
      </c>
      <c r="S6" s="12">
        <f t="shared" si="10"/>
        <v>0.17588090302334097</v>
      </c>
    </row>
    <row r="7" spans="1:19" x14ac:dyDescent="0.25">
      <c r="F7" s="4">
        <f t="shared" si="3"/>
        <v>1.25</v>
      </c>
      <c r="G7" s="8">
        <v>70927068.384829894</v>
      </c>
      <c r="H7" s="8">
        <f t="shared" si="4"/>
        <v>0.94898461935561296</v>
      </c>
      <c r="I7" s="12">
        <f t="shared" si="5"/>
        <v>70927067.435845271</v>
      </c>
      <c r="K7" s="4">
        <f t="shared" si="6"/>
        <v>0.625</v>
      </c>
      <c r="L7" s="8">
        <v>12.6234841996465</v>
      </c>
      <c r="M7" s="8">
        <f t="shared" si="7"/>
        <v>0.58509743667817526</v>
      </c>
      <c r="N7" s="12">
        <f t="shared" si="0"/>
        <v>12.038386762968324</v>
      </c>
      <c r="P7" s="4">
        <f t="shared" si="8"/>
        <v>0.5</v>
      </c>
      <c r="Q7" s="8">
        <v>0.59282449994182995</v>
      </c>
      <c r="R7" s="8">
        <f t="shared" si="9"/>
        <v>0.47942926525737506</v>
      </c>
      <c r="S7" s="12">
        <f t="shared" si="10"/>
        <v>0.11339523468445489</v>
      </c>
    </row>
    <row r="8" spans="1:19" x14ac:dyDescent="0.25">
      <c r="F8" s="4">
        <f t="shared" si="3"/>
        <v>1.5</v>
      </c>
      <c r="G8" s="8">
        <v>2636318923.9003501</v>
      </c>
      <c r="H8" s="8">
        <f t="shared" si="4"/>
        <v>0.99749498660405445</v>
      </c>
      <c r="I8" s="12">
        <f t="shared" si="5"/>
        <v>2636318922.9028549</v>
      </c>
      <c r="K8" s="4">
        <f t="shared" si="6"/>
        <v>0.75</v>
      </c>
      <c r="L8" s="8">
        <v>20.484061416732999</v>
      </c>
      <c r="M8" s="8">
        <f t="shared" si="7"/>
        <v>0.68163876721746719</v>
      </c>
      <c r="N8" s="12">
        <f t="shared" si="0"/>
        <v>19.802422649515531</v>
      </c>
      <c r="P8" s="4">
        <f t="shared" si="8"/>
        <v>0.6</v>
      </c>
      <c r="Q8" s="8">
        <v>0.63735210548552901</v>
      </c>
      <c r="R8" s="8">
        <f t="shared" si="9"/>
        <v>0.56464277929735585</v>
      </c>
      <c r="S8" s="12">
        <f t="shared" si="10"/>
        <v>7.2709326188173162E-2</v>
      </c>
    </row>
    <row r="9" spans="1:19" x14ac:dyDescent="0.25">
      <c r="F9" s="4">
        <f t="shared" si="3"/>
        <v>1.75</v>
      </c>
      <c r="G9" s="8">
        <v>97990481137.609406</v>
      </c>
      <c r="H9" s="8">
        <f t="shared" si="4"/>
        <v>0.98398594687393692</v>
      </c>
      <c r="I9" s="12">
        <f t="shared" si="5"/>
        <v>97990481136.625412</v>
      </c>
      <c r="K9" s="4">
        <f t="shared" si="6"/>
        <v>0.875</v>
      </c>
      <c r="L9" s="8">
        <v>33.342833633055399</v>
      </c>
      <c r="M9" s="8">
        <f t="shared" si="7"/>
        <v>0.76754350255211523</v>
      </c>
      <c r="N9" s="12">
        <f t="shared" si="0"/>
        <v>32.575290130503284</v>
      </c>
      <c r="P9" s="4">
        <f t="shared" si="8"/>
        <v>0.7</v>
      </c>
      <c r="Q9" s="8">
        <v>0.69040679444322794</v>
      </c>
      <c r="R9" s="8">
        <f t="shared" si="9"/>
        <v>0.64421771234768255</v>
      </c>
      <c r="S9" s="12">
        <f t="shared" si="10"/>
        <v>4.6189082095545397E-2</v>
      </c>
    </row>
    <row r="10" spans="1:19" ht="15.75" thickBot="1" x14ac:dyDescent="0.3">
      <c r="F10" s="9">
        <f t="shared" si="3"/>
        <v>2</v>
      </c>
      <c r="G10" s="10">
        <v>3642250681428.1602</v>
      </c>
      <c r="H10" s="10">
        <f t="shared" si="4"/>
        <v>0.90929742682568171</v>
      </c>
      <c r="I10" s="18">
        <f t="shared" si="5"/>
        <v>3642250681427.251</v>
      </c>
      <c r="K10" s="4">
        <f t="shared" si="6"/>
        <v>1</v>
      </c>
      <c r="L10" s="8">
        <v>54.430175545698297</v>
      </c>
      <c r="M10" s="8">
        <f t="shared" si="7"/>
        <v>0.8414709848217844</v>
      </c>
      <c r="N10" s="12">
        <f t="shared" si="0"/>
        <v>53.588704560876515</v>
      </c>
      <c r="P10" s="4">
        <f t="shared" si="8"/>
        <v>0.79999999999999993</v>
      </c>
      <c r="Q10" s="8">
        <v>0.74622183476202097</v>
      </c>
      <c r="R10" s="8">
        <f t="shared" si="9"/>
        <v>0.71735609296067626</v>
      </c>
      <c r="S10" s="12">
        <f t="shared" si="10"/>
        <v>2.8865741801344713E-2</v>
      </c>
    </row>
    <row r="11" spans="1:19" x14ac:dyDescent="0.25">
      <c r="F11" s="1"/>
      <c r="G11" s="1"/>
      <c r="H11" s="1"/>
      <c r="I11" s="1"/>
      <c r="K11" s="4">
        <f t="shared" si="6"/>
        <v>1.125</v>
      </c>
      <c r="L11" s="8">
        <v>89.0617334656975</v>
      </c>
      <c r="M11" s="8">
        <f t="shared" si="7"/>
        <v>0.90226759409970536</v>
      </c>
      <c r="N11" s="12">
        <f t="shared" si="0"/>
        <v>88.159465871597789</v>
      </c>
      <c r="P11" s="4">
        <f t="shared" si="8"/>
        <v>0.89999999999999991</v>
      </c>
      <c r="Q11" s="8">
        <v>0.80084391559899404</v>
      </c>
      <c r="R11" s="8">
        <f t="shared" si="9"/>
        <v>0.78332690979667308</v>
      </c>
      <c r="S11" s="12">
        <f t="shared" si="10"/>
        <v>1.7517005802320962E-2</v>
      </c>
    </row>
    <row r="12" spans="1:19" x14ac:dyDescent="0.25">
      <c r="F12" s="1"/>
      <c r="G12" s="1"/>
      <c r="H12" s="1"/>
      <c r="I12" s="1"/>
      <c r="K12" s="4">
        <f t="shared" si="6"/>
        <v>1.25</v>
      </c>
      <c r="L12" s="8">
        <v>145.98372330983</v>
      </c>
      <c r="M12" s="8">
        <f t="shared" si="7"/>
        <v>0.94898461935561296</v>
      </c>
      <c r="N12" s="12">
        <f t="shared" si="0"/>
        <v>145.0347386904744</v>
      </c>
      <c r="P12" s="4">
        <f t="shared" si="8"/>
        <v>0.99999999999999989</v>
      </c>
      <c r="Q12" s="8">
        <v>0.851525420326254</v>
      </c>
      <c r="R12" s="8">
        <f t="shared" si="9"/>
        <v>0.84147098482178428</v>
      </c>
      <c r="S12" s="12">
        <f t="shared" si="10"/>
        <v>1.0054435504469716E-2</v>
      </c>
    </row>
    <row r="13" spans="1:19" x14ac:dyDescent="0.25">
      <c r="F13" s="1"/>
      <c r="G13" s="1"/>
      <c r="H13" s="1"/>
      <c r="I13" s="1"/>
      <c r="K13" s="4">
        <f t="shared" si="6"/>
        <v>1.375</v>
      </c>
      <c r="L13" s="8">
        <v>239.58618982159899</v>
      </c>
      <c r="M13" s="8">
        <f t="shared" si="7"/>
        <v>0.98089305702315688</v>
      </c>
      <c r="N13" s="12">
        <f t="shared" si="0"/>
        <v>238.60529676457583</v>
      </c>
      <c r="P13" s="4">
        <f t="shared" si="8"/>
        <v>1.0999999999999999</v>
      </c>
      <c r="Q13" s="8">
        <v>0.89633219343991399</v>
      </c>
      <c r="R13" s="8">
        <f t="shared" si="9"/>
        <v>0.89120736006257528</v>
      </c>
      <c r="S13" s="12">
        <f t="shared" si="10"/>
        <v>5.1248333773387111E-3</v>
      </c>
    </row>
    <row r="14" spans="1:19" x14ac:dyDescent="0.25">
      <c r="F14" s="1"/>
      <c r="G14" s="1"/>
      <c r="H14" s="1"/>
      <c r="I14" s="1"/>
      <c r="K14" s="4">
        <f t="shared" si="6"/>
        <v>1.5</v>
      </c>
      <c r="L14" s="8">
        <v>393.54423091384899</v>
      </c>
      <c r="M14" s="8">
        <f t="shared" si="7"/>
        <v>0.99749498660405445</v>
      </c>
      <c r="N14" s="12">
        <f t="shared" si="0"/>
        <v>392.54673592724492</v>
      </c>
      <c r="P14" s="4">
        <f t="shared" si="8"/>
        <v>1.2</v>
      </c>
      <c r="Q14" s="8">
        <v>0.93389072562320297</v>
      </c>
      <c r="R14" s="8">
        <f t="shared" si="9"/>
        <v>0.93203908596731988</v>
      </c>
      <c r="S14" s="12">
        <f t="shared" si="10"/>
        <v>1.8516396558830861E-3</v>
      </c>
    </row>
    <row r="15" spans="1:19" x14ac:dyDescent="0.25">
      <c r="F15" s="1"/>
      <c r="G15" s="1"/>
      <c r="H15" s="1"/>
      <c r="I15" s="1"/>
      <c r="K15" s="4">
        <f t="shared" si="6"/>
        <v>1.625</v>
      </c>
      <c r="L15" s="8">
        <v>646.80850152043195</v>
      </c>
      <c r="M15" s="8">
        <f t="shared" si="7"/>
        <v>0.99853134053983161</v>
      </c>
      <c r="N15" s="12">
        <f t="shared" si="0"/>
        <v>645.80997017989216</v>
      </c>
      <c r="P15" s="4">
        <f t="shared" si="8"/>
        <v>1.3</v>
      </c>
      <c r="Q15" s="8">
        <v>0.96322541137032203</v>
      </c>
      <c r="R15" s="8">
        <f t="shared" si="9"/>
        <v>0.96355818541720062</v>
      </c>
      <c r="S15" s="12">
        <f t="shared" si="10"/>
        <v>3.3277404687859224E-4</v>
      </c>
    </row>
    <row r="16" spans="1:19" x14ac:dyDescent="0.25">
      <c r="F16" s="1"/>
      <c r="G16" s="1"/>
      <c r="H16" s="1"/>
      <c r="I16" s="1"/>
      <c r="K16" s="4">
        <f t="shared" si="6"/>
        <v>1.75</v>
      </c>
      <c r="L16" s="8">
        <v>1063.46073661582</v>
      </c>
      <c r="M16" s="8">
        <f t="shared" si="7"/>
        <v>0.98398594687393692</v>
      </c>
      <c r="N16" s="12">
        <f t="shared" si="0"/>
        <v>1062.4767506689461</v>
      </c>
      <c r="P16" s="4">
        <f t="shared" si="8"/>
        <v>1.4000000000000001</v>
      </c>
      <c r="Q16" s="8">
        <v>0.98365386972463698</v>
      </c>
      <c r="R16" s="8">
        <f t="shared" si="9"/>
        <v>0.98544972998846092</v>
      </c>
      <c r="S16" s="12">
        <f t="shared" si="10"/>
        <v>1.7958602638239451E-3</v>
      </c>
    </row>
    <row r="17" spans="6:19" x14ac:dyDescent="0.25">
      <c r="F17" s="1"/>
      <c r="G17" s="1"/>
      <c r="H17" s="1"/>
      <c r="I17" s="1"/>
      <c r="K17" s="4">
        <f t="shared" si="6"/>
        <v>1.875</v>
      </c>
      <c r="L17" s="8">
        <v>1748.9279770041001</v>
      </c>
      <c r="M17" s="8">
        <f t="shared" si="7"/>
        <v>0.95408578160969382</v>
      </c>
      <c r="N17" s="12">
        <f t="shared" si="0"/>
        <v>1747.9738912224905</v>
      </c>
      <c r="P17" s="4">
        <f t="shared" si="8"/>
        <v>1.5000000000000002</v>
      </c>
      <c r="Q17" s="8">
        <v>0.99471956352292001</v>
      </c>
      <c r="R17" s="8">
        <f t="shared" si="9"/>
        <v>0.99749498660405445</v>
      </c>
      <c r="S17" s="12">
        <f t="shared" si="10"/>
        <v>2.7754230811344316E-3</v>
      </c>
    </row>
    <row r="18" spans="6:19" ht="15.75" thickBot="1" x14ac:dyDescent="0.3">
      <c r="K18" s="9">
        <f t="shared" si="6"/>
        <v>2</v>
      </c>
      <c r="L18" s="10">
        <v>2876.6580874465899</v>
      </c>
      <c r="M18" s="10">
        <f t="shared" si="7"/>
        <v>0.90929742682568171</v>
      </c>
      <c r="N18" s="18">
        <f t="shared" si="0"/>
        <v>2875.7487900197643</v>
      </c>
      <c r="P18" s="4">
        <f t="shared" si="8"/>
        <v>1.6000000000000003</v>
      </c>
      <c r="Q18" s="8">
        <v>0.99614824762706999</v>
      </c>
      <c r="R18" s="8">
        <f t="shared" si="9"/>
        <v>0.99957360304150511</v>
      </c>
      <c r="S18" s="12">
        <f t="shared" si="10"/>
        <v>3.4253554144351162E-3</v>
      </c>
    </row>
    <row r="19" spans="6:19" x14ac:dyDescent="0.25">
      <c r="P19" s="4">
        <f t="shared" si="8"/>
        <v>1.7000000000000004</v>
      </c>
      <c r="Q19" s="8">
        <v>0.987819510599099</v>
      </c>
      <c r="R19" s="8">
        <f t="shared" si="9"/>
        <v>0.99166481045246857</v>
      </c>
      <c r="S19" s="12">
        <f t="shared" si="10"/>
        <v>3.8452998533695659E-3</v>
      </c>
    </row>
    <row r="20" spans="6:19" x14ac:dyDescent="0.25">
      <c r="P20" s="4">
        <f t="shared" si="8"/>
        <v>1.8000000000000005</v>
      </c>
      <c r="Q20" s="8">
        <v>0.96974774754041804</v>
      </c>
      <c r="R20" s="8">
        <f t="shared" si="9"/>
        <v>0.97384763087819504</v>
      </c>
      <c r="S20" s="12">
        <f t="shared" si="10"/>
        <v>4.0998833377769994E-3</v>
      </c>
    </row>
    <row r="21" spans="6:19" x14ac:dyDescent="0.25">
      <c r="P21" s="4">
        <f t="shared" si="8"/>
        <v>1.9000000000000006</v>
      </c>
      <c r="Q21" s="8">
        <v>0.94206889819372497</v>
      </c>
      <c r="R21" s="8">
        <f t="shared" si="9"/>
        <v>0.94630008768741425</v>
      </c>
      <c r="S21" s="12">
        <f t="shared" si="10"/>
        <v>4.2311894936892802E-3</v>
      </c>
    </row>
    <row r="22" spans="6:19" ht="15.75" thickBot="1" x14ac:dyDescent="0.3">
      <c r="P22" s="9">
        <f t="shared" si="8"/>
        <v>2.0000000000000004</v>
      </c>
      <c r="Q22" s="10">
        <v>0.90503058243146794</v>
      </c>
      <c r="R22" s="10">
        <f t="shared" si="9"/>
        <v>0.90929742682568149</v>
      </c>
      <c r="S22" s="18">
        <f t="shared" si="10"/>
        <v>4.2668443942135426E-3</v>
      </c>
    </row>
    <row r="23" spans="6:19" x14ac:dyDescent="0.25">
      <c r="P23" s="2"/>
      <c r="Q23" s="2"/>
      <c r="R23" s="2"/>
      <c r="S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Рунге-Кутта</vt:lpstr>
      <vt:lpstr>Простой явный метод Эйлера</vt:lpstr>
      <vt:lpstr>Простой неявный метод Эйлера</vt:lpstr>
      <vt:lpstr>Модифицированный метод Эйлера</vt:lpstr>
      <vt:lpstr>Метод Трапеции</vt:lpstr>
      <vt:lpstr>Рунге-Кутты Триг. функция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2022-10-18T14:17:06Z</dcterms:modified>
</cp:coreProperties>
</file>