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чаткові дані" sheetId="1" state="visible" r:id="rId2"/>
    <sheet name="Перевірка залежності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<sst xmlns="http://schemas.openxmlformats.org/spreadsheetml/2006/main" count="38" uniqueCount="27">
  <si>
    <t xml:space="preserve">Колір спектра</t>
  </si>
  <si>
    <t xml:space="preserve">Порядок спектра</t>
  </si>
  <si>
    <t xml:space="preserve">Відстані, м</t>
  </si>
  <si>
    <r>
      <rPr>
        <sz val="10"/>
        <rFont val="Arial"/>
        <family val="2"/>
        <charset val="1"/>
      </rPr>
      <t xml:space="preserve">Довжина хвилі </t>
    </r>
    <r>
      <rPr>
        <sz val="10"/>
        <rFont val="FreeSans"/>
        <family val="0"/>
        <charset val="1"/>
      </rPr>
      <t xml:space="preserve">λ, м</t>
    </r>
  </si>
  <si>
    <r>
      <rPr>
        <sz val="10"/>
        <rFont val="Arial"/>
        <family val="2"/>
        <charset val="1"/>
      </rPr>
      <t xml:space="preserve">Δ</t>
    </r>
    <r>
      <rPr>
        <sz val="10"/>
        <rFont val="FreeSans"/>
        <family val="0"/>
        <charset val="1"/>
      </rPr>
      <t xml:space="preserve">λ, м</t>
    </r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</si>
  <si>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зліва</t>
    </r>
    <r>
      <rPr>
        <sz val="10"/>
        <rFont val="Arial"/>
        <family val="2"/>
        <charset val="1"/>
      </rPr>
      <t xml:space="preserve">, см</t>
    </r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</si>
  <si>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справа</t>
    </r>
    <r>
      <rPr>
        <sz val="10"/>
        <rFont val="Arial"/>
        <family val="2"/>
        <charset val="1"/>
      </rPr>
      <t xml:space="preserve">, см</t>
    </r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</si>
  <si>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сер</t>
    </r>
    <r>
      <rPr>
        <sz val="10"/>
        <rFont val="Arial"/>
        <family val="2"/>
        <charset val="1"/>
      </rPr>
      <t xml:space="preserve">, м</t>
    </r>
  </si>
  <si>
    <t xml:space="preserve">Δh, м</t>
  </si>
  <si>
    <t xml:space="preserve">Червоний</t>
  </si>
  <si>
    <t xml:space="preserve">m</t>
  </si>
  <si>
    <t xml:space="preserve">Зелений</t>
  </si>
  <si>
    <t xml:space="preserve">Фіолетовий</t>
  </si>
  <si>
    <t xml:space="preserve">d,м</t>
  </si>
  <si>
    <t xml:space="preserve">Δd, м</t>
  </si>
  <si>
    <t xml:space="preserve">L, м</t>
  </si>
  <si>
    <t xml:space="preserve">ΔL, м</t>
  </si>
  <si>
    <r>
      <rPr>
        <sz val="10"/>
        <rFont val="Arial"/>
        <family val="2"/>
        <charset val="1"/>
      </rPr>
      <t xml:space="preserve">Δ</t>
    </r>
    <r>
      <rPr>
        <sz val="10"/>
        <rFont val="FreeSans"/>
        <family val="0"/>
        <charset val="1"/>
      </rPr>
      <t xml:space="preserve">λ</t>
    </r>
  </si>
  <si>
    <t xml:space="preserve">λ</t>
  </si>
  <si>
    <t xml:space="preserve">Залежність від Δd</t>
  </si>
  <si>
    <t xml:space="preserve">Залежність від ΔL</t>
  </si>
  <si>
    <t xml:space="preserve">Залежність від Δh</t>
  </si>
  <si>
    <t xml:space="preserve">Δd</t>
  </si>
  <si>
    <r>
      <rPr>
        <sz val="10"/>
        <rFont val="Arial"/>
        <family val="0"/>
        <charset val="1"/>
      </rPr>
      <t xml:space="preserve">Δ</t>
    </r>
    <r>
      <rPr>
        <sz val="10"/>
        <rFont val="FreeSans"/>
        <family val="0"/>
        <charset val="1"/>
      </rPr>
      <t xml:space="preserve">λ</t>
    </r>
  </si>
  <si>
    <t xml:space="preserve">ΔL</t>
  </si>
  <si>
    <t xml:space="preserve">Δh</t>
  </si>
  <si>
    <t xml:space="preserve">ахуе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</si>
</sst>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0"/>
      <charset val="1"/>
    </font>
    <font>
      <vertAlign val="subscript"/>
      <sz val="10"/>
      <name val="Arial"/>
      <family val="2"/>
      <charset val="1"/>
    </font>
    <font>
      <sz val="10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Times New Roman"/>
      <family val="0"/>
    </font>
    <font>
      <sz val="14"/>
      <name val="Times New Roman"/>
      <family val="0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16173"/>
        <bgColor rgb="FFFF420E"/>
      </patternFill>
    </fill>
    <fill>
      <patternFill patternType="solid">
        <fgColor rgb="FF77BC65"/>
        <bgColor rgb="FF999999"/>
      </patternFill>
    </fill>
    <fill>
      <patternFill patternType="solid">
        <fgColor rgb="FF6B5E9B"/>
        <bgColor rgb="FF808080"/>
      </patternFill>
    </fill>
    <fill>
      <patternFill patternType="solid">
        <fgColor rgb="FF729FCF"/>
        <bgColor rgb="FF999999"/>
      </patternFill>
    </fill>
    <fill>
      <patternFill patternType="solid">
        <fgColor rgb="FFACB20C"/>
        <bgColor rgb="FF77BC65"/>
      </patternFill>
    </fill>
    <fill>
      <patternFill patternType="solid">
        <fgColor rgb="FFBF0041"/>
        <bgColor rgb="FF800080"/>
      </patternFill>
    </fill>
    <fill>
      <patternFill patternType="solid">
        <fgColor rgb="FF158466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B3B3B3"/>
      <rgbColor rgb="FF808080"/>
      <rgbColor rgb="FF729FC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420E"/>
      <rgbColor rgb="FF6B5E9B"/>
      <rgbColor rgb="FF999999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Графік залежності від ΔL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'Перевірка залежності'!$E$14</c:f>
              <c:strCache>
                <c:ptCount val="1"/>
                <c:pt idx="0">
                  <c:v>Δλ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'Перевірка залежності'!$D$15:$D$44</c:f>
              <c:strCache>
                <c:ptCount val="30"/>
                <c:pt idx="0">
                  <c:v>0,0005</c:v>
                </c:pt>
                <c:pt idx="1">
                  <c:v>0,00055</c:v>
                </c:pt>
                <c:pt idx="2">
                  <c:v>0,0006</c:v>
                </c:pt>
                <c:pt idx="3">
                  <c:v>0,00065</c:v>
                </c:pt>
                <c:pt idx="4">
                  <c:v>0,0007</c:v>
                </c:pt>
                <c:pt idx="5">
                  <c:v>0,00075</c:v>
                </c:pt>
                <c:pt idx="6">
                  <c:v>0,0008</c:v>
                </c:pt>
                <c:pt idx="7">
                  <c:v>0,00085</c:v>
                </c:pt>
                <c:pt idx="8">
                  <c:v>0,0009</c:v>
                </c:pt>
                <c:pt idx="9">
                  <c:v>0,00095</c:v>
                </c:pt>
                <c:pt idx="10">
                  <c:v>0,001</c:v>
                </c:pt>
                <c:pt idx="11">
                  <c:v>0,00105</c:v>
                </c:pt>
                <c:pt idx="12">
                  <c:v>0,0011</c:v>
                </c:pt>
                <c:pt idx="13">
                  <c:v>0,00115</c:v>
                </c:pt>
                <c:pt idx="14">
                  <c:v>0,0012</c:v>
                </c:pt>
                <c:pt idx="15">
                  <c:v>0,00125</c:v>
                </c:pt>
                <c:pt idx="16">
                  <c:v>0,0013</c:v>
                </c:pt>
                <c:pt idx="17">
                  <c:v>0,00135</c:v>
                </c:pt>
                <c:pt idx="18">
                  <c:v>0,0014</c:v>
                </c:pt>
                <c:pt idx="19">
                  <c:v>0,00145</c:v>
                </c:pt>
                <c:pt idx="20">
                  <c:v>0,0015</c:v>
                </c:pt>
                <c:pt idx="21">
                  <c:v>0,00155</c:v>
                </c:pt>
                <c:pt idx="22">
                  <c:v>0,0016</c:v>
                </c:pt>
                <c:pt idx="23">
                  <c:v>0,00165</c:v>
                </c:pt>
                <c:pt idx="24">
                  <c:v>0,0017</c:v>
                </c:pt>
                <c:pt idx="25">
                  <c:v>0,00175</c:v>
                </c:pt>
                <c:pt idx="26">
                  <c:v>0,0018</c:v>
                </c:pt>
                <c:pt idx="27">
                  <c:v>0,00185</c:v>
                </c:pt>
                <c:pt idx="28">
                  <c:v>0,0019</c:v>
                </c:pt>
                <c:pt idx="29">
                  <c:v>0,00195</c:v>
                </c:pt>
              </c:strCache>
            </c:strRef>
          </c:cat>
          <c:val>
            <c:numRef>
              <c:f>'Перевірка залежності'!$E$15:$E$44</c:f>
              <c:numCache>
                <c:formatCode>General</c:formatCode>
                <c:ptCount val="30"/>
                <c:pt idx="0">
                  <c:v>9.33477827558411E-008</c:v>
                </c:pt>
                <c:pt idx="1">
                  <c:v>9.33487872811453E-008</c:v>
                </c:pt>
                <c:pt idx="2">
                  <c:v>9.33498874631233E-008</c:v>
                </c:pt>
                <c:pt idx="3">
                  <c:v>9.3351083298393E-008</c:v>
                </c:pt>
                <c:pt idx="4">
                  <c:v>9.33523747832785E-008</c:v>
                </c:pt>
                <c:pt idx="5">
                  <c:v>9.33537619138101E-008</c:v>
                </c:pt>
                <c:pt idx="6">
                  <c:v>9.33552446857242E-008</c:v>
                </c:pt>
                <c:pt idx="7">
                  <c:v>9.33568230944637E-008</c:v>
                </c:pt>
                <c:pt idx="8">
                  <c:v>9.33584971351778E-008</c:v>
                </c:pt>
                <c:pt idx="9">
                  <c:v>9.33602668027223E-008</c:v>
                </c:pt>
                <c:pt idx="10">
                  <c:v>9.33621320916592E-008</c:v>
                </c:pt>
                <c:pt idx="11">
                  <c:v>9.33640929962574E-008</c:v>
                </c:pt>
                <c:pt idx="12">
                  <c:v>9.33661495104926E-008</c:v>
                </c:pt>
                <c:pt idx="13">
                  <c:v>9.3368301628047E-008</c:v>
                </c:pt>
                <c:pt idx="14">
                  <c:v>9.33705493423099E-008</c:v>
                </c:pt>
                <c:pt idx="15">
                  <c:v>9.33728926463776E-008</c:v>
                </c:pt>
                <c:pt idx="16">
                  <c:v>9.33753315330534E-008</c:v>
                </c:pt>
                <c:pt idx="17">
                  <c:v>9.33778659948479E-008</c:v>
                </c:pt>
                <c:pt idx="18">
                  <c:v>9.33804960239791E-008</c:v>
                </c:pt>
                <c:pt idx="19">
                  <c:v>9.33832216123723E-008</c:v>
                </c:pt>
                <c:pt idx="20">
                  <c:v>9.33860427516604E-008</c:v>
                </c:pt>
                <c:pt idx="21">
                  <c:v>9.33889594331842E-008</c:v>
                </c:pt>
                <c:pt idx="22">
                  <c:v>9.3391971647992E-008</c:v>
                </c:pt>
                <c:pt idx="23">
                  <c:v>9.33950793868405E-008</c:v>
                </c:pt>
                <c:pt idx="24">
                  <c:v>9.33982826401941E-008</c:v>
                </c:pt>
                <c:pt idx="25">
                  <c:v>9.34015813982257E-008</c:v>
                </c:pt>
                <c:pt idx="26">
                  <c:v>9.34049756508166E-008</c:v>
                </c:pt>
                <c:pt idx="27">
                  <c:v>9.34084653875567E-008</c:v>
                </c:pt>
                <c:pt idx="28">
                  <c:v>9.34120505977444E-008</c:v>
                </c:pt>
                <c:pt idx="29">
                  <c:v>9.34157312703872E-008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615099"/>
        <c:axId val="26040336"/>
      </c:lineChart>
      <c:catAx>
        <c:axId val="5161509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ΔL</a:t>
                </a:r>
              </a:p>
            </c:rich>
          </c:tx>
          <c:layout>
            <c:manualLayout>
              <c:xMode val="edge"/>
              <c:yMode val="edge"/>
              <c:x val="0.470376131221719"/>
              <c:y val="0.880564727314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40336"/>
        <c:crosses val="autoZero"/>
        <c:auto val="1"/>
        <c:lblAlgn val="ctr"/>
        <c:lblOffset val="100"/>
        <c:noMultiLvlLbl val="0"/>
      </c:catAx>
      <c:valAx>
        <c:axId val="260403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Δλ</a:t>
                </a:r>
              </a:p>
            </c:rich>
          </c:tx>
          <c:layout>
            <c:manualLayout>
              <c:xMode val="edge"/>
              <c:yMode val="edge"/>
              <c:x val="0.0367647058823529"/>
              <c:y val="0.3737902766708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150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Графік залежності від Δd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'Перевірка залежності'!$B$14</c:f>
              <c:strCache>
                <c:ptCount val="1"/>
                <c:pt idx="0">
                  <c:v>Δλ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'Перевірка залежності'!$A$15:$A$44</c:f>
              <c:strCache>
                <c:ptCount val="30"/>
                <c:pt idx="0">
                  <c:v>0,000001</c:v>
                </c:pt>
                <c:pt idx="1">
                  <c:v>0,000002</c:v>
                </c:pt>
                <c:pt idx="2">
                  <c:v>0,000003</c:v>
                </c:pt>
                <c:pt idx="3">
                  <c:v>0,000004</c:v>
                </c:pt>
                <c:pt idx="4">
                  <c:v>0,000005</c:v>
                </c:pt>
                <c:pt idx="5">
                  <c:v>0,000006</c:v>
                </c:pt>
                <c:pt idx="6">
                  <c:v>0,000007</c:v>
                </c:pt>
                <c:pt idx="7">
                  <c:v>0,000008</c:v>
                </c:pt>
                <c:pt idx="8">
                  <c:v>0,000009</c:v>
                </c:pt>
                <c:pt idx="9">
                  <c:v>0,00001</c:v>
                </c:pt>
                <c:pt idx="10">
                  <c:v>0,000011</c:v>
                </c:pt>
                <c:pt idx="11">
                  <c:v>0,000012</c:v>
                </c:pt>
                <c:pt idx="12">
                  <c:v>0,000013</c:v>
                </c:pt>
                <c:pt idx="13">
                  <c:v>0,000014</c:v>
                </c:pt>
                <c:pt idx="14">
                  <c:v>0,000015</c:v>
                </c:pt>
                <c:pt idx="15">
                  <c:v>0,000016</c:v>
                </c:pt>
                <c:pt idx="16">
                  <c:v>0,000017</c:v>
                </c:pt>
                <c:pt idx="17">
                  <c:v>0,000018</c:v>
                </c:pt>
                <c:pt idx="18">
                  <c:v>0,000019</c:v>
                </c:pt>
                <c:pt idx="19">
                  <c:v>0,00002</c:v>
                </c:pt>
                <c:pt idx="20">
                  <c:v>0,000021</c:v>
                </c:pt>
                <c:pt idx="21">
                  <c:v>0,000022</c:v>
                </c:pt>
                <c:pt idx="22">
                  <c:v>0,000023</c:v>
                </c:pt>
                <c:pt idx="23">
                  <c:v>0,000024</c:v>
                </c:pt>
                <c:pt idx="24">
                  <c:v>0,000025</c:v>
                </c:pt>
                <c:pt idx="25">
                  <c:v>0,000026</c:v>
                </c:pt>
                <c:pt idx="26">
                  <c:v>0,000027</c:v>
                </c:pt>
                <c:pt idx="27">
                  <c:v>0,000028</c:v>
                </c:pt>
                <c:pt idx="28">
                  <c:v>0,000029</c:v>
                </c:pt>
                <c:pt idx="29">
                  <c:v>0,00003</c:v>
                </c:pt>
              </c:strCache>
            </c:strRef>
          </c:cat>
          <c:val>
            <c:numRef>
              <c:f>'Перевірка залежності'!$B$15:$B$44</c:f>
              <c:numCache>
                <c:formatCode>General</c:formatCode>
                <c:ptCount val="30"/>
                <c:pt idx="0">
                  <c:v>9.33477827558411E-008</c:v>
                </c:pt>
                <c:pt idx="1">
                  <c:v>1.76702110034389E-007</c:v>
                </c:pt>
                <c:pt idx="2">
                  <c:v>2.62183169303246E-007</c:v>
                </c:pt>
                <c:pt idx="3">
                  <c:v>3.48228293323933E-007</c:v>
                </c:pt>
                <c:pt idx="4">
                  <c:v>4.34502503683028E-007</c:v>
                </c:pt>
                <c:pt idx="5">
                  <c:v>5.20891983593965E-007</c:v>
                </c:pt>
                <c:pt idx="6">
                  <c:v>6.07347547017527E-007</c:v>
                </c:pt>
                <c:pt idx="7">
                  <c:v>6.93844491650741E-007</c:v>
                </c:pt>
                <c:pt idx="8">
                  <c:v>7.80369057401726E-007</c:v>
                </c:pt>
                <c:pt idx="9">
                  <c:v>8.66912973911544E-007</c:v>
                </c:pt>
                <c:pt idx="10">
                  <c:v>9.53470971950573E-007</c:v>
                </c:pt>
                <c:pt idx="11">
                  <c:v>1.04003953569021E-006</c:v>
                </c:pt>
                <c:pt idx="12">
                  <c:v>1.12661622954542E-006</c:v>
                </c:pt>
                <c:pt idx="13">
                  <c:v>1.21319931296622E-006</c:v>
                </c:pt>
                <c:pt idx="14">
                  <c:v>1.29978750906384E-006</c:v>
                </c:pt>
                <c:pt idx="15">
                  <c:v>1.38637985988155E-006</c:v>
                </c:pt>
                <c:pt idx="16">
                  <c:v>1.47297563268443E-006</c:v>
                </c:pt>
                <c:pt idx="17">
                  <c:v>1.55957425745269E-006</c:v>
                </c:pt>
                <c:pt idx="18">
                  <c:v>1.6461752840953E-006</c:v>
                </c:pt>
                <c:pt idx="19">
                  <c:v>1.73277835248871E-006</c:v>
                </c:pt>
                <c:pt idx="20">
                  <c:v>1.81938317106949E-006</c:v>
                </c:pt>
                <c:pt idx="21">
                  <c:v>1.90598950126132E-006</c:v>
                </c:pt>
                <c:pt idx="22">
                  <c:v>1.99259714596201E-006</c:v>
                </c:pt>
                <c:pt idx="23">
                  <c:v>2.07920594090717E-006</c:v>
                </c:pt>
                <c:pt idx="24">
                  <c:v>2.16581574810544E-006</c:v>
                </c:pt>
                <c:pt idx="25">
                  <c:v>2.25242645078801E-006</c:v>
                </c:pt>
                <c:pt idx="26">
                  <c:v>2.33903794947998E-006</c:v>
                </c:pt>
                <c:pt idx="27">
                  <c:v>2.42565015891322E-006</c:v>
                </c:pt>
                <c:pt idx="28">
                  <c:v>2.51226300557764E-006</c:v>
                </c:pt>
                <c:pt idx="29">
                  <c:v>2.59887642576218E-006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450244"/>
        <c:axId val="11250794"/>
      </c:lineChart>
      <c:catAx>
        <c:axId val="3545024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Δd</a:t>
                </a:r>
              </a:p>
            </c:rich>
          </c:tx>
          <c:layout>
            <c:manualLayout>
              <c:xMode val="edge"/>
              <c:yMode val="edge"/>
              <c:x val="0.470455027952728"/>
              <c:y val="0.8805340027384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50794"/>
        <c:crosses val="autoZero"/>
        <c:auto val="1"/>
        <c:lblAlgn val="ctr"/>
        <c:lblOffset val="100"/>
        <c:noMultiLvlLbl val="0"/>
      </c:catAx>
      <c:valAx>
        <c:axId val="112507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Δλ</a:t>
                </a:r>
              </a:p>
            </c:rich>
          </c:tx>
          <c:layout>
            <c:manualLayout>
              <c:xMode val="edge"/>
              <c:yMode val="edge"/>
              <c:x val="0.0367985280588776"/>
              <c:y val="0.37345960748516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502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Графік залежності від Δh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'Перевірка залежності'!$H$14</c:f>
              <c:strCache>
                <c:ptCount val="1"/>
                <c:pt idx="0">
                  <c:v>Δλ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'Перевірка залежності'!$G$15:$G$44</c:f>
              <c:strCache>
                <c:ptCount val="30"/>
                <c:pt idx="0">
                  <c:v>0,0016</c:v>
                </c:pt>
                <c:pt idx="1">
                  <c:v>0,0017</c:v>
                </c:pt>
                <c:pt idx="2">
                  <c:v>0,0018</c:v>
                </c:pt>
                <c:pt idx="3">
                  <c:v>0,0019</c:v>
                </c:pt>
                <c:pt idx="4">
                  <c:v>0,002</c:v>
                </c:pt>
                <c:pt idx="5">
                  <c:v>0,0021</c:v>
                </c:pt>
                <c:pt idx="6">
                  <c:v>0,0022</c:v>
                </c:pt>
                <c:pt idx="7">
                  <c:v>0,0023</c:v>
                </c:pt>
                <c:pt idx="8">
                  <c:v>0,0024</c:v>
                </c:pt>
                <c:pt idx="9">
                  <c:v>0,0025</c:v>
                </c:pt>
                <c:pt idx="10">
                  <c:v>0,0026</c:v>
                </c:pt>
                <c:pt idx="11">
                  <c:v>0,0027</c:v>
                </c:pt>
                <c:pt idx="12">
                  <c:v>0,0028</c:v>
                </c:pt>
                <c:pt idx="13">
                  <c:v>0,0029</c:v>
                </c:pt>
                <c:pt idx="14">
                  <c:v>0,003</c:v>
                </c:pt>
                <c:pt idx="15">
                  <c:v>0,0031</c:v>
                </c:pt>
                <c:pt idx="16">
                  <c:v>0,0032</c:v>
                </c:pt>
                <c:pt idx="17">
                  <c:v>0,0033</c:v>
                </c:pt>
                <c:pt idx="18">
                  <c:v>0,0034</c:v>
                </c:pt>
                <c:pt idx="19">
                  <c:v>0,0035</c:v>
                </c:pt>
                <c:pt idx="20">
                  <c:v>0,0036</c:v>
                </c:pt>
                <c:pt idx="21">
                  <c:v>0,0037</c:v>
                </c:pt>
                <c:pt idx="22">
                  <c:v>0,0038</c:v>
                </c:pt>
                <c:pt idx="23">
                  <c:v>0,0039</c:v>
                </c:pt>
                <c:pt idx="24">
                  <c:v>0,004</c:v>
                </c:pt>
                <c:pt idx="25">
                  <c:v>0,0041</c:v>
                </c:pt>
                <c:pt idx="26">
                  <c:v>0,0042</c:v>
                </c:pt>
                <c:pt idx="27">
                  <c:v>0,0043</c:v>
                </c:pt>
                <c:pt idx="28">
                  <c:v>0,0044</c:v>
                </c:pt>
                <c:pt idx="29">
                  <c:v>0,0045</c:v>
                </c:pt>
              </c:strCache>
            </c:strRef>
          </c:cat>
          <c:val>
            <c:numRef>
              <c:f>'Перевірка залежності'!$H$15:$H$44</c:f>
              <c:numCache>
                <c:formatCode>General</c:formatCode>
                <c:ptCount val="30"/>
                <c:pt idx="0">
                  <c:v>9.33477827558411E-008</c:v>
                </c:pt>
                <c:pt idx="1">
                  <c:v>9.41792900419215E-008</c:v>
                </c:pt>
                <c:pt idx="2">
                  <c:v>9.50532435581168E-008</c:v>
                </c:pt>
                <c:pt idx="3">
                  <c:v>9.59684836797299E-008</c:v>
                </c:pt>
                <c:pt idx="4">
                  <c:v>9.69238408205335E-008</c:v>
                </c:pt>
                <c:pt idx="5">
                  <c:v>9.79181407593673E-008</c:v>
                </c:pt>
                <c:pt idx="6">
                  <c:v>9.89502095545433E-008</c:v>
                </c:pt>
                <c:pt idx="7">
                  <c:v>1.00018878031872E-007</c:v>
                </c:pt>
                <c:pt idx="8">
                  <c:v>1.01122985840858E-007</c:v>
                </c:pt>
                <c:pt idx="9">
                  <c:v>1.02261385081252E-007</c:v>
                </c:pt>
                <c:pt idx="10">
                  <c:v>1.0343294350859E-007</c:v>
                </c:pt>
                <c:pt idx="11">
                  <c:v>1.04636547332737E-007</c:v>
                </c:pt>
                <c:pt idx="12">
                  <c:v>1.05871103627622E-007</c:v>
                </c:pt>
                <c:pt idx="13">
                  <c:v>1.07135542373643E-007</c:v>
                </c:pt>
                <c:pt idx="14">
                  <c:v>1.08428818156468E-007</c:v>
                </c:pt>
                <c:pt idx="15">
                  <c:v>1.09749911547444E-007</c:v>
                </c:pt>
                <c:pt idx="16">
                  <c:v>1.11097830191614E-007</c:v>
                </c:pt>
                <c:pt idx="17">
                  <c:v>1.12471609629485E-007</c:v>
                </c:pt>
                <c:pt idx="18">
                  <c:v>1.13870313878374E-007</c:v>
                </c:pt>
                <c:pt idx="19">
                  <c:v>1.15293035798443E-007</c:v>
                </c:pt>
                <c:pt idx="20">
                  <c:v>1.16738897267503E-007</c:v>
                </c:pt>
                <c:pt idx="21">
                  <c:v>1.18207049187405E-007</c:v>
                </c:pt>
                <c:pt idx="22">
                  <c:v>1.1969667134346E-007</c:v>
                </c:pt>
                <c:pt idx="23">
                  <c:v>1.21206972136773E-007</c:v>
                </c:pt>
                <c:pt idx="24">
                  <c:v>1.22737188207871E-007</c:v>
                </c:pt>
                <c:pt idx="25">
                  <c:v>1.24286583968399E-007</c:v>
                </c:pt>
                <c:pt idx="26">
                  <c:v>1.25854451056142E-007</c:v>
                </c:pt>
                <c:pt idx="27">
                  <c:v>1.27440107727126E-007</c:v>
                </c:pt>
                <c:pt idx="28">
                  <c:v>1.29042898197111E-007</c:v>
                </c:pt>
                <c:pt idx="29">
                  <c:v>1.30662191943454E-007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286690"/>
        <c:axId val="29058315"/>
      </c:lineChart>
      <c:catAx>
        <c:axId val="2628669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Δh</a:t>
                </a:r>
              </a:p>
            </c:rich>
          </c:tx>
          <c:layout>
            <c:manualLayout>
              <c:xMode val="edge"/>
              <c:yMode val="edge"/>
              <c:x val="0.470376131221719"/>
              <c:y val="0.880564727314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58315"/>
        <c:crosses val="autoZero"/>
        <c:auto val="1"/>
        <c:lblAlgn val="ctr"/>
        <c:lblOffset val="100"/>
        <c:noMultiLvlLbl val="0"/>
      </c:catAx>
      <c:valAx>
        <c:axId val="290583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Δλ</a:t>
                </a:r>
              </a:p>
            </c:rich>
          </c:tx>
          <c:layout>
            <c:manualLayout>
              <c:xMode val="edge"/>
              <c:yMode val="edge"/>
              <c:x val="0.0367647058823529"/>
              <c:y val="0.3735625640441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866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668520</xdr:colOff>
      <xdr:row>0</xdr:row>
      <xdr:rowOff>88920</xdr:rowOff>
    </xdr:from>
    <xdr:to>
      <xdr:col>11</xdr:col>
      <xdr:colOff>295560</xdr:colOff>
      <xdr:row>5</xdr:row>
      <xdr:rowOff>160920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811760" y="88920"/>
          <a:ext cx="4519080" cy="88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297000</xdr:colOff>
      <xdr:row>50</xdr:row>
      <xdr:rowOff>146160</xdr:rowOff>
    </xdr:from>
    <xdr:to>
      <xdr:col>12</xdr:col>
      <xdr:colOff>496440</xdr:colOff>
      <xdr:row>70</xdr:row>
      <xdr:rowOff>56520</xdr:rowOff>
    </xdr:to>
    <xdr:graphicFrame>
      <xdr:nvGraphicFramePr>
        <xdr:cNvPr id="1" name="Графік залежності від d 1"/>
        <xdr:cNvGraphicFramePr/>
      </xdr:nvGraphicFramePr>
      <xdr:xfrm>
        <a:off x="5255640" y="8273880"/>
        <a:ext cx="509148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193320</xdr:colOff>
      <xdr:row>51</xdr:row>
      <xdr:rowOff>7560</xdr:rowOff>
    </xdr:from>
    <xdr:to>
      <xdr:col>6</xdr:col>
      <xdr:colOff>321480</xdr:colOff>
      <xdr:row>70</xdr:row>
      <xdr:rowOff>73800</xdr:rowOff>
    </xdr:to>
    <xdr:graphicFrame>
      <xdr:nvGraphicFramePr>
        <xdr:cNvPr id="2" name="Графік залежності від d 2"/>
        <xdr:cNvGraphicFramePr/>
      </xdr:nvGraphicFramePr>
      <xdr:xfrm>
        <a:off x="193320" y="8298000"/>
        <a:ext cx="5086800" cy="315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670320</xdr:colOff>
      <xdr:row>51</xdr:row>
      <xdr:rowOff>35640</xdr:rowOff>
    </xdr:from>
    <xdr:to>
      <xdr:col>19</xdr:col>
      <xdr:colOff>54360</xdr:colOff>
      <xdr:row>70</xdr:row>
      <xdr:rowOff>108720</xdr:rowOff>
    </xdr:to>
    <xdr:graphicFrame>
      <xdr:nvGraphicFramePr>
        <xdr:cNvPr id="3" name="Графік залежності від d 3"/>
        <xdr:cNvGraphicFramePr/>
      </xdr:nvGraphicFramePr>
      <xdr:xfrm>
        <a:off x="10521000" y="8326080"/>
        <a:ext cx="5091480" cy="31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10080</xdr:colOff>
      <xdr:row>12</xdr:row>
      <xdr:rowOff>133920</xdr:rowOff>
    </xdr:from>
    <xdr:to>
      <xdr:col>15</xdr:col>
      <xdr:colOff>425880</xdr:colOff>
      <xdr:row>34</xdr:row>
      <xdr:rowOff>95760</xdr:rowOff>
    </xdr:to>
    <xdr:sp>
      <xdr:nvSpPr>
        <xdr:cNvPr id="4" name="Text Frame 1"/>
        <xdr:cNvSpPr/>
      </xdr:nvSpPr>
      <xdr:spPr>
        <a:xfrm>
          <a:off x="8229960" y="2084400"/>
          <a:ext cx="4492440" cy="3538080"/>
        </a:xfrm>
        <a:prstGeom prst="rect">
          <a:avLst/>
        </a:prstGeom>
        <a:solidFill>
          <a:srgbClr val="eeeeee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360000" bIns="360000" anchor="t">
          <a:noAutofit/>
        </a:bodyPr>
        <a:p>
          <a:pPr algn="just">
            <a:lnSpc>
              <a:spcPct val="100000"/>
            </a:lnSpc>
          </a:pPr>
          <a:r>
            <a:rPr b="0" lang="ru-RU" sz="1200" spc="-1" strike="noStrike">
              <a:latin typeface="Times New Roman"/>
            </a:rPr>
            <a:t>	</a:t>
          </a:r>
          <a:r>
            <a:rPr b="0" lang="ru-RU" sz="1400" spc="-1" strike="noStrike">
              <a:latin typeface="Times New Roman"/>
            </a:rPr>
            <a:t>В процесі виконання роботи я дослідив вплив значень похибки вимірювань на резльтат обчислень абсолютної похибки розрахунків. </a:t>
          </a:r>
          <a:endParaRPr b="0" lang="ru-RU" sz="14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r>
            <a:rPr b="0" lang="ru-RU" sz="1400" spc="-1" strike="noStrike">
              <a:latin typeface="Times New Roman"/>
            </a:rPr>
            <a:t>	</a:t>
          </a:r>
          <a:r>
            <a:rPr b="0" lang="ru-RU" sz="1400" spc="-1" strike="noStrike">
              <a:latin typeface="Times New Roman"/>
            </a:rPr>
            <a:t>Результати вийшли досить цікаві. Найбільший розкид значень отримав в результаті зміни значень </a:t>
          </a:r>
          <a:r>
            <a:rPr b="0" lang="ru-RU" sz="1400" spc="-1" strike="noStrike">
              <a:latin typeface="Times New Roman"/>
              <a:ea typeface="Nimbus Sans"/>
            </a:rPr>
            <a:t>Δd. Одначе графік вийшов досить лінійний. В той  час як зміна похибки ΔL призвела до найменшого розкиду значень, при чому на графіку прослідковується експоненційний ріст значень.  Графік зміни значень абсолютної похибки відносно Δh також показав нелінійність значень. </a:t>
          </a:r>
          <a:endParaRPr b="0" lang="ru-RU" sz="14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92"/>
    <col collapsed="false" customWidth="true" hidden="false" outlineLevel="0" max="2" min="2" style="0" width="14.69"/>
    <col collapsed="false" customWidth="true" hidden="false" outlineLevel="0" max="3" min="3" style="0" width="5.14"/>
    <col collapsed="false" customWidth="true" hidden="false" outlineLevel="0" max="9" min="9" style="0" width="12.1"/>
  </cols>
  <sheetData>
    <row r="3" customFormat="false" ht="25.55" hidden="false" customHeight="true" outlineLevel="0" collapsed="false">
      <c r="B3" s="1" t="s">
        <v>0</v>
      </c>
      <c r="C3" s="1" t="s">
        <v>1</v>
      </c>
      <c r="D3" s="1"/>
      <c r="E3" s="1" t="s">
        <v>2</v>
      </c>
      <c r="F3" s="1"/>
      <c r="G3" s="1"/>
      <c r="H3" s="1"/>
      <c r="I3" s="2" t="s">
        <v>3</v>
      </c>
      <c r="J3" s="2" t="s">
        <v>4</v>
      </c>
    </row>
    <row r="4" customFormat="false" ht="31.4" hidden="false" customHeight="true" outlineLevel="0" collapsed="false">
      <c r="B4" s="1"/>
      <c r="C4" s="1"/>
      <c r="D4" s="1"/>
      <c r="E4" s="1" t="s">
        <v>5</v>
      </c>
      <c r="F4" s="1" t="s">
        <v>6</v>
      </c>
      <c r="G4" s="1" t="s">
        <v>7</v>
      </c>
      <c r="H4" s="1" t="s">
        <v>8</v>
      </c>
      <c r="I4" s="2"/>
      <c r="J4" s="2"/>
    </row>
    <row r="5" customFormat="false" ht="12.8" hidden="false" customHeight="false" outlineLevel="0" collapsed="false">
      <c r="B5" s="3" t="s">
        <v>9</v>
      </c>
      <c r="C5" s="4" t="s">
        <v>10</v>
      </c>
      <c r="D5" s="4" t="n">
        <v>1</v>
      </c>
      <c r="E5" s="4" t="n">
        <v>4.12</v>
      </c>
      <c r="F5" s="4" t="n">
        <v>3.79</v>
      </c>
      <c r="G5" s="4" t="n">
        <f aca="false">AVERAGE(E5:F5)/100</f>
        <v>0.03955</v>
      </c>
      <c r="H5" s="4" t="n">
        <v>0.0016</v>
      </c>
      <c r="I5" s="4" t="n">
        <f aca="false">($E$11*G5)/(D5*SQRT($E$13^2+G5^2))</f>
        <v>8.662145066355E-007</v>
      </c>
      <c r="J5" s="4" t="n">
        <f aca="false">I5*SQRT(($E$12/$E$11)^2+($E$13^4)/(($E$13^2+G5^2)^2)*((H5/G5)^2+($E$14/$E$13)^2))</f>
        <v>9.334778275584E-008</v>
      </c>
    </row>
    <row r="6" customFormat="false" ht="12.8" hidden="false" customHeight="false" outlineLevel="0" collapsed="false">
      <c r="B6" s="3"/>
      <c r="C6" s="4" t="s">
        <v>10</v>
      </c>
      <c r="D6" s="4" t="n">
        <v>2</v>
      </c>
      <c r="E6" s="4" t="n">
        <v>7.77</v>
      </c>
      <c r="F6" s="4" t="n">
        <v>7.59</v>
      </c>
      <c r="G6" s="4" t="n">
        <f aca="false">AVERAGE(E6:F6)/100</f>
        <v>0.0768</v>
      </c>
      <c r="H6" s="4" t="n">
        <v>0.0031</v>
      </c>
      <c r="I6" s="4" t="n">
        <f aca="false">($E$11*G6)/(D6*SQRT($E$13^2+G6^2))</f>
        <v>8.3241907850356E-007</v>
      </c>
      <c r="J6" s="4" t="n">
        <f aca="false">I6*SQRT(($E$12/$E$11)^2+($E$13^4)/(($E$13^2+G6^2)^2)*((H6/G6)^2+($E$14/$E$13)^2))</f>
        <v>8.942744195526E-008</v>
      </c>
    </row>
    <row r="7" customFormat="false" ht="12.8" hidden="false" customHeight="false" outlineLevel="0" collapsed="false">
      <c r="B7" s="5" t="s">
        <v>11</v>
      </c>
      <c r="C7" s="6" t="s">
        <v>10</v>
      </c>
      <c r="D7" s="6" t="n">
        <v>1</v>
      </c>
      <c r="E7" s="6" t="n">
        <v>3.2</v>
      </c>
      <c r="F7" s="6" t="n">
        <v>2.95</v>
      </c>
      <c r="G7" s="6" t="n">
        <f aca="false">AVERAGE(E7:F7)/100</f>
        <v>0.03075</v>
      </c>
      <c r="H7" s="6" t="n">
        <v>0.0011</v>
      </c>
      <c r="I7" s="6" t="n">
        <f aca="false">($E$11*G7)/(D7*SQRT($E$13^2+G7^2))</f>
        <v>6.7448055725767E-007</v>
      </c>
      <c r="J7" s="6" t="n">
        <f aca="false">I7*SQRT(($E$12/$E$11)^2+($E$13^4)/(($E$13^2+G7^2)^2)*((H7/G7)^2+($E$14/$E$13)^2))</f>
        <v>7.160062205499E-008</v>
      </c>
    </row>
    <row r="8" customFormat="false" ht="12.8" hidden="false" customHeight="false" outlineLevel="0" collapsed="false">
      <c r="B8" s="5"/>
      <c r="C8" s="6" t="s">
        <v>10</v>
      </c>
      <c r="D8" s="6" t="n">
        <v>2</v>
      </c>
      <c r="E8" s="6" t="n">
        <v>6.41</v>
      </c>
      <c r="F8" s="6" t="n">
        <v>6.04</v>
      </c>
      <c r="G8" s="6" t="n">
        <f aca="false">AVERAGE(E8:F8)/100</f>
        <v>0.06225</v>
      </c>
      <c r="H8" s="6" t="n">
        <v>0.002</v>
      </c>
      <c r="I8" s="6" t="n">
        <f aca="false">($E$11*G8)/(D8*SQRT($E$13^2+G8^2))</f>
        <v>6.7794508086025E-007</v>
      </c>
      <c r="J8" s="6" t="n">
        <f aca="false">I8*SQRT(($E$12/$E$11)^2+($E$13^4)/(($E$13^2+G8^2)^2)*((H8/G8)^2+($E$14/$E$13)^2))</f>
        <v>7.108990538646E-008</v>
      </c>
    </row>
    <row r="9" customFormat="false" ht="12.8" hidden="false" customHeight="false" outlineLevel="0" collapsed="false">
      <c r="B9" s="7" t="s">
        <v>12</v>
      </c>
      <c r="C9" s="8" t="s">
        <v>10</v>
      </c>
      <c r="D9" s="8" t="n">
        <v>1</v>
      </c>
      <c r="E9" s="8" t="n">
        <v>2.37</v>
      </c>
      <c r="F9" s="8" t="n">
        <v>2.21</v>
      </c>
      <c r="G9" s="8" t="n">
        <f aca="false">AVERAGE(E9:F9)/100</f>
        <v>0.0229</v>
      </c>
      <c r="H9" s="8" t="n">
        <v>0.0015</v>
      </c>
      <c r="I9" s="8" t="n">
        <f aca="false">($E$11*G9)/(D9*SQRT($E$13^2+G9^2))</f>
        <v>5.0280574728708E-007</v>
      </c>
      <c r="J9" s="8" t="n">
        <f aca="false">I9*SQRT(($E$12/$E$11)^2+($E$13^4)/(($E$13^2+G9^2)^2)*((H9/G9)^2+($E$14/$E$13)^2))</f>
        <v>6.006386959522E-008</v>
      </c>
    </row>
    <row r="10" customFormat="false" ht="12.8" hidden="false" customHeight="false" outlineLevel="0" collapsed="false">
      <c r="B10" s="7"/>
      <c r="C10" s="8" t="s">
        <v>10</v>
      </c>
      <c r="D10" s="8" t="n">
        <v>2</v>
      </c>
      <c r="E10" s="9" t="n">
        <v>5.39</v>
      </c>
      <c r="F10" s="8" t="n">
        <v>5.35</v>
      </c>
      <c r="G10" s="8" t="n">
        <f aca="false">AVERAGE(E10:F10)/100</f>
        <v>0.0537</v>
      </c>
      <c r="H10" s="8" t="n">
        <v>0.0022</v>
      </c>
      <c r="I10" s="8" t="n">
        <f aca="false">($E$11*G10)/(D10*SQRT($E$13^2+G10^2))</f>
        <v>5.862099320598E-007</v>
      </c>
      <c r="J10" s="8" t="n">
        <f aca="false">I10*SQRT(($E$12/$E$11)^2+($E$13^4)/(($E$13^2+G10^2)^2)*((H10/G10)^2+($E$14/$E$13)^2))</f>
        <v>6.322853878015E-008</v>
      </c>
    </row>
    <row r="11" customFormat="false" ht="12.8" hidden="false" customHeight="false" outlineLevel="0" collapsed="false">
      <c r="B11" s="10"/>
      <c r="C11" s="10"/>
      <c r="D11" s="11" t="s">
        <v>13</v>
      </c>
      <c r="E11" s="11" t="n">
        <v>1E-005</v>
      </c>
      <c r="F11" s="10"/>
      <c r="G11" s="10"/>
      <c r="H11" s="10"/>
    </row>
    <row r="12" customFormat="false" ht="12.8" hidden="false" customHeight="false" outlineLevel="0" collapsed="false">
      <c r="D12" s="11" t="s">
        <v>14</v>
      </c>
      <c r="E12" s="11" t="n">
        <v>1E-006</v>
      </c>
    </row>
    <row r="13" customFormat="false" ht="12.8" hidden="false" customHeight="false" outlineLevel="0" collapsed="false">
      <c r="D13" s="11" t="s">
        <v>15</v>
      </c>
      <c r="E13" s="11" t="n">
        <v>0.4548682</v>
      </c>
    </row>
    <row r="14" customFormat="false" ht="12.8" hidden="false" customHeight="false" outlineLevel="0" collapsed="false">
      <c r="D14" s="11" t="s">
        <v>16</v>
      </c>
      <c r="E14" s="11" t="n">
        <v>0.0005</v>
      </c>
    </row>
  </sheetData>
  <mergeCells count="8">
    <mergeCell ref="B3:B4"/>
    <mergeCell ref="C3:D4"/>
    <mergeCell ref="E3:H3"/>
    <mergeCell ref="I3:I4"/>
    <mergeCell ref="J3:J4"/>
    <mergeCell ref="B5:B6"/>
    <mergeCell ref="B7:B8"/>
    <mergeCell ref="B9:B10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73" activeCellId="0" sqref="L7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2.5"/>
  </cols>
  <sheetData>
    <row r="2" customFormat="false" ht="12.8" hidden="false" customHeight="false" outlineLevel="0" collapsed="false">
      <c r="A2" s="4" t="n">
        <v>1</v>
      </c>
      <c r="B2" s="4" t="n">
        <v>4.12</v>
      </c>
      <c r="C2" s="4" t="n">
        <v>3.79</v>
      </c>
      <c r="D2" s="4" t="n">
        <f aca="false">AVERAGE(B2:C2)/100</f>
        <v>0.03955</v>
      </c>
      <c r="E2" s="4" t="n">
        <v>0.0016</v>
      </c>
    </row>
    <row r="3" customFormat="false" ht="12.8" hidden="false" customHeight="false" outlineLevel="0" collapsed="false">
      <c r="D3" s="11" t="s">
        <v>13</v>
      </c>
      <c r="E3" s="11" t="n">
        <v>1E-005</v>
      </c>
    </row>
    <row r="4" customFormat="false" ht="12.8" hidden="false" customHeight="false" outlineLevel="0" collapsed="false">
      <c r="A4" s="12" t="s">
        <v>17</v>
      </c>
      <c r="B4" s="13" t="n">
        <f aca="false">$B$5*(SQRT((E4/E3)^2+((E5^4)/(E5^2+D2^2)^2)*((E2/D2)^2+(E6/E5)^2)))</f>
        <v>9.334778275584E-008</v>
      </c>
      <c r="D4" s="11" t="s">
        <v>14</v>
      </c>
      <c r="E4" s="11" t="n">
        <v>1E-006</v>
      </c>
    </row>
    <row r="5" customFormat="false" ht="12.8" hidden="false" customHeight="false" outlineLevel="0" collapsed="false">
      <c r="A5" s="14" t="s">
        <v>18</v>
      </c>
      <c r="B5" s="13" t="n">
        <f aca="false">(E3*D2)/(A2*SQRT(E5^2+D2^2))</f>
        <v>8.662145066355E-007</v>
      </c>
      <c r="D5" s="11" t="s">
        <v>15</v>
      </c>
      <c r="E5" s="11" t="n">
        <v>0.4548682</v>
      </c>
    </row>
    <row r="6" customFormat="false" ht="12.8" hidden="false" customHeight="false" outlineLevel="0" collapsed="false">
      <c r="D6" s="11" t="s">
        <v>16</v>
      </c>
      <c r="E6" s="11" t="n">
        <v>0.0005</v>
      </c>
    </row>
    <row r="13" customFormat="false" ht="12.8" hidden="false" customHeight="false" outlineLevel="0" collapsed="false">
      <c r="A13" s="15" t="s">
        <v>19</v>
      </c>
      <c r="B13" s="15"/>
      <c r="D13" s="15" t="s">
        <v>20</v>
      </c>
      <c r="E13" s="15"/>
      <c r="G13" s="15" t="s">
        <v>21</v>
      </c>
      <c r="H13" s="15"/>
    </row>
    <row r="14" customFormat="false" ht="12.8" hidden="false" customHeight="false" outlineLevel="0" collapsed="false">
      <c r="A14" s="16" t="s">
        <v>22</v>
      </c>
      <c r="B14" s="16" t="s">
        <v>23</v>
      </c>
      <c r="D14" s="16" t="s">
        <v>24</v>
      </c>
      <c r="E14" s="16" t="s">
        <v>23</v>
      </c>
      <c r="G14" s="16" t="s">
        <v>25</v>
      </c>
      <c r="H14" s="16" t="s">
        <v>23</v>
      </c>
    </row>
    <row r="15" customFormat="false" ht="12.8" hidden="false" customHeight="false" outlineLevel="0" collapsed="false">
      <c r="A15" s="17" t="n">
        <v>1E-006</v>
      </c>
      <c r="B15" s="17" t="n">
        <f aca="false">$B$5*(SQRT((A15/$E$3)^2+(($E$5^4)/($E$5^2+$D$2^2)^2)*(($E$2/$D$2)^2+($E$6/$E$5)^2)))</f>
        <v>9.33477827558411E-008</v>
      </c>
      <c r="D15" s="17" t="n">
        <v>0.0005</v>
      </c>
      <c r="E15" s="17" t="n">
        <f aca="false">$B$5*(SQRT(($E$4/$E$3)^2+(($E$5^4)/($E$5^2+$D$2^2)^2)*(($E$2/$D$2)^2+(D15/$E$5)^2)))</f>
        <v>9.33477827558411E-008</v>
      </c>
      <c r="G15" s="17" t="n">
        <v>0.0016</v>
      </c>
      <c r="H15" s="17" t="n">
        <f aca="false">$B$5*(SQRT(($E$4/$E$3)^2+(($E$5^4)/($E$5^2+$D$2^2)^2)*((G15/$D$2)^2+($E$6/$E$5)^2)))</f>
        <v>9.33477827558411E-008</v>
      </c>
    </row>
    <row r="16" customFormat="false" ht="12.8" hidden="false" customHeight="false" outlineLevel="0" collapsed="false">
      <c r="A16" s="17" t="n">
        <v>2E-006</v>
      </c>
      <c r="B16" s="17" t="n">
        <f aca="false">$B$5*(SQRT((A16/$E$3)^2+(($E$5^4)/($E$5^2+$D$2^2)^2)*(($E$2/$D$2)^2+($E$6/$E$5)^2)))</f>
        <v>1.76702110034389E-007</v>
      </c>
      <c r="D16" s="17" t="n">
        <v>0.00055</v>
      </c>
      <c r="E16" s="17" t="n">
        <f aca="false">$B$5*(SQRT(($E$4/$E$3)^2+(($E$5^4)/($E$5^2+$D$2^2)^2)*(($E$2/$D$2)^2+(D16/$E$5)^2)))</f>
        <v>9.33487872811453E-008</v>
      </c>
      <c r="G16" s="17" t="n">
        <v>0.0017</v>
      </c>
      <c r="H16" s="17" t="n">
        <f aca="false">$B$5*(SQRT(($E$4/$E$3)^2+(($E$5^4)/($E$5^2+$D$2^2)^2)*((G16/$D$2)^2+($E$6/$E$5)^2)))</f>
        <v>9.41792900419215E-008</v>
      </c>
    </row>
    <row r="17" customFormat="false" ht="12.8" hidden="false" customHeight="false" outlineLevel="0" collapsed="false">
      <c r="A17" s="17" t="n">
        <v>3E-006</v>
      </c>
      <c r="B17" s="17" t="n">
        <f aca="false">$B$5*(SQRT((A17/$E$3)^2+(($E$5^4)/($E$5^2+$D$2^2)^2)*(($E$2/$D$2)^2+($E$6/$E$5)^2)))</f>
        <v>2.62183169303246E-007</v>
      </c>
      <c r="D17" s="17" t="n">
        <v>0.0006</v>
      </c>
      <c r="E17" s="17" t="n">
        <f aca="false">$B$5*(SQRT(($E$4/$E$3)^2+(($E$5^4)/($E$5^2+$D$2^2)^2)*(($E$2/$D$2)^2+(D17/$E$5)^2)))</f>
        <v>9.33498874631233E-008</v>
      </c>
      <c r="G17" s="17" t="n">
        <v>0.0018</v>
      </c>
      <c r="H17" s="17" t="n">
        <f aca="false">$B$5*(SQRT(($E$4/$E$3)^2+(($E$5^4)/($E$5^2+$D$2^2)^2)*((G17/$D$2)^2+($E$6/$E$5)^2)))</f>
        <v>9.50532435581168E-008</v>
      </c>
    </row>
    <row r="18" customFormat="false" ht="12.8" hidden="false" customHeight="false" outlineLevel="0" collapsed="false">
      <c r="A18" s="17" t="n">
        <v>4E-006</v>
      </c>
      <c r="B18" s="17" t="n">
        <f aca="false">$B$5*(SQRT((A18/$E$3)^2+(($E$5^4)/($E$5^2+$D$2^2)^2)*(($E$2/$D$2)^2+($E$6/$E$5)^2)))</f>
        <v>3.48228293323933E-007</v>
      </c>
      <c r="D18" s="17" t="n">
        <v>0.00065</v>
      </c>
      <c r="E18" s="17" t="n">
        <f aca="false">$B$5*(SQRT(($E$4/$E$3)^2+(($E$5^4)/($E$5^2+$D$2^2)^2)*(($E$2/$D$2)^2+(D18/$E$5)^2)))</f>
        <v>9.3351083298393E-008</v>
      </c>
      <c r="G18" s="17" t="n">
        <v>0.0019</v>
      </c>
      <c r="H18" s="17" t="n">
        <f aca="false">$B$5*(SQRT(($E$4/$E$3)^2+(($E$5^4)/($E$5^2+$D$2^2)^2)*((G18/$D$2)^2+($E$6/$E$5)^2)))</f>
        <v>9.59684836797299E-008</v>
      </c>
    </row>
    <row r="19" customFormat="false" ht="12.8" hidden="false" customHeight="false" outlineLevel="0" collapsed="false">
      <c r="A19" s="17" t="n">
        <v>5E-006</v>
      </c>
      <c r="B19" s="17" t="n">
        <f aca="false">$B$5*(SQRT((A19/$E$3)^2+(($E$5^4)/($E$5^2+$D$2^2)^2)*(($E$2/$D$2)^2+($E$6/$E$5)^2)))</f>
        <v>4.34502503683028E-007</v>
      </c>
      <c r="D19" s="17" t="n">
        <v>0.0007</v>
      </c>
      <c r="E19" s="17" t="n">
        <f aca="false">$B$5*(SQRT(($E$4/$E$3)^2+(($E$5^4)/($E$5^2+$D$2^2)^2)*(($E$2/$D$2)^2+(D19/$E$5)^2)))</f>
        <v>9.33523747832785E-008</v>
      </c>
      <c r="G19" s="17" t="n">
        <v>0.002</v>
      </c>
      <c r="H19" s="17" t="n">
        <f aca="false">$B$5*(SQRT(($E$4/$E$3)^2+(($E$5^4)/($E$5^2+$D$2^2)^2)*((G19/$D$2)^2+($E$6/$E$5)^2)))</f>
        <v>9.69238408205335E-008</v>
      </c>
    </row>
    <row r="20" customFormat="false" ht="12.8" hidden="false" customHeight="false" outlineLevel="0" collapsed="false">
      <c r="A20" s="17" t="n">
        <v>6E-006</v>
      </c>
      <c r="B20" s="17" t="n">
        <f aca="false">$B$5*(SQRT((A20/$E$3)^2+(($E$5^4)/($E$5^2+$D$2^2)^2)*(($E$2/$D$2)^2+($E$6/$E$5)^2)))</f>
        <v>5.20891983593965E-007</v>
      </c>
      <c r="D20" s="17" t="n">
        <v>0.00075</v>
      </c>
      <c r="E20" s="17" t="n">
        <f aca="false">$B$5*(SQRT(($E$4/$E$3)^2+(($E$5^4)/($E$5^2+$D$2^2)^2)*(($E$2/$D$2)^2+(D20/$E$5)^2)))</f>
        <v>9.33537619138101E-008</v>
      </c>
      <c r="G20" s="17" t="n">
        <v>0.0021</v>
      </c>
      <c r="H20" s="17" t="n">
        <f aca="false">$B$5*(SQRT(($E$4/$E$3)^2+(($E$5^4)/($E$5^2+$D$2^2)^2)*((G20/$D$2)^2+($E$6/$E$5)^2)))</f>
        <v>9.79181407593673E-008</v>
      </c>
    </row>
    <row r="21" customFormat="false" ht="12.8" hidden="false" customHeight="false" outlineLevel="0" collapsed="false">
      <c r="A21" s="17" t="n">
        <v>7E-006</v>
      </c>
      <c r="B21" s="17" t="n">
        <f aca="false">$B$5*(SQRT((A21/$E$3)^2+(($E$5^4)/($E$5^2+$D$2^2)^2)*(($E$2/$D$2)^2+($E$6/$E$5)^2)))</f>
        <v>6.07347547017527E-007</v>
      </c>
      <c r="D21" s="17" t="n">
        <v>0.0008</v>
      </c>
      <c r="E21" s="17" t="n">
        <f aca="false">$B$5*(SQRT(($E$4/$E$3)^2+(($E$5^4)/($E$5^2+$D$2^2)^2)*(($E$2/$D$2)^2+(D21/$E$5)^2)))</f>
        <v>9.33552446857242E-008</v>
      </c>
      <c r="G21" s="17" t="n">
        <v>0.0022</v>
      </c>
      <c r="H21" s="17" t="n">
        <f aca="false">$B$5*(SQRT(($E$4/$E$3)^2+(($E$5^4)/($E$5^2+$D$2^2)^2)*((G21/$D$2)^2+($E$6/$E$5)^2)))</f>
        <v>9.89502095545433E-008</v>
      </c>
    </row>
    <row r="22" customFormat="false" ht="12.8" hidden="false" customHeight="false" outlineLevel="0" collapsed="false">
      <c r="A22" s="17" t="n">
        <v>8E-006</v>
      </c>
      <c r="B22" s="17" t="n">
        <f aca="false">$B$5*(SQRT((A22/$E$3)^2+(($E$5^4)/($E$5^2+$D$2^2)^2)*(($E$2/$D$2)^2+($E$6/$E$5)^2)))</f>
        <v>6.93844491650741E-007</v>
      </c>
      <c r="D22" s="17" t="n">
        <v>0.00085</v>
      </c>
      <c r="E22" s="17" t="n">
        <f aca="false">$B$5*(SQRT(($E$4/$E$3)^2+(($E$5^4)/($E$5^2+$D$2^2)^2)*(($E$2/$D$2)^2+(D22/$E$5)^2)))</f>
        <v>9.33568230944637E-008</v>
      </c>
      <c r="G22" s="17" t="n">
        <v>0.0023</v>
      </c>
      <c r="H22" s="17" t="n">
        <f aca="false">$B$5*(SQRT(($E$4/$E$3)^2+(($E$5^4)/($E$5^2+$D$2^2)^2)*((G22/$D$2)^2+($E$6/$E$5)^2)))</f>
        <v>1.00018878031872E-007</v>
      </c>
    </row>
    <row r="23" customFormat="false" ht="12.8" hidden="false" customHeight="false" outlineLevel="0" collapsed="false">
      <c r="A23" s="17" t="n">
        <v>9E-006</v>
      </c>
      <c r="B23" s="17" t="n">
        <f aca="false">$B$5*(SQRT((A23/$E$3)^2+(($E$5^4)/($E$5^2+$D$2^2)^2)*(($E$2/$D$2)^2+($E$6/$E$5)^2)))</f>
        <v>7.80369057401726E-007</v>
      </c>
      <c r="D23" s="17" t="n">
        <v>0.0009</v>
      </c>
      <c r="E23" s="17" t="n">
        <f aca="false">$B$5*(SQRT(($E$4/$E$3)^2+(($E$5^4)/($E$5^2+$D$2^2)^2)*(($E$2/$D$2)^2+(D23/$E$5)^2)))</f>
        <v>9.33584971351778E-008</v>
      </c>
      <c r="G23" s="17" t="n">
        <v>0.0024</v>
      </c>
      <c r="H23" s="17" t="n">
        <f aca="false">$B$5*(SQRT(($E$4/$E$3)^2+(($E$5^4)/($E$5^2+$D$2^2)^2)*((G23/$D$2)^2+($E$6/$E$5)^2)))</f>
        <v>1.01122985840858E-007</v>
      </c>
    </row>
    <row r="24" customFormat="false" ht="12.8" hidden="false" customHeight="false" outlineLevel="0" collapsed="false">
      <c r="A24" s="17" t="n">
        <v>1E-005</v>
      </c>
      <c r="B24" s="17" t="n">
        <f aca="false">$B$5*(SQRT((A24/$E$3)^2+(($E$5^4)/($E$5^2+$D$2^2)^2)*(($E$2/$D$2)^2+($E$6/$E$5)^2)))</f>
        <v>8.66912973911544E-007</v>
      </c>
      <c r="D24" s="17" t="n">
        <v>0.00095</v>
      </c>
      <c r="E24" s="17" t="n">
        <f aca="false">$B$5*(SQRT(($E$4/$E$3)^2+(($E$5^4)/($E$5^2+$D$2^2)^2)*(($E$2/$D$2)^2+(D24/$E$5)^2)))</f>
        <v>9.33602668027223E-008</v>
      </c>
      <c r="G24" s="17" t="n">
        <v>0.0025</v>
      </c>
      <c r="H24" s="17" t="n">
        <f aca="false">$B$5*(SQRT(($E$4/$E$3)^2+(($E$5^4)/($E$5^2+$D$2^2)^2)*((G24/$D$2)^2+($E$6/$E$5)^2)))</f>
        <v>1.02261385081252E-007</v>
      </c>
    </row>
    <row r="25" customFormat="false" ht="12.8" hidden="false" customHeight="false" outlineLevel="0" collapsed="false">
      <c r="A25" s="17" t="n">
        <v>1.1E-005</v>
      </c>
      <c r="B25" s="17" t="n">
        <f aca="false">$B$5*(SQRT((A25/$E$3)^2+(($E$5^4)/($E$5^2+$D$2^2)^2)*(($E$2/$D$2)^2+($E$6/$E$5)^2)))</f>
        <v>9.53470971950573E-007</v>
      </c>
      <c r="D25" s="17" t="n">
        <v>0.001</v>
      </c>
      <c r="E25" s="17" t="n">
        <f aca="false">$B$5*(SQRT(($E$4/$E$3)^2+(($E$5^4)/($E$5^2+$D$2^2)^2)*(($E$2/$D$2)^2+(D25/$E$5)^2)))</f>
        <v>9.33621320916592E-008</v>
      </c>
      <c r="G25" s="17" t="n">
        <v>0.0026</v>
      </c>
      <c r="H25" s="17" t="n">
        <f aca="false">$B$5*(SQRT(($E$4/$E$3)^2+(($E$5^4)/($E$5^2+$D$2^2)^2)*((G25/$D$2)^2+($E$6/$E$5)^2)))</f>
        <v>1.0343294350859E-007</v>
      </c>
    </row>
    <row r="26" customFormat="false" ht="12.8" hidden="false" customHeight="false" outlineLevel="0" collapsed="false">
      <c r="A26" s="17" t="n">
        <v>1.2E-005</v>
      </c>
      <c r="B26" s="17" t="n">
        <f aca="false">$B$5*(SQRT((A26/$E$3)^2+(($E$5^4)/($E$5^2+$D$2^2)^2)*(($E$2/$D$2)^2+($E$6/$E$5)^2)))</f>
        <v>1.04003953569021E-006</v>
      </c>
      <c r="D26" s="17" t="n">
        <v>0.00105</v>
      </c>
      <c r="E26" s="17" t="n">
        <f aca="false">$B$5*(SQRT(($E$4/$E$3)^2+(($E$5^4)/($E$5^2+$D$2^2)^2)*(($E$2/$D$2)^2+(D26/$E$5)^2)))</f>
        <v>9.33640929962574E-008</v>
      </c>
      <c r="G26" s="17" t="n">
        <v>0.0027</v>
      </c>
      <c r="H26" s="17" t="n">
        <f aca="false">$B$5*(SQRT(($E$4/$E$3)^2+(($E$5^4)/($E$5^2+$D$2^2)^2)*((G26/$D$2)^2+($E$6/$E$5)^2)))</f>
        <v>1.04636547332737E-007</v>
      </c>
    </row>
    <row r="27" customFormat="false" ht="12.8" hidden="false" customHeight="false" outlineLevel="0" collapsed="false">
      <c r="A27" s="17" t="n">
        <v>1.3E-005</v>
      </c>
      <c r="B27" s="17" t="n">
        <f aca="false">$B$5*(SQRT((A27/$E$3)^2+(($E$5^4)/($E$5^2+$D$2^2)^2)*(($E$2/$D$2)^2+($E$6/$E$5)^2)))</f>
        <v>1.12661622954542E-006</v>
      </c>
      <c r="D27" s="17" t="n">
        <v>0.0011</v>
      </c>
      <c r="E27" s="17" t="n">
        <f aca="false">$B$5*(SQRT(($E$4/$E$3)^2+(($E$5^4)/($E$5^2+$D$2^2)^2)*(($E$2/$D$2)^2+(D27/$E$5)^2)))</f>
        <v>9.33661495104926E-008</v>
      </c>
      <c r="G27" s="17" t="n">
        <v>0.0028</v>
      </c>
      <c r="H27" s="17" t="n">
        <f aca="false">$B$5*(SQRT(($E$4/$E$3)^2+(($E$5^4)/($E$5^2+$D$2^2)^2)*((G27/$D$2)^2+($E$6/$E$5)^2)))</f>
        <v>1.05871103627622E-007</v>
      </c>
    </row>
    <row r="28" customFormat="false" ht="12.8" hidden="false" customHeight="false" outlineLevel="0" collapsed="false">
      <c r="A28" s="17" t="n">
        <v>1.4E-005</v>
      </c>
      <c r="B28" s="17" t="n">
        <f aca="false">$B$5*(SQRT((A28/$E$3)^2+(($E$5^4)/($E$5^2+$D$2^2)^2)*(($E$2/$D$2)^2+($E$6/$E$5)^2)))</f>
        <v>1.21319931296622E-006</v>
      </c>
      <c r="D28" s="17" t="n">
        <v>0.00115</v>
      </c>
      <c r="E28" s="17" t="n">
        <f aca="false">$B$5*(SQRT(($E$4/$E$3)^2+(($E$5^4)/($E$5^2+$D$2^2)^2)*(($E$2/$D$2)^2+(D28/$E$5)^2)))</f>
        <v>9.3368301628047E-008</v>
      </c>
      <c r="G28" s="17" t="n">
        <v>0.0029</v>
      </c>
      <c r="H28" s="17" t="n">
        <f aca="false">$B$5*(SQRT(($E$4/$E$3)^2+(($E$5^4)/($E$5^2+$D$2^2)^2)*((G28/$D$2)^2+($E$6/$E$5)^2)))</f>
        <v>1.07135542373643E-007</v>
      </c>
    </row>
    <row r="29" customFormat="false" ht="12.8" hidden="false" customHeight="false" outlineLevel="0" collapsed="false">
      <c r="A29" s="17" t="n">
        <v>1.5E-005</v>
      </c>
      <c r="B29" s="17" t="n">
        <f aca="false">$B$5*(SQRT((A29/$E$3)^2+(($E$5^4)/($E$5^2+$D$2^2)^2)*(($E$2/$D$2)^2+($E$6/$E$5)^2)))</f>
        <v>1.29978750906384E-006</v>
      </c>
      <c r="D29" s="17" t="n">
        <v>0.0012</v>
      </c>
      <c r="E29" s="17" t="n">
        <f aca="false">$B$5*(SQRT(($E$4/$E$3)^2+(($E$5^4)/($E$5^2+$D$2^2)^2)*(($E$2/$D$2)^2+(D29/$E$5)^2)))</f>
        <v>9.33705493423099E-008</v>
      </c>
      <c r="G29" s="17" t="n">
        <v>0.003</v>
      </c>
      <c r="H29" s="17" t="n">
        <f aca="false">$B$5*(SQRT(($E$4/$E$3)^2+(($E$5^4)/($E$5^2+$D$2^2)^2)*((G29/$D$2)^2+($E$6/$E$5)^2)))</f>
        <v>1.08428818156468E-007</v>
      </c>
    </row>
    <row r="30" customFormat="false" ht="12.8" hidden="false" customHeight="false" outlineLevel="0" collapsed="false">
      <c r="A30" s="17" t="n">
        <v>1.6E-005</v>
      </c>
      <c r="B30" s="17" t="n">
        <f aca="false">$B$5*(SQRT((A30/$E$3)^2+(($E$5^4)/($E$5^2+$D$2^2)^2)*(($E$2/$D$2)^2+($E$6/$E$5)^2)))</f>
        <v>1.38637985988155E-006</v>
      </c>
      <c r="D30" s="17" t="n">
        <v>0.00125</v>
      </c>
      <c r="E30" s="17" t="n">
        <f aca="false">$B$5*(SQRT(($E$4/$E$3)^2+(($E$5^4)/($E$5^2+$D$2^2)^2)*(($E$2/$D$2)^2+(D30/$E$5)^2)))</f>
        <v>9.33728926463776E-008</v>
      </c>
      <c r="G30" s="17" t="n">
        <v>0.0031</v>
      </c>
      <c r="H30" s="17" t="n">
        <f aca="false">$B$5*(SQRT(($E$4/$E$3)^2+(($E$5^4)/($E$5^2+$D$2^2)^2)*((G30/$D$2)^2+($E$6/$E$5)^2)))</f>
        <v>1.09749911547444E-007</v>
      </c>
    </row>
    <row r="31" customFormat="false" ht="12.8" hidden="false" customHeight="false" outlineLevel="0" collapsed="false">
      <c r="A31" s="17" t="n">
        <v>1.7E-005</v>
      </c>
      <c r="B31" s="17" t="n">
        <f aca="false">$B$5*(SQRT((A31/$E$3)^2+(($E$5^4)/($E$5^2+$D$2^2)^2)*(($E$2/$D$2)^2+($E$6/$E$5)^2)))</f>
        <v>1.47297563268443E-006</v>
      </c>
      <c r="D31" s="17" t="n">
        <v>0.0013</v>
      </c>
      <c r="E31" s="17" t="n">
        <f aca="false">$B$5*(SQRT(($E$4/$E$3)^2+(($E$5^4)/($E$5^2+$D$2^2)^2)*(($E$2/$D$2)^2+(D31/$E$5)^2)))</f>
        <v>9.33753315330534E-008</v>
      </c>
      <c r="G31" s="17" t="n">
        <v>0.0032</v>
      </c>
      <c r="H31" s="17" t="n">
        <f aca="false">$B$5*(SQRT(($E$4/$E$3)^2+(($E$5^4)/($E$5^2+$D$2^2)^2)*((G31/$D$2)^2+($E$6/$E$5)^2)))</f>
        <v>1.11097830191614E-007</v>
      </c>
    </row>
    <row r="32" customFormat="false" ht="12.8" hidden="false" customHeight="false" outlineLevel="0" collapsed="false">
      <c r="A32" s="17" t="n">
        <v>1.8E-005</v>
      </c>
      <c r="B32" s="17" t="n">
        <f aca="false">$B$5*(SQRT((A32/$E$3)^2+(($E$5^4)/($E$5^2+$D$2^2)^2)*(($E$2/$D$2)^2+($E$6/$E$5)^2)))</f>
        <v>1.55957425745269E-006</v>
      </c>
      <c r="D32" s="17" t="n">
        <v>0.00135</v>
      </c>
      <c r="E32" s="17" t="n">
        <f aca="false">$B$5*(SQRT(($E$4/$E$3)^2+(($E$5^4)/($E$5^2+$D$2^2)^2)*(($E$2/$D$2)^2+(D32/$E$5)^2)))</f>
        <v>9.33778659948479E-008</v>
      </c>
      <c r="G32" s="17" t="n">
        <v>0.0033</v>
      </c>
      <c r="H32" s="17" t="n">
        <f aca="false">$B$5*(SQRT(($E$4/$E$3)^2+(($E$5^4)/($E$5^2+$D$2^2)^2)*((G32/$D$2)^2+($E$6/$E$5)^2)))</f>
        <v>1.12471609629485E-007</v>
      </c>
    </row>
    <row r="33" customFormat="false" ht="12.8" hidden="false" customHeight="false" outlineLevel="0" collapsed="false">
      <c r="A33" s="17" t="n">
        <v>1.9E-005</v>
      </c>
      <c r="B33" s="17" t="n">
        <f aca="false">$B$5*(SQRT((A33/$E$3)^2+(($E$5^4)/($E$5^2+$D$2^2)^2)*(($E$2/$D$2)^2+($E$6/$E$5)^2)))</f>
        <v>1.6461752840953E-006</v>
      </c>
      <c r="D33" s="17" t="n">
        <v>0.0014</v>
      </c>
      <c r="E33" s="17" t="n">
        <f aca="false">$B$5*(SQRT(($E$4/$E$3)^2+(($E$5^4)/($E$5^2+$D$2^2)^2)*(($E$2/$D$2)^2+(D33/$E$5)^2)))</f>
        <v>9.33804960239791E-008</v>
      </c>
      <c r="G33" s="17" t="n">
        <v>0.0034</v>
      </c>
      <c r="H33" s="17" t="n">
        <f aca="false">$B$5*(SQRT(($E$4/$E$3)^2+(($E$5^4)/($E$5^2+$D$2^2)^2)*((G33/$D$2)^2+($E$6/$E$5)^2)))</f>
        <v>1.13870313878374E-007</v>
      </c>
    </row>
    <row r="34" customFormat="false" ht="12.8" hidden="false" customHeight="false" outlineLevel="0" collapsed="false">
      <c r="A34" s="17" t="n">
        <v>2E-005</v>
      </c>
      <c r="B34" s="17" t="n">
        <f aca="false">$B$5*(SQRT((A34/$E$3)^2+(($E$5^4)/($E$5^2+$D$2^2)^2)*(($E$2/$D$2)^2+($E$6/$E$5)^2)))</f>
        <v>1.73277835248871E-006</v>
      </c>
      <c r="D34" s="17" t="n">
        <v>0.00145</v>
      </c>
      <c r="E34" s="17" t="n">
        <f aca="false">$B$5*(SQRT(($E$4/$E$3)^2+(($E$5^4)/($E$5^2+$D$2^2)^2)*(($E$2/$D$2)^2+(D34/$E$5)^2)))</f>
        <v>9.33832216123723E-008</v>
      </c>
      <c r="G34" s="17" t="n">
        <v>0.0035</v>
      </c>
      <c r="H34" s="17" t="n">
        <f aca="false">$B$5*(SQRT(($E$4/$E$3)^2+(($E$5^4)/($E$5^2+$D$2^2)^2)*((G34/$D$2)^2+($E$6/$E$5)^2)))</f>
        <v>1.15293035798443E-007</v>
      </c>
    </row>
    <row r="35" customFormat="false" ht="12.8" hidden="false" customHeight="false" outlineLevel="0" collapsed="false">
      <c r="A35" s="17" t="n">
        <v>2.1E-005</v>
      </c>
      <c r="B35" s="17" t="n">
        <f aca="false">$B$5*(SQRT((A35/$E$3)^2+(($E$5^4)/($E$5^2+$D$2^2)^2)*(($E$2/$D$2)^2+($E$6/$E$5)^2)))</f>
        <v>1.81938317106949E-006</v>
      </c>
      <c r="D35" s="17" t="n">
        <v>0.0015</v>
      </c>
      <c r="E35" s="17" t="n">
        <f aca="false">$B$5*(SQRT(($E$4/$E$3)^2+(($E$5^4)/($E$5^2+$D$2^2)^2)*(($E$2/$D$2)^2+(D35/$E$5)^2)))</f>
        <v>9.33860427516604E-008</v>
      </c>
      <c r="G35" s="17" t="n">
        <v>0.0036</v>
      </c>
      <c r="H35" s="17" t="n">
        <f aca="false">$B$5*(SQRT(($E$4/$E$3)^2+(($E$5^4)/($E$5^2+$D$2^2)^2)*((G35/$D$2)^2+($E$6/$E$5)^2)))</f>
        <v>1.16738897267503E-007</v>
      </c>
    </row>
    <row r="36" customFormat="false" ht="12.8" hidden="false" customHeight="false" outlineLevel="0" collapsed="false">
      <c r="A36" s="17" t="n">
        <v>2.2E-005</v>
      </c>
      <c r="B36" s="17" t="n">
        <f aca="false">$B$5*(SQRT((A36/$E$3)^2+(($E$5^4)/($E$5^2+$D$2^2)^2)*(($E$2/$D$2)^2+($E$6/$E$5)^2)))</f>
        <v>1.90598950126132E-006</v>
      </c>
      <c r="D36" s="17" t="n">
        <v>0.00155</v>
      </c>
      <c r="E36" s="17" t="n">
        <f aca="false">$B$5*(SQRT(($E$4/$E$3)^2+(($E$5^4)/($E$5^2+$D$2^2)^2)*(($E$2/$D$2)^2+(D36/$E$5)^2)))</f>
        <v>9.33889594331842E-008</v>
      </c>
      <c r="G36" s="17" t="n">
        <v>0.0037</v>
      </c>
      <c r="H36" s="17" t="n">
        <f aca="false">$B$5*(SQRT(($E$4/$E$3)^2+(($E$5^4)/($E$5^2+$D$2^2)^2)*((G36/$D$2)^2+($E$6/$E$5)^2)))</f>
        <v>1.18207049187405E-007</v>
      </c>
      <c r="Q36" s="0" t="s">
        <v>26</v>
      </c>
    </row>
    <row r="37" customFormat="false" ht="12.8" hidden="false" customHeight="false" outlineLevel="0" collapsed="false">
      <c r="A37" s="17" t="n">
        <v>2.3E-005</v>
      </c>
      <c r="B37" s="17" t="n">
        <f aca="false">$B$5*(SQRT((A37/$E$3)^2+(($E$5^4)/($E$5^2+$D$2^2)^2)*(($E$2/$D$2)^2+($E$6/$E$5)^2)))</f>
        <v>1.99259714596201E-006</v>
      </c>
      <c r="D37" s="17" t="n">
        <v>0.0016</v>
      </c>
      <c r="E37" s="17" t="n">
        <f aca="false">$B$5*(SQRT(($E$4/$E$3)^2+(($E$5^4)/($E$5^2+$D$2^2)^2)*(($E$2/$D$2)^2+(D37/$E$5)^2)))</f>
        <v>9.3391971647992E-008</v>
      </c>
      <c r="G37" s="17" t="n">
        <v>0.0038</v>
      </c>
      <c r="H37" s="17" t="n">
        <f aca="false">$B$5*(SQRT(($E$4/$E$3)^2+(($E$5^4)/($E$5^2+$D$2^2)^2)*((G37/$D$2)^2+($E$6/$E$5)^2)))</f>
        <v>1.1969667134346E-007</v>
      </c>
    </row>
    <row r="38" customFormat="false" ht="12.8" hidden="false" customHeight="false" outlineLevel="0" collapsed="false">
      <c r="A38" s="17" t="n">
        <v>2.4E-005</v>
      </c>
      <c r="B38" s="17" t="n">
        <f aca="false">$B$5*(SQRT((A38/$E$3)^2+(($E$5^4)/($E$5^2+$D$2^2)^2)*(($E$2/$D$2)^2+($E$6/$E$5)^2)))</f>
        <v>2.07920594090717E-006</v>
      </c>
      <c r="D38" s="17" t="n">
        <v>0.00165</v>
      </c>
      <c r="E38" s="17" t="n">
        <f aca="false">$B$5*(SQRT(($E$4/$E$3)^2+(($E$5^4)/($E$5^2+$D$2^2)^2)*(($E$2/$D$2)^2+(D38/$E$5)^2)))</f>
        <v>9.33950793868405E-008</v>
      </c>
      <c r="G38" s="17" t="n">
        <v>0.0039</v>
      </c>
      <c r="H38" s="17" t="n">
        <f aca="false">$B$5*(SQRT(($E$4/$E$3)^2+(($E$5^4)/($E$5^2+$D$2^2)^2)*((G38/$D$2)^2+($E$6/$E$5)^2)))</f>
        <v>1.21206972136773E-007</v>
      </c>
    </row>
    <row r="39" customFormat="false" ht="12.8" hidden="false" customHeight="false" outlineLevel="0" collapsed="false">
      <c r="A39" s="17" t="n">
        <v>2.5E-005</v>
      </c>
      <c r="B39" s="17" t="n">
        <f aca="false">$B$5*(SQRT((A39/$E$3)^2+(($E$5^4)/($E$5^2+$D$2^2)^2)*(($E$2/$D$2)^2+($E$6/$E$5)^2)))</f>
        <v>2.16581574810544E-006</v>
      </c>
      <c r="D39" s="17" t="n">
        <v>0.0017</v>
      </c>
      <c r="E39" s="17" t="n">
        <f aca="false">$B$5*(SQRT(($E$4/$E$3)^2+(($E$5^4)/($E$5^2+$D$2^2)^2)*(($E$2/$D$2)^2+(D39/$E$5)^2)))</f>
        <v>9.33982826401941E-008</v>
      </c>
      <c r="G39" s="17" t="n">
        <v>0.004</v>
      </c>
      <c r="H39" s="17" t="n">
        <f aca="false">$B$5*(SQRT(($E$4/$E$3)^2+(($E$5^4)/($E$5^2+$D$2^2)^2)*((G39/$D$2)^2+($E$6/$E$5)^2)))</f>
        <v>1.22737188207871E-007</v>
      </c>
    </row>
    <row r="40" customFormat="false" ht="12.8" hidden="false" customHeight="false" outlineLevel="0" collapsed="false">
      <c r="A40" s="17" t="n">
        <v>2.6E-005</v>
      </c>
      <c r="B40" s="17" t="n">
        <f aca="false">$B$5*(SQRT((A40/$E$3)^2+(($E$5^4)/($E$5^2+$D$2^2)^2)*(($E$2/$D$2)^2+($E$6/$E$5)^2)))</f>
        <v>2.25242645078801E-006</v>
      </c>
      <c r="D40" s="17" t="n">
        <v>0.00175</v>
      </c>
      <c r="E40" s="17" t="n">
        <f aca="false">$B$5*(SQRT(($E$4/$E$3)^2+(($E$5^4)/($E$5^2+$D$2^2)^2)*(($E$2/$D$2)^2+(D40/$E$5)^2)))</f>
        <v>9.34015813982257E-008</v>
      </c>
      <c r="G40" s="17" t="n">
        <v>0.0041</v>
      </c>
      <c r="H40" s="17" t="n">
        <f aca="false">$B$5*(SQRT(($E$4/$E$3)^2+(($E$5^4)/($E$5^2+$D$2^2)^2)*((G40/$D$2)^2+($E$6/$E$5)^2)))</f>
        <v>1.24286583968399E-007</v>
      </c>
    </row>
    <row r="41" customFormat="false" ht="12.8" hidden="false" customHeight="false" outlineLevel="0" collapsed="false">
      <c r="A41" s="17" t="n">
        <v>2.7E-005</v>
      </c>
      <c r="B41" s="17" t="n">
        <f aca="false">$B$5*(SQRT((A41/$E$3)^2+(($E$5^4)/($E$5^2+$D$2^2)^2)*(($E$2/$D$2)^2+($E$6/$E$5)^2)))</f>
        <v>2.33903794947998E-006</v>
      </c>
      <c r="D41" s="17" t="n">
        <v>0.0018</v>
      </c>
      <c r="E41" s="17" t="n">
        <f aca="false">$B$5*(SQRT(($E$4/$E$3)^2+(($E$5^4)/($E$5^2+$D$2^2)^2)*(($E$2/$D$2)^2+(D41/$E$5)^2)))</f>
        <v>9.34049756508166E-008</v>
      </c>
      <c r="G41" s="17" t="n">
        <v>0.0042</v>
      </c>
      <c r="H41" s="17" t="n">
        <f aca="false">$B$5*(SQRT(($E$4/$E$3)^2+(($E$5^4)/($E$5^2+$D$2^2)^2)*((G41/$D$2)^2+($E$6/$E$5)^2)))</f>
        <v>1.25854451056142E-007</v>
      </c>
    </row>
    <row r="42" customFormat="false" ht="12.8" hidden="false" customHeight="false" outlineLevel="0" collapsed="false">
      <c r="A42" s="17" t="n">
        <v>2.8E-005</v>
      </c>
      <c r="B42" s="17" t="n">
        <f aca="false">$B$5*(SQRT((A42/$E$3)^2+(($E$5^4)/($E$5^2+$D$2^2)^2)*(($E$2/$D$2)^2+($E$6/$E$5)^2)))</f>
        <v>2.42565015891322E-006</v>
      </c>
      <c r="D42" s="17" t="n">
        <v>0.00185</v>
      </c>
      <c r="E42" s="17" t="n">
        <f aca="false">$B$5*(SQRT(($E$4/$E$3)^2+(($E$5^4)/($E$5^2+$D$2^2)^2)*(($E$2/$D$2)^2+(D42/$E$5)^2)))</f>
        <v>9.34084653875567E-008</v>
      </c>
      <c r="G42" s="17" t="n">
        <v>0.0043</v>
      </c>
      <c r="H42" s="17" t="n">
        <f aca="false">$B$5*(SQRT(($E$4/$E$3)^2+(($E$5^4)/($E$5^2+$D$2^2)^2)*((G42/$D$2)^2+($E$6/$E$5)^2)))</f>
        <v>1.27440107727126E-007</v>
      </c>
    </row>
    <row r="43" customFormat="false" ht="12.8" hidden="false" customHeight="false" outlineLevel="0" collapsed="false">
      <c r="A43" s="17" t="n">
        <v>2.9E-005</v>
      </c>
      <c r="B43" s="17" t="n">
        <f aca="false">$B$5*(SQRT((A43/$E$3)^2+(($E$5^4)/($E$5^2+$D$2^2)^2)*(($E$2/$D$2)^2+($E$6/$E$5)^2)))</f>
        <v>2.51226300557764E-006</v>
      </c>
      <c r="D43" s="17" t="n">
        <v>0.0019</v>
      </c>
      <c r="E43" s="17" t="n">
        <f aca="false">$B$5*(SQRT(($E$4/$E$3)^2+(($E$5^4)/($E$5^2+$D$2^2)^2)*(($E$2/$D$2)^2+(D43/$E$5)^2)))</f>
        <v>9.34120505977444E-008</v>
      </c>
      <c r="G43" s="17" t="n">
        <v>0.0044</v>
      </c>
      <c r="H43" s="17" t="n">
        <f aca="false">$B$5*(SQRT(($E$4/$E$3)^2+(($E$5^4)/($E$5^2+$D$2^2)^2)*((G43/$D$2)^2+($E$6/$E$5)^2)))</f>
        <v>1.29042898197111E-007</v>
      </c>
    </row>
    <row r="44" customFormat="false" ht="12.8" hidden="false" customHeight="false" outlineLevel="0" collapsed="false">
      <c r="A44" s="17" t="n">
        <v>3E-005</v>
      </c>
      <c r="B44" s="17" t="n">
        <f aca="false">$B$5*(SQRT((A44/$E$3)^2+(($E$5^4)/($E$5^2+$D$2^2)^2)*(($E$2/$D$2)^2+($E$6/$E$5)^2)))</f>
        <v>2.59887642576218E-006</v>
      </c>
      <c r="D44" s="17" t="n">
        <v>0.00195</v>
      </c>
      <c r="E44" s="17" t="n">
        <f aca="false">$B$5*(SQRT(($E$4/$E$3)^2+(($E$5^4)/($E$5^2+$D$2^2)^2)*(($E$2/$D$2)^2+(D44/$E$5)^2)))</f>
        <v>9.34157312703872E-008</v>
      </c>
      <c r="G44" s="17" t="n">
        <v>0.0045</v>
      </c>
      <c r="H44" s="17" t="n">
        <f aca="false">$B$5*(SQRT(($E$4/$E$3)^2+(($E$5^4)/($E$5^2+$D$2^2)^2)*((G44/$D$2)^2+($E$6/$E$5)^2)))</f>
        <v>1.30662191943454E-007</v>
      </c>
    </row>
  </sheetData>
  <mergeCells count="3">
    <mergeCell ref="A13:B13"/>
    <mergeCell ref="D13:E13"/>
    <mergeCell ref="G13:H13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2021-12-19T12:17:08Z</dcterms:created>
  <dc:creator/>
  <dc:description/>
  <dc:language>ru-RU</dc:language>
  <cp:lastModifiedBy/>
  <dcterms:modified xsi:type="dcterms:W3CDTF">2021-12-29T15:43:11Z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