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impa\Desktop\"/>
    </mc:Choice>
  </mc:AlternateContent>
  <xr:revisionPtr revIDLastSave="0" documentId="13_ncr:1_{19C2A450-E5AF-4522-9E97-E87DF0A89563}" xr6:coauthVersionLast="47" xr6:coauthVersionMax="47" xr10:uidLastSave="{00000000-0000-0000-0000-000000000000}"/>
  <bookViews>
    <workbookView xWindow="-108" yWindow="-108" windowWidth="23256" windowHeight="12576" activeTab="1" xr2:uid="{EA856956-294E-490A-86AC-379A6E36E536}"/>
  </bookViews>
  <sheets>
    <sheet name="Pivot_tables and Dashboard " sheetId="3" r:id="rId1"/>
    <sheet name="Sales data final" sheetId="1" r:id="rId2"/>
  </sheets>
  <definedNames>
    <definedName name="Slicer_Product_group">#N/A</definedName>
    <definedName name="Slicer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8" i="3" l="1"/>
  <c r="E49" i="3" s="1"/>
  <c r="N4" i="3" s="1"/>
  <c r="B36" i="3"/>
  <c r="B37" i="3" s="1"/>
  <c r="M4" i="3" s="1"/>
  <c r="E24" i="3"/>
  <c r="D24" i="3" l="1"/>
  <c r="D25" i="3" s="1"/>
  <c r="K4" i="3" s="1"/>
  <c r="C24" i="3"/>
  <c r="C25" i="3" s="1"/>
  <c r="J4" i="3" s="1"/>
  <c r="B24" i="3"/>
  <c r="B25" i="3" s="1"/>
  <c r="I4" i="3" s="1"/>
  <c r="J3466" i="1"/>
  <c r="K3466" i="1" s="1"/>
  <c r="L3466" i="1" s="1"/>
  <c r="I3466" i="1"/>
  <c r="J3465" i="1"/>
  <c r="I3465" i="1"/>
  <c r="J3464" i="1"/>
  <c r="I3464" i="1"/>
  <c r="K3463" i="1"/>
  <c r="L3463" i="1" s="1"/>
  <c r="J3463" i="1"/>
  <c r="I3463" i="1"/>
  <c r="J3462" i="1"/>
  <c r="I3462" i="1"/>
  <c r="K3461" i="1"/>
  <c r="L3461" i="1" s="1"/>
  <c r="J3461" i="1"/>
  <c r="I3461" i="1"/>
  <c r="J3460" i="1"/>
  <c r="K3460" i="1" s="1"/>
  <c r="L3460" i="1" s="1"/>
  <c r="I3460" i="1"/>
  <c r="J3459" i="1"/>
  <c r="I3459" i="1"/>
  <c r="J3458" i="1"/>
  <c r="I3458" i="1"/>
  <c r="J3457" i="1"/>
  <c r="I3457" i="1"/>
  <c r="J3456" i="1"/>
  <c r="I3456" i="1"/>
  <c r="J3455" i="1"/>
  <c r="K3455" i="1" s="1"/>
  <c r="L3455" i="1" s="1"/>
  <c r="I3455" i="1"/>
  <c r="J3454" i="1"/>
  <c r="I3454" i="1"/>
  <c r="J3453" i="1"/>
  <c r="K3453" i="1" s="1"/>
  <c r="L3453" i="1" s="1"/>
  <c r="I3453" i="1"/>
  <c r="J3452" i="1"/>
  <c r="K3452" i="1" s="1"/>
  <c r="L3452" i="1" s="1"/>
  <c r="I3452" i="1"/>
  <c r="J3451" i="1"/>
  <c r="K3451" i="1" s="1"/>
  <c r="L3451" i="1" s="1"/>
  <c r="I3451" i="1"/>
  <c r="J3450" i="1"/>
  <c r="K3450" i="1" s="1"/>
  <c r="L3450" i="1" s="1"/>
  <c r="I3450" i="1"/>
  <c r="L3449" i="1"/>
  <c r="J3449" i="1"/>
  <c r="K3449" i="1" s="1"/>
  <c r="I3449" i="1"/>
  <c r="J3448" i="1"/>
  <c r="I3448" i="1"/>
  <c r="K3447" i="1"/>
  <c r="L3447" i="1" s="1"/>
  <c r="J3447" i="1"/>
  <c r="I3447" i="1"/>
  <c r="J3446" i="1"/>
  <c r="K3446" i="1" s="1"/>
  <c r="L3446" i="1" s="1"/>
  <c r="I3446" i="1"/>
  <c r="J3445" i="1"/>
  <c r="K3445" i="1" s="1"/>
  <c r="L3445" i="1" s="1"/>
  <c r="I3445" i="1"/>
  <c r="J3444" i="1"/>
  <c r="K3444" i="1" s="1"/>
  <c r="L3444" i="1" s="1"/>
  <c r="I3444" i="1"/>
  <c r="J3443" i="1"/>
  <c r="K3443" i="1" s="1"/>
  <c r="L3443" i="1" s="1"/>
  <c r="I3443" i="1"/>
  <c r="J3442" i="1"/>
  <c r="I3442" i="1"/>
  <c r="J3441" i="1"/>
  <c r="K3441" i="1" s="1"/>
  <c r="L3441" i="1" s="1"/>
  <c r="I3441" i="1"/>
  <c r="J3440" i="1"/>
  <c r="I3440" i="1"/>
  <c r="J3439" i="1"/>
  <c r="K3439" i="1" s="1"/>
  <c r="L3439" i="1" s="1"/>
  <c r="I3439" i="1"/>
  <c r="J3438" i="1"/>
  <c r="K3438" i="1" s="1"/>
  <c r="L3438" i="1" s="1"/>
  <c r="I3438" i="1"/>
  <c r="J3437" i="1"/>
  <c r="K3437" i="1" s="1"/>
  <c r="L3437" i="1" s="1"/>
  <c r="I3437" i="1"/>
  <c r="J3436" i="1"/>
  <c r="K3436" i="1" s="1"/>
  <c r="L3436" i="1" s="1"/>
  <c r="I3436" i="1"/>
  <c r="L3435" i="1"/>
  <c r="K3435" i="1"/>
  <c r="J3435" i="1"/>
  <c r="I3435" i="1"/>
  <c r="J3434" i="1"/>
  <c r="I3434" i="1"/>
  <c r="J3433" i="1"/>
  <c r="I3433" i="1"/>
  <c r="J3432" i="1"/>
  <c r="K3432" i="1" s="1"/>
  <c r="L3432" i="1" s="1"/>
  <c r="I3432" i="1"/>
  <c r="J3431" i="1"/>
  <c r="K3431" i="1" s="1"/>
  <c r="L3431" i="1" s="1"/>
  <c r="I3431" i="1"/>
  <c r="J3430" i="1"/>
  <c r="I3430" i="1"/>
  <c r="J3429" i="1"/>
  <c r="K3429" i="1" s="1"/>
  <c r="L3429" i="1" s="1"/>
  <c r="I3429" i="1"/>
  <c r="J3428" i="1"/>
  <c r="K3428" i="1" s="1"/>
  <c r="L3428" i="1" s="1"/>
  <c r="I3428" i="1"/>
  <c r="J3427" i="1"/>
  <c r="I3427" i="1"/>
  <c r="J3426" i="1"/>
  <c r="K3426" i="1" s="1"/>
  <c r="L3426" i="1" s="1"/>
  <c r="I3426" i="1"/>
  <c r="J3425" i="1"/>
  <c r="I3425" i="1"/>
  <c r="J3424" i="1"/>
  <c r="I3424" i="1"/>
  <c r="L3423" i="1"/>
  <c r="J3423" i="1"/>
  <c r="K3423" i="1" s="1"/>
  <c r="I3423" i="1"/>
  <c r="J3422" i="1"/>
  <c r="I3422" i="1"/>
  <c r="J3421" i="1"/>
  <c r="K3421" i="1" s="1"/>
  <c r="L3421" i="1" s="1"/>
  <c r="I3421" i="1"/>
  <c r="J3420" i="1"/>
  <c r="I3420" i="1"/>
  <c r="J3419" i="1"/>
  <c r="K3419" i="1" s="1"/>
  <c r="L3419" i="1" s="1"/>
  <c r="I3419" i="1"/>
  <c r="J3418" i="1"/>
  <c r="I3418" i="1"/>
  <c r="J3417" i="1"/>
  <c r="K3417" i="1" s="1"/>
  <c r="L3417" i="1" s="1"/>
  <c r="I3417" i="1"/>
  <c r="J3416" i="1"/>
  <c r="I3416" i="1"/>
  <c r="J3415" i="1"/>
  <c r="I3415" i="1"/>
  <c r="J3414" i="1"/>
  <c r="I3414" i="1"/>
  <c r="J3413" i="1"/>
  <c r="I3413" i="1"/>
  <c r="J3412" i="1"/>
  <c r="K3412" i="1" s="1"/>
  <c r="L3412" i="1" s="1"/>
  <c r="I3412" i="1"/>
  <c r="J3411" i="1"/>
  <c r="I3411" i="1"/>
  <c r="J3410" i="1"/>
  <c r="I3410" i="1"/>
  <c r="J3409" i="1"/>
  <c r="K3409" i="1" s="1"/>
  <c r="L3409" i="1" s="1"/>
  <c r="I3409" i="1"/>
  <c r="J3408" i="1"/>
  <c r="K3408" i="1" s="1"/>
  <c r="L3408" i="1" s="1"/>
  <c r="I3408" i="1"/>
  <c r="J3407" i="1"/>
  <c r="I3407" i="1"/>
  <c r="J3406" i="1"/>
  <c r="I3406" i="1"/>
  <c r="J3405" i="1"/>
  <c r="I3405" i="1"/>
  <c r="J3404" i="1"/>
  <c r="K3404" i="1" s="1"/>
  <c r="L3404" i="1" s="1"/>
  <c r="I3404" i="1"/>
  <c r="J3403" i="1"/>
  <c r="K3403" i="1" s="1"/>
  <c r="L3403" i="1" s="1"/>
  <c r="I3403" i="1"/>
  <c r="J3402" i="1"/>
  <c r="K3402" i="1" s="1"/>
  <c r="L3402" i="1" s="1"/>
  <c r="I3402" i="1"/>
  <c r="J3401" i="1"/>
  <c r="K3401" i="1" s="1"/>
  <c r="L3401" i="1" s="1"/>
  <c r="I3401" i="1"/>
  <c r="J3400" i="1"/>
  <c r="I3400" i="1"/>
  <c r="J3399" i="1"/>
  <c r="I3399" i="1"/>
  <c r="J3398" i="1"/>
  <c r="I3398" i="1"/>
  <c r="J3397" i="1"/>
  <c r="K3397" i="1" s="1"/>
  <c r="L3397" i="1" s="1"/>
  <c r="I3397" i="1"/>
  <c r="J3396" i="1"/>
  <c r="I3396" i="1"/>
  <c r="J3395" i="1"/>
  <c r="I3395" i="1"/>
  <c r="J3394" i="1"/>
  <c r="I3394" i="1"/>
  <c r="J3393" i="1"/>
  <c r="I3393" i="1"/>
  <c r="J3392" i="1"/>
  <c r="K3392" i="1" s="1"/>
  <c r="L3392" i="1" s="1"/>
  <c r="I3392" i="1"/>
  <c r="J3391" i="1"/>
  <c r="I3391" i="1"/>
  <c r="J3390" i="1"/>
  <c r="K3390" i="1" s="1"/>
  <c r="L3390" i="1" s="1"/>
  <c r="I3390" i="1"/>
  <c r="J3389" i="1"/>
  <c r="I3389" i="1"/>
  <c r="J3388" i="1"/>
  <c r="I3388" i="1"/>
  <c r="J3387" i="1"/>
  <c r="I3387" i="1"/>
  <c r="J3386" i="1"/>
  <c r="K3386" i="1" s="1"/>
  <c r="L3386" i="1" s="1"/>
  <c r="I3386" i="1"/>
  <c r="J3385" i="1"/>
  <c r="I3385" i="1"/>
  <c r="J3384" i="1"/>
  <c r="I3384" i="1"/>
  <c r="J3383" i="1"/>
  <c r="K3383" i="1" s="1"/>
  <c r="L3383" i="1" s="1"/>
  <c r="I3383" i="1"/>
  <c r="J3382" i="1"/>
  <c r="I3382" i="1"/>
  <c r="J3381" i="1"/>
  <c r="K3381" i="1" s="1"/>
  <c r="L3381" i="1" s="1"/>
  <c r="I3381" i="1"/>
  <c r="J3380" i="1"/>
  <c r="K3380" i="1" s="1"/>
  <c r="L3380" i="1" s="1"/>
  <c r="I3380" i="1"/>
  <c r="J3379" i="1"/>
  <c r="K3379" i="1" s="1"/>
  <c r="L3379" i="1" s="1"/>
  <c r="I3379" i="1"/>
  <c r="J3378" i="1"/>
  <c r="I3378" i="1"/>
  <c r="J3377" i="1"/>
  <c r="I3377" i="1"/>
  <c r="J3376" i="1"/>
  <c r="I3376" i="1"/>
  <c r="J3375" i="1"/>
  <c r="I3375" i="1"/>
  <c r="J3374" i="1"/>
  <c r="K3374" i="1" s="1"/>
  <c r="L3374" i="1" s="1"/>
  <c r="I3374" i="1"/>
  <c r="J3373" i="1"/>
  <c r="K3373" i="1" s="1"/>
  <c r="L3373" i="1" s="1"/>
  <c r="I3373" i="1"/>
  <c r="J3372" i="1"/>
  <c r="K3372" i="1" s="1"/>
  <c r="L3372" i="1" s="1"/>
  <c r="I3372" i="1"/>
  <c r="J3371" i="1"/>
  <c r="I3371" i="1"/>
  <c r="J3370" i="1"/>
  <c r="I3370" i="1"/>
  <c r="J3369" i="1"/>
  <c r="I3369" i="1"/>
  <c r="J3368" i="1"/>
  <c r="K3368" i="1" s="1"/>
  <c r="L3368" i="1" s="1"/>
  <c r="I3368" i="1"/>
  <c r="J3367" i="1"/>
  <c r="K3367" i="1" s="1"/>
  <c r="L3367" i="1" s="1"/>
  <c r="I3367" i="1"/>
  <c r="J3366" i="1"/>
  <c r="K3366" i="1" s="1"/>
  <c r="L3366" i="1" s="1"/>
  <c r="I3366" i="1"/>
  <c r="J3365" i="1"/>
  <c r="K3365" i="1" s="1"/>
  <c r="L3365" i="1" s="1"/>
  <c r="I3365" i="1"/>
  <c r="J3364" i="1"/>
  <c r="I3364" i="1"/>
  <c r="J3363" i="1"/>
  <c r="K3363" i="1" s="1"/>
  <c r="L3363" i="1" s="1"/>
  <c r="I3363" i="1"/>
  <c r="J3362" i="1"/>
  <c r="K3362" i="1" s="1"/>
  <c r="L3362" i="1" s="1"/>
  <c r="I3362" i="1"/>
  <c r="L3361" i="1"/>
  <c r="J3361" i="1"/>
  <c r="K3361" i="1" s="1"/>
  <c r="I3361" i="1"/>
  <c r="J3360" i="1"/>
  <c r="I3360" i="1"/>
  <c r="J3359" i="1"/>
  <c r="I3359" i="1"/>
  <c r="J3358" i="1"/>
  <c r="I3358" i="1"/>
  <c r="J3357" i="1"/>
  <c r="K3357" i="1" s="1"/>
  <c r="L3357" i="1" s="1"/>
  <c r="I3357" i="1"/>
  <c r="J3356" i="1"/>
  <c r="K3356" i="1" s="1"/>
  <c r="L3356" i="1" s="1"/>
  <c r="I3356" i="1"/>
  <c r="J3355" i="1"/>
  <c r="I3355" i="1"/>
  <c r="J3354" i="1"/>
  <c r="I3354" i="1"/>
  <c r="J3353" i="1"/>
  <c r="I3353" i="1"/>
  <c r="J3352" i="1"/>
  <c r="I3352" i="1"/>
  <c r="J3351" i="1"/>
  <c r="I3351" i="1"/>
  <c r="J3350" i="1"/>
  <c r="K3350" i="1" s="1"/>
  <c r="L3350" i="1" s="1"/>
  <c r="I3350" i="1"/>
  <c r="J3349" i="1"/>
  <c r="K3349" i="1" s="1"/>
  <c r="L3349" i="1" s="1"/>
  <c r="I3349" i="1"/>
  <c r="J3348" i="1"/>
  <c r="I3348" i="1"/>
  <c r="J3347" i="1"/>
  <c r="I3347" i="1"/>
  <c r="J3346" i="1"/>
  <c r="K3346" i="1" s="1"/>
  <c r="L3346" i="1" s="1"/>
  <c r="I3346" i="1"/>
  <c r="J3345" i="1"/>
  <c r="I3345" i="1"/>
  <c r="J3344" i="1"/>
  <c r="K3344" i="1" s="1"/>
  <c r="L3344" i="1" s="1"/>
  <c r="I3344" i="1"/>
  <c r="L3343" i="1"/>
  <c r="J3343" i="1"/>
  <c r="K3343" i="1" s="1"/>
  <c r="I3343" i="1"/>
  <c r="J3342" i="1"/>
  <c r="K3342" i="1" s="1"/>
  <c r="L3342" i="1" s="1"/>
  <c r="I3342" i="1"/>
  <c r="J3341" i="1"/>
  <c r="I3341" i="1"/>
  <c r="J3340" i="1"/>
  <c r="I3340" i="1"/>
  <c r="J3339" i="1"/>
  <c r="K3339" i="1" s="1"/>
  <c r="L3339" i="1" s="1"/>
  <c r="I3339" i="1"/>
  <c r="J3338" i="1"/>
  <c r="K3338" i="1" s="1"/>
  <c r="L3338" i="1" s="1"/>
  <c r="I3338" i="1"/>
  <c r="J3337" i="1"/>
  <c r="K3337" i="1" s="1"/>
  <c r="L3337" i="1" s="1"/>
  <c r="I3337" i="1"/>
  <c r="J3336" i="1"/>
  <c r="K3336" i="1" s="1"/>
  <c r="L3336" i="1" s="1"/>
  <c r="I3336" i="1"/>
  <c r="J3335" i="1"/>
  <c r="K3335" i="1" s="1"/>
  <c r="L3335" i="1" s="1"/>
  <c r="I3335" i="1"/>
  <c r="J3334" i="1"/>
  <c r="I3334" i="1"/>
  <c r="J3333" i="1"/>
  <c r="I3333" i="1"/>
  <c r="J3332" i="1"/>
  <c r="K3332" i="1" s="1"/>
  <c r="L3332" i="1" s="1"/>
  <c r="I3332" i="1"/>
  <c r="J3331" i="1"/>
  <c r="K3331" i="1" s="1"/>
  <c r="L3331" i="1" s="1"/>
  <c r="I3331" i="1"/>
  <c r="J3330" i="1"/>
  <c r="I3330" i="1"/>
  <c r="J3329" i="1"/>
  <c r="K3329" i="1" s="1"/>
  <c r="L3329" i="1" s="1"/>
  <c r="I3329" i="1"/>
  <c r="J3328" i="1"/>
  <c r="I3328" i="1"/>
  <c r="J3327" i="1"/>
  <c r="I3327" i="1"/>
  <c r="J3326" i="1"/>
  <c r="K3326" i="1" s="1"/>
  <c r="L3326" i="1" s="1"/>
  <c r="I3326" i="1"/>
  <c r="J3325" i="1"/>
  <c r="K3325" i="1" s="1"/>
  <c r="L3325" i="1" s="1"/>
  <c r="I3325" i="1"/>
  <c r="J3324" i="1"/>
  <c r="I3324" i="1"/>
  <c r="J3323" i="1"/>
  <c r="K3323" i="1" s="1"/>
  <c r="L3323" i="1" s="1"/>
  <c r="I3323" i="1"/>
  <c r="J3322" i="1"/>
  <c r="K3322" i="1" s="1"/>
  <c r="L3322" i="1" s="1"/>
  <c r="I3322" i="1"/>
  <c r="J3321" i="1"/>
  <c r="K3321" i="1" s="1"/>
  <c r="L3321" i="1" s="1"/>
  <c r="I3321" i="1"/>
  <c r="J3320" i="1"/>
  <c r="I3320" i="1"/>
  <c r="J3319" i="1"/>
  <c r="K3319" i="1" s="1"/>
  <c r="L3319" i="1" s="1"/>
  <c r="I3319" i="1"/>
  <c r="J3318" i="1"/>
  <c r="K3318" i="1" s="1"/>
  <c r="L3318" i="1" s="1"/>
  <c r="I3318" i="1"/>
  <c r="J3317" i="1"/>
  <c r="I3317" i="1"/>
  <c r="J3316" i="1"/>
  <c r="I3316" i="1"/>
  <c r="L3315" i="1"/>
  <c r="J3315" i="1"/>
  <c r="K3315" i="1" s="1"/>
  <c r="I3315" i="1"/>
  <c r="J3314" i="1"/>
  <c r="I3314" i="1"/>
  <c r="J3313" i="1"/>
  <c r="K3313" i="1" s="1"/>
  <c r="L3313" i="1" s="1"/>
  <c r="I3313" i="1"/>
  <c r="L3312" i="1"/>
  <c r="J3312" i="1"/>
  <c r="K3312" i="1" s="1"/>
  <c r="I3312" i="1"/>
  <c r="J3311" i="1"/>
  <c r="K3311" i="1" s="1"/>
  <c r="L3311" i="1" s="1"/>
  <c r="I3311" i="1"/>
  <c r="J3310" i="1"/>
  <c r="I3310" i="1"/>
  <c r="J3309" i="1"/>
  <c r="I3309" i="1"/>
  <c r="J3308" i="1"/>
  <c r="I3308" i="1"/>
  <c r="J3307" i="1"/>
  <c r="I3307" i="1"/>
  <c r="J3306" i="1"/>
  <c r="I3306" i="1"/>
  <c r="J3305" i="1"/>
  <c r="K3305" i="1" s="1"/>
  <c r="L3305" i="1" s="1"/>
  <c r="I3305" i="1"/>
  <c r="J3304" i="1"/>
  <c r="I3304" i="1"/>
  <c r="J3303" i="1"/>
  <c r="I3303" i="1"/>
  <c r="J3302" i="1"/>
  <c r="K3302" i="1" s="1"/>
  <c r="L3302" i="1" s="1"/>
  <c r="I3302" i="1"/>
  <c r="J3301" i="1"/>
  <c r="K3301" i="1" s="1"/>
  <c r="L3301" i="1" s="1"/>
  <c r="I3301" i="1"/>
  <c r="J3300" i="1"/>
  <c r="K3300" i="1" s="1"/>
  <c r="L3300" i="1" s="1"/>
  <c r="I3300" i="1"/>
  <c r="L3299" i="1"/>
  <c r="J3299" i="1"/>
  <c r="K3299" i="1" s="1"/>
  <c r="I3299" i="1"/>
  <c r="J3298" i="1"/>
  <c r="K3298" i="1" s="1"/>
  <c r="L3298" i="1" s="1"/>
  <c r="I3298" i="1"/>
  <c r="J3297" i="1"/>
  <c r="I3297" i="1"/>
  <c r="J3296" i="1"/>
  <c r="I3296" i="1"/>
  <c r="J3295" i="1"/>
  <c r="I3295" i="1"/>
  <c r="J3294" i="1"/>
  <c r="I3294" i="1"/>
  <c r="J3293" i="1"/>
  <c r="I3293" i="1"/>
  <c r="K3293" i="1" s="1"/>
  <c r="L3293" i="1" s="1"/>
  <c r="J3292" i="1"/>
  <c r="K3292" i="1" s="1"/>
  <c r="L3292" i="1" s="1"/>
  <c r="I3292" i="1"/>
  <c r="J3291" i="1"/>
  <c r="I3291" i="1"/>
  <c r="K3291" i="1" s="1"/>
  <c r="L3291" i="1" s="1"/>
  <c r="J3290" i="1"/>
  <c r="K3290" i="1" s="1"/>
  <c r="L3290" i="1" s="1"/>
  <c r="I3290" i="1"/>
  <c r="J3289" i="1"/>
  <c r="I3289" i="1"/>
  <c r="J3288" i="1"/>
  <c r="K3288" i="1" s="1"/>
  <c r="L3288" i="1" s="1"/>
  <c r="I3288" i="1"/>
  <c r="J3287" i="1"/>
  <c r="I3287" i="1"/>
  <c r="J3286" i="1"/>
  <c r="I3286" i="1"/>
  <c r="K3286" i="1" s="1"/>
  <c r="L3286" i="1" s="1"/>
  <c r="J3285" i="1"/>
  <c r="I3285" i="1"/>
  <c r="J3284" i="1"/>
  <c r="I3284" i="1"/>
  <c r="J3283" i="1"/>
  <c r="I3283" i="1"/>
  <c r="K3283" i="1" s="1"/>
  <c r="L3283" i="1" s="1"/>
  <c r="K3282" i="1"/>
  <c r="L3282" i="1" s="1"/>
  <c r="J3282" i="1"/>
  <c r="I3282" i="1"/>
  <c r="J3281" i="1"/>
  <c r="I3281" i="1"/>
  <c r="K3281" i="1" s="1"/>
  <c r="L3281" i="1" s="1"/>
  <c r="J3280" i="1"/>
  <c r="I3280" i="1"/>
  <c r="J3279" i="1"/>
  <c r="I3279" i="1"/>
  <c r="K3278" i="1"/>
  <c r="L3278" i="1" s="1"/>
  <c r="J3278" i="1"/>
  <c r="I3278" i="1"/>
  <c r="J3277" i="1"/>
  <c r="I3277" i="1"/>
  <c r="K3277" i="1" s="1"/>
  <c r="L3277" i="1" s="1"/>
  <c r="J3276" i="1"/>
  <c r="K3276" i="1" s="1"/>
  <c r="L3276" i="1" s="1"/>
  <c r="I3276" i="1"/>
  <c r="J3275" i="1"/>
  <c r="I3275" i="1"/>
  <c r="J3274" i="1"/>
  <c r="K3274" i="1" s="1"/>
  <c r="L3274" i="1" s="1"/>
  <c r="I3274" i="1"/>
  <c r="J3273" i="1"/>
  <c r="I3273" i="1"/>
  <c r="J3272" i="1"/>
  <c r="K3272" i="1" s="1"/>
  <c r="L3272" i="1" s="1"/>
  <c r="I3272" i="1"/>
  <c r="J3271" i="1"/>
  <c r="I3271" i="1"/>
  <c r="J3270" i="1"/>
  <c r="K3270" i="1" s="1"/>
  <c r="L3270" i="1" s="1"/>
  <c r="I3270" i="1"/>
  <c r="J3269" i="1"/>
  <c r="I3269" i="1"/>
  <c r="K3269" i="1" s="1"/>
  <c r="L3269" i="1" s="1"/>
  <c r="J3268" i="1"/>
  <c r="I3268" i="1"/>
  <c r="J3267" i="1"/>
  <c r="I3267" i="1"/>
  <c r="K3267" i="1" s="1"/>
  <c r="L3267" i="1" s="1"/>
  <c r="J3266" i="1"/>
  <c r="K3266" i="1" s="1"/>
  <c r="L3266" i="1" s="1"/>
  <c r="I3266" i="1"/>
  <c r="J3265" i="1"/>
  <c r="I3265" i="1"/>
  <c r="K3265" i="1" s="1"/>
  <c r="L3265" i="1" s="1"/>
  <c r="K3264" i="1"/>
  <c r="L3264" i="1" s="1"/>
  <c r="J3264" i="1"/>
  <c r="I3264" i="1"/>
  <c r="J3263" i="1"/>
  <c r="I3263" i="1"/>
  <c r="K3262" i="1"/>
  <c r="L3262" i="1" s="1"/>
  <c r="J3262" i="1"/>
  <c r="I3262" i="1"/>
  <c r="J3261" i="1"/>
  <c r="I3261" i="1"/>
  <c r="K3261" i="1" s="1"/>
  <c r="L3261" i="1" s="1"/>
  <c r="J3260" i="1"/>
  <c r="K3260" i="1" s="1"/>
  <c r="L3260" i="1" s="1"/>
  <c r="I3260" i="1"/>
  <c r="J3259" i="1"/>
  <c r="I3259" i="1"/>
  <c r="J3258" i="1"/>
  <c r="K3258" i="1" s="1"/>
  <c r="L3258" i="1" s="1"/>
  <c r="I3258" i="1"/>
  <c r="J3257" i="1"/>
  <c r="I3257" i="1"/>
  <c r="J3256" i="1"/>
  <c r="K3256" i="1" s="1"/>
  <c r="L3256" i="1" s="1"/>
  <c r="I3256" i="1"/>
  <c r="J3255" i="1"/>
  <c r="I3255" i="1"/>
  <c r="J3254" i="1"/>
  <c r="K3254" i="1" s="1"/>
  <c r="L3254" i="1" s="1"/>
  <c r="I3254" i="1"/>
  <c r="J3253" i="1"/>
  <c r="I3253" i="1"/>
  <c r="J3252" i="1"/>
  <c r="I3252" i="1"/>
  <c r="J3251" i="1"/>
  <c r="I3251" i="1"/>
  <c r="K3251" i="1" s="1"/>
  <c r="L3251" i="1" s="1"/>
  <c r="K3250" i="1"/>
  <c r="L3250" i="1" s="1"/>
  <c r="J3250" i="1"/>
  <c r="I3250" i="1"/>
  <c r="J3249" i="1"/>
  <c r="I3249" i="1"/>
  <c r="K3249" i="1" s="1"/>
  <c r="L3249" i="1" s="1"/>
  <c r="K3248" i="1"/>
  <c r="L3248" i="1" s="1"/>
  <c r="J3248" i="1"/>
  <c r="I3248" i="1"/>
  <c r="J3247" i="1"/>
  <c r="I3247" i="1"/>
  <c r="K3246" i="1"/>
  <c r="L3246" i="1" s="1"/>
  <c r="J3246" i="1"/>
  <c r="I3246" i="1"/>
  <c r="J3245" i="1"/>
  <c r="I3245" i="1"/>
  <c r="K3245" i="1" s="1"/>
  <c r="L3245" i="1" s="1"/>
  <c r="J3244" i="1"/>
  <c r="I3244" i="1"/>
  <c r="J3243" i="1"/>
  <c r="I3243" i="1"/>
  <c r="J3242" i="1"/>
  <c r="K3242" i="1" s="1"/>
  <c r="L3242" i="1" s="1"/>
  <c r="I3242" i="1"/>
  <c r="J3241" i="1"/>
  <c r="I3241" i="1"/>
  <c r="K3241" i="1" s="1"/>
  <c r="L3241" i="1" s="1"/>
  <c r="J3240" i="1"/>
  <c r="K3240" i="1" s="1"/>
  <c r="L3240" i="1" s="1"/>
  <c r="I3240" i="1"/>
  <c r="J3239" i="1"/>
  <c r="I3239" i="1"/>
  <c r="J3238" i="1"/>
  <c r="K3238" i="1" s="1"/>
  <c r="L3238" i="1" s="1"/>
  <c r="I3238" i="1"/>
  <c r="J3237" i="1"/>
  <c r="I3237" i="1"/>
  <c r="J3236" i="1"/>
  <c r="I3236" i="1"/>
  <c r="J3235" i="1"/>
  <c r="I3235" i="1"/>
  <c r="K3235" i="1" s="1"/>
  <c r="L3235" i="1" s="1"/>
  <c r="K3234" i="1"/>
  <c r="L3234" i="1" s="1"/>
  <c r="J3234" i="1"/>
  <c r="I3234" i="1"/>
  <c r="J3233" i="1"/>
  <c r="I3233" i="1"/>
  <c r="K3233" i="1" s="1"/>
  <c r="L3233" i="1" s="1"/>
  <c r="K3232" i="1"/>
  <c r="L3232" i="1" s="1"/>
  <c r="J3232" i="1"/>
  <c r="I3232" i="1"/>
  <c r="J3231" i="1"/>
  <c r="I3231" i="1"/>
  <c r="J3230" i="1"/>
  <c r="K3230" i="1" s="1"/>
  <c r="L3230" i="1" s="1"/>
  <c r="I3230" i="1"/>
  <c r="J3229" i="1"/>
  <c r="I3229" i="1"/>
  <c r="K3229" i="1" s="1"/>
  <c r="L3229" i="1" s="1"/>
  <c r="J3228" i="1"/>
  <c r="K3228" i="1" s="1"/>
  <c r="L3228" i="1" s="1"/>
  <c r="I3228" i="1"/>
  <c r="J3227" i="1"/>
  <c r="I3227" i="1"/>
  <c r="K3227" i="1" s="1"/>
  <c r="L3227" i="1" s="1"/>
  <c r="L3226" i="1"/>
  <c r="J3226" i="1"/>
  <c r="K3226" i="1" s="1"/>
  <c r="I3226" i="1"/>
  <c r="J3225" i="1"/>
  <c r="I3225" i="1"/>
  <c r="J3224" i="1"/>
  <c r="K3224" i="1" s="1"/>
  <c r="L3224" i="1" s="1"/>
  <c r="I3224" i="1"/>
  <c r="J3223" i="1"/>
  <c r="I3223" i="1"/>
  <c r="J3222" i="1"/>
  <c r="K3222" i="1" s="1"/>
  <c r="L3222" i="1" s="1"/>
  <c r="I3222" i="1"/>
  <c r="J3221" i="1"/>
  <c r="I3221" i="1"/>
  <c r="J3220" i="1"/>
  <c r="I3220" i="1"/>
  <c r="J3219" i="1"/>
  <c r="I3219" i="1"/>
  <c r="K3219" i="1" s="1"/>
  <c r="L3219" i="1" s="1"/>
  <c r="K3218" i="1"/>
  <c r="L3218" i="1" s="1"/>
  <c r="J3218" i="1"/>
  <c r="I3218" i="1"/>
  <c r="J3217" i="1"/>
  <c r="I3217" i="1"/>
  <c r="K3217" i="1" s="1"/>
  <c r="L3217" i="1" s="1"/>
  <c r="J3216" i="1"/>
  <c r="K3216" i="1" s="1"/>
  <c r="L3216" i="1" s="1"/>
  <c r="I3216" i="1"/>
  <c r="J3215" i="1"/>
  <c r="I3215" i="1"/>
  <c r="K3214" i="1"/>
  <c r="L3214" i="1" s="1"/>
  <c r="J3214" i="1"/>
  <c r="I3214" i="1"/>
  <c r="J3213" i="1"/>
  <c r="I3213" i="1"/>
  <c r="K3213" i="1" s="1"/>
  <c r="L3213" i="1" s="1"/>
  <c r="J3212" i="1"/>
  <c r="K3212" i="1" s="1"/>
  <c r="L3212" i="1" s="1"/>
  <c r="I3212" i="1"/>
  <c r="J3211" i="1"/>
  <c r="I3211" i="1"/>
  <c r="J3210" i="1"/>
  <c r="K3210" i="1" s="1"/>
  <c r="L3210" i="1" s="1"/>
  <c r="I3210" i="1"/>
  <c r="J3209" i="1"/>
  <c r="I3209" i="1"/>
  <c r="J3208" i="1"/>
  <c r="K3208" i="1" s="1"/>
  <c r="L3208" i="1" s="1"/>
  <c r="I3208" i="1"/>
  <c r="J3207" i="1"/>
  <c r="I3207" i="1"/>
  <c r="K3206" i="1"/>
  <c r="L3206" i="1" s="1"/>
  <c r="J3206" i="1"/>
  <c r="I3206" i="1"/>
  <c r="J3205" i="1"/>
  <c r="I3205" i="1"/>
  <c r="K3205" i="1" s="1"/>
  <c r="L3205" i="1" s="1"/>
  <c r="K3204" i="1"/>
  <c r="L3204" i="1" s="1"/>
  <c r="J3204" i="1"/>
  <c r="I3204" i="1"/>
  <c r="J3203" i="1"/>
  <c r="I3203" i="1"/>
  <c r="K3203" i="1" s="1"/>
  <c r="L3203" i="1" s="1"/>
  <c r="J3202" i="1"/>
  <c r="K3202" i="1" s="1"/>
  <c r="L3202" i="1" s="1"/>
  <c r="I3202" i="1"/>
  <c r="J3201" i="1"/>
  <c r="I3201" i="1"/>
  <c r="K3200" i="1"/>
  <c r="L3200" i="1" s="1"/>
  <c r="J3200" i="1"/>
  <c r="I3200" i="1"/>
  <c r="J3199" i="1"/>
  <c r="I3199" i="1"/>
  <c r="K3199" i="1" s="1"/>
  <c r="L3199" i="1" s="1"/>
  <c r="J3198" i="1"/>
  <c r="K3198" i="1" s="1"/>
  <c r="L3198" i="1" s="1"/>
  <c r="I3198" i="1"/>
  <c r="J3197" i="1"/>
  <c r="I3197" i="1"/>
  <c r="J3196" i="1"/>
  <c r="K3196" i="1" s="1"/>
  <c r="L3196" i="1" s="1"/>
  <c r="I3196" i="1"/>
  <c r="J3195" i="1"/>
  <c r="I3195" i="1"/>
  <c r="K3194" i="1"/>
  <c r="L3194" i="1" s="1"/>
  <c r="J3194" i="1"/>
  <c r="I3194" i="1"/>
  <c r="J3193" i="1"/>
  <c r="I3193" i="1"/>
  <c r="K3193" i="1" s="1"/>
  <c r="L3193" i="1" s="1"/>
  <c r="J3192" i="1"/>
  <c r="K3192" i="1" s="1"/>
  <c r="L3192" i="1" s="1"/>
  <c r="I3192" i="1"/>
  <c r="J3191" i="1"/>
  <c r="I3191" i="1"/>
  <c r="K3190" i="1"/>
  <c r="L3190" i="1" s="1"/>
  <c r="J3190" i="1"/>
  <c r="I3190" i="1"/>
  <c r="J3189" i="1"/>
  <c r="I3189" i="1"/>
  <c r="K3189" i="1" s="1"/>
  <c r="L3189" i="1" s="1"/>
  <c r="J3188" i="1"/>
  <c r="K3188" i="1" s="1"/>
  <c r="L3188" i="1" s="1"/>
  <c r="I3188" i="1"/>
  <c r="J3187" i="1"/>
  <c r="I3187" i="1"/>
  <c r="J3186" i="1"/>
  <c r="K3186" i="1" s="1"/>
  <c r="L3186" i="1" s="1"/>
  <c r="I3186" i="1"/>
  <c r="J3185" i="1"/>
  <c r="I3185" i="1"/>
  <c r="K3185" i="1" s="1"/>
  <c r="L3185" i="1" s="1"/>
  <c r="J3184" i="1"/>
  <c r="K3184" i="1" s="1"/>
  <c r="L3184" i="1" s="1"/>
  <c r="I3184" i="1"/>
  <c r="J3183" i="1"/>
  <c r="I3183" i="1"/>
  <c r="K3183" i="1" s="1"/>
  <c r="L3183" i="1" s="1"/>
  <c r="J3182" i="1"/>
  <c r="K3182" i="1" s="1"/>
  <c r="L3182" i="1" s="1"/>
  <c r="I3182" i="1"/>
  <c r="J3181" i="1"/>
  <c r="I3181" i="1"/>
  <c r="J3180" i="1"/>
  <c r="K3180" i="1" s="1"/>
  <c r="L3180" i="1" s="1"/>
  <c r="I3180" i="1"/>
  <c r="J3179" i="1"/>
  <c r="I3179" i="1"/>
  <c r="K3178" i="1"/>
  <c r="L3178" i="1" s="1"/>
  <c r="J3178" i="1"/>
  <c r="I3178" i="1"/>
  <c r="J3177" i="1"/>
  <c r="I3177" i="1"/>
  <c r="K3177" i="1" s="1"/>
  <c r="L3177" i="1" s="1"/>
  <c r="J3176" i="1"/>
  <c r="I3176" i="1"/>
  <c r="J3175" i="1"/>
  <c r="I3175" i="1"/>
  <c r="K3175" i="1" s="1"/>
  <c r="L3175" i="1" s="1"/>
  <c r="J3174" i="1"/>
  <c r="K3174" i="1" s="1"/>
  <c r="L3174" i="1" s="1"/>
  <c r="I3174" i="1"/>
  <c r="J3173" i="1"/>
  <c r="I3173" i="1"/>
  <c r="K3173" i="1" s="1"/>
  <c r="L3173" i="1" s="1"/>
  <c r="J3172" i="1"/>
  <c r="K3172" i="1" s="1"/>
  <c r="L3172" i="1" s="1"/>
  <c r="I3172" i="1"/>
  <c r="J3171" i="1"/>
  <c r="I3171" i="1"/>
  <c r="J3170" i="1"/>
  <c r="I3170" i="1"/>
  <c r="J3169" i="1"/>
  <c r="I3169" i="1"/>
  <c r="K3168" i="1"/>
  <c r="L3168" i="1" s="1"/>
  <c r="J3168" i="1"/>
  <c r="I3168" i="1"/>
  <c r="J3167" i="1"/>
  <c r="I3167" i="1"/>
  <c r="K3167" i="1" s="1"/>
  <c r="L3167" i="1" s="1"/>
  <c r="J3166" i="1"/>
  <c r="K3166" i="1" s="1"/>
  <c r="L3166" i="1" s="1"/>
  <c r="I3166" i="1"/>
  <c r="J3165" i="1"/>
  <c r="I3165" i="1"/>
  <c r="J3164" i="1"/>
  <c r="I3164" i="1"/>
  <c r="J3163" i="1"/>
  <c r="I3163" i="1"/>
  <c r="L3162" i="1"/>
  <c r="K3162" i="1"/>
  <c r="J3162" i="1"/>
  <c r="I3162" i="1"/>
  <c r="J3161" i="1"/>
  <c r="I3161" i="1"/>
  <c r="K3161" i="1" s="1"/>
  <c r="L3161" i="1" s="1"/>
  <c r="K3160" i="1"/>
  <c r="L3160" i="1" s="1"/>
  <c r="J3160" i="1"/>
  <c r="I3160" i="1"/>
  <c r="J3159" i="1"/>
  <c r="I3159" i="1"/>
  <c r="J3158" i="1"/>
  <c r="K3158" i="1" s="1"/>
  <c r="L3158" i="1" s="1"/>
  <c r="I3158" i="1"/>
  <c r="J3157" i="1"/>
  <c r="I3157" i="1"/>
  <c r="K3157" i="1" s="1"/>
  <c r="L3157" i="1" s="1"/>
  <c r="K3156" i="1"/>
  <c r="L3156" i="1" s="1"/>
  <c r="J3156" i="1"/>
  <c r="I3156" i="1"/>
  <c r="J3155" i="1"/>
  <c r="I3155" i="1"/>
  <c r="K3155" i="1" s="1"/>
  <c r="L3155" i="1" s="1"/>
  <c r="J3154" i="1"/>
  <c r="K3154" i="1" s="1"/>
  <c r="L3154" i="1" s="1"/>
  <c r="I3154" i="1"/>
  <c r="J3153" i="1"/>
  <c r="I3153" i="1"/>
  <c r="J3152" i="1"/>
  <c r="I3152" i="1"/>
  <c r="J3151" i="1"/>
  <c r="I3151" i="1"/>
  <c r="K3151" i="1" s="1"/>
  <c r="L3151" i="1" s="1"/>
  <c r="J3150" i="1"/>
  <c r="K3150" i="1" s="1"/>
  <c r="L3150" i="1" s="1"/>
  <c r="I3150" i="1"/>
  <c r="J3149" i="1"/>
  <c r="I3149" i="1"/>
  <c r="K3149" i="1" s="1"/>
  <c r="L3149" i="1" s="1"/>
  <c r="L3148" i="1"/>
  <c r="J3148" i="1"/>
  <c r="I3148" i="1"/>
  <c r="K3148" i="1" s="1"/>
  <c r="L3147" i="1"/>
  <c r="J3147" i="1"/>
  <c r="I3147" i="1"/>
  <c r="K3147" i="1" s="1"/>
  <c r="J3146" i="1"/>
  <c r="K3146" i="1" s="1"/>
  <c r="L3146" i="1" s="1"/>
  <c r="I3146" i="1"/>
  <c r="J3145" i="1"/>
  <c r="I3145" i="1"/>
  <c r="K3145" i="1" s="1"/>
  <c r="L3145" i="1" s="1"/>
  <c r="K3144" i="1"/>
  <c r="L3144" i="1" s="1"/>
  <c r="J3144" i="1"/>
  <c r="I3144" i="1"/>
  <c r="J3143" i="1"/>
  <c r="I3143" i="1"/>
  <c r="K3143" i="1" s="1"/>
  <c r="L3143" i="1" s="1"/>
  <c r="J3142" i="1"/>
  <c r="K3142" i="1" s="1"/>
  <c r="L3142" i="1" s="1"/>
  <c r="I3142" i="1"/>
  <c r="J3141" i="1"/>
  <c r="I3141" i="1"/>
  <c r="J3140" i="1"/>
  <c r="K3140" i="1" s="1"/>
  <c r="L3140" i="1" s="1"/>
  <c r="I3140" i="1"/>
  <c r="L3139" i="1"/>
  <c r="J3139" i="1"/>
  <c r="I3139" i="1"/>
  <c r="K3139" i="1" s="1"/>
  <c r="J3138" i="1"/>
  <c r="K3138" i="1" s="1"/>
  <c r="L3138" i="1" s="1"/>
  <c r="I3138" i="1"/>
  <c r="L3137" i="1"/>
  <c r="J3137" i="1"/>
  <c r="I3137" i="1"/>
  <c r="K3137" i="1" s="1"/>
  <c r="J3136" i="1"/>
  <c r="K3136" i="1" s="1"/>
  <c r="L3136" i="1" s="1"/>
  <c r="I3136" i="1"/>
  <c r="J3135" i="1"/>
  <c r="I3135" i="1"/>
  <c r="K3135" i="1" s="1"/>
  <c r="L3135" i="1" s="1"/>
  <c r="J3134" i="1"/>
  <c r="I3134" i="1"/>
  <c r="J3133" i="1"/>
  <c r="I3133" i="1"/>
  <c r="K3133" i="1" s="1"/>
  <c r="L3133" i="1" s="1"/>
  <c r="J3132" i="1"/>
  <c r="K3132" i="1" s="1"/>
  <c r="L3132" i="1" s="1"/>
  <c r="I3132" i="1"/>
  <c r="J3131" i="1"/>
  <c r="I3131" i="1"/>
  <c r="K3130" i="1"/>
  <c r="L3130" i="1" s="1"/>
  <c r="J3130" i="1"/>
  <c r="I3130" i="1"/>
  <c r="J3129" i="1"/>
  <c r="I3129" i="1"/>
  <c r="J3128" i="1"/>
  <c r="K3128" i="1" s="1"/>
  <c r="L3128" i="1" s="1"/>
  <c r="I3128" i="1"/>
  <c r="J3127" i="1"/>
  <c r="I3127" i="1"/>
  <c r="K3126" i="1"/>
  <c r="L3126" i="1" s="1"/>
  <c r="J3126" i="1"/>
  <c r="I3126" i="1"/>
  <c r="J3125" i="1"/>
  <c r="I3125" i="1"/>
  <c r="J3124" i="1"/>
  <c r="K3124" i="1" s="1"/>
  <c r="L3124" i="1" s="1"/>
  <c r="I3124" i="1"/>
  <c r="J3123" i="1"/>
  <c r="I3123" i="1"/>
  <c r="K3123" i="1" s="1"/>
  <c r="L3123" i="1" s="1"/>
  <c r="J3122" i="1"/>
  <c r="K3122" i="1" s="1"/>
  <c r="L3122" i="1" s="1"/>
  <c r="I3122" i="1"/>
  <c r="J3121" i="1"/>
  <c r="I3121" i="1"/>
  <c r="K3121" i="1" s="1"/>
  <c r="L3121" i="1" s="1"/>
  <c r="K3120" i="1"/>
  <c r="L3120" i="1" s="1"/>
  <c r="J3120" i="1"/>
  <c r="I3120" i="1"/>
  <c r="J3119" i="1"/>
  <c r="I3119" i="1"/>
  <c r="K3119" i="1" s="1"/>
  <c r="L3119" i="1" s="1"/>
  <c r="J3118" i="1"/>
  <c r="I3118" i="1"/>
  <c r="K3118" i="1" s="1"/>
  <c r="L3118" i="1" s="1"/>
  <c r="J3117" i="1"/>
  <c r="I3117" i="1"/>
  <c r="K3117" i="1" s="1"/>
  <c r="L3117" i="1" s="1"/>
  <c r="J3116" i="1"/>
  <c r="K3116" i="1" s="1"/>
  <c r="L3116" i="1" s="1"/>
  <c r="I3116" i="1"/>
  <c r="J3115" i="1"/>
  <c r="I3115" i="1"/>
  <c r="K3114" i="1"/>
  <c r="L3114" i="1" s="1"/>
  <c r="J3114" i="1"/>
  <c r="I3114" i="1"/>
  <c r="J3113" i="1"/>
  <c r="I3113" i="1"/>
  <c r="K3113" i="1" s="1"/>
  <c r="L3113" i="1" s="1"/>
  <c r="J3112" i="1"/>
  <c r="K3112" i="1" s="1"/>
  <c r="L3112" i="1" s="1"/>
  <c r="I3112" i="1"/>
  <c r="J3111" i="1"/>
  <c r="I3111" i="1"/>
  <c r="K3110" i="1"/>
  <c r="L3110" i="1" s="1"/>
  <c r="J3110" i="1"/>
  <c r="I3110" i="1"/>
  <c r="J3109" i="1"/>
  <c r="I3109" i="1"/>
  <c r="K3109" i="1" s="1"/>
  <c r="L3109" i="1" s="1"/>
  <c r="J3108" i="1"/>
  <c r="K3108" i="1" s="1"/>
  <c r="L3108" i="1" s="1"/>
  <c r="I3108" i="1"/>
  <c r="J3107" i="1"/>
  <c r="I3107" i="1"/>
  <c r="K3107" i="1" s="1"/>
  <c r="L3107" i="1" s="1"/>
  <c r="J3106" i="1"/>
  <c r="K3106" i="1" s="1"/>
  <c r="L3106" i="1" s="1"/>
  <c r="I3106" i="1"/>
  <c r="J3105" i="1"/>
  <c r="I3105" i="1"/>
  <c r="K3105" i="1" s="1"/>
  <c r="L3105" i="1" s="1"/>
  <c r="J3104" i="1"/>
  <c r="I3104" i="1"/>
  <c r="K3104" i="1" s="1"/>
  <c r="L3104" i="1" s="1"/>
  <c r="J3103" i="1"/>
  <c r="I3103" i="1"/>
  <c r="K3103" i="1" s="1"/>
  <c r="L3103" i="1" s="1"/>
  <c r="J3102" i="1"/>
  <c r="I3102" i="1"/>
  <c r="K3102" i="1" s="1"/>
  <c r="L3102" i="1" s="1"/>
  <c r="J3101" i="1"/>
  <c r="I3101" i="1"/>
  <c r="K3100" i="1"/>
  <c r="L3100" i="1" s="1"/>
  <c r="J3100" i="1"/>
  <c r="I3100" i="1"/>
  <c r="J3099" i="1"/>
  <c r="I3099" i="1"/>
  <c r="K3098" i="1"/>
  <c r="L3098" i="1" s="1"/>
  <c r="J3098" i="1"/>
  <c r="I3098" i="1"/>
  <c r="J3097" i="1"/>
  <c r="I3097" i="1"/>
  <c r="K3096" i="1"/>
  <c r="L3096" i="1" s="1"/>
  <c r="J3096" i="1"/>
  <c r="I3096" i="1"/>
  <c r="J3095" i="1"/>
  <c r="I3095" i="1"/>
  <c r="J3094" i="1"/>
  <c r="K3094" i="1" s="1"/>
  <c r="L3094" i="1" s="1"/>
  <c r="I3094" i="1"/>
  <c r="J3093" i="1"/>
  <c r="I3093" i="1"/>
  <c r="J3092" i="1"/>
  <c r="I3092" i="1"/>
  <c r="J3091" i="1"/>
  <c r="K3091" i="1" s="1"/>
  <c r="L3091" i="1" s="1"/>
  <c r="I3091" i="1"/>
  <c r="K3090" i="1"/>
  <c r="L3090" i="1" s="1"/>
  <c r="J3090" i="1"/>
  <c r="I3090" i="1"/>
  <c r="J3089" i="1"/>
  <c r="I3089" i="1"/>
  <c r="J3088" i="1"/>
  <c r="K3088" i="1" s="1"/>
  <c r="L3088" i="1" s="1"/>
  <c r="I3088" i="1"/>
  <c r="J3087" i="1"/>
  <c r="K3087" i="1" s="1"/>
  <c r="L3087" i="1" s="1"/>
  <c r="I3087" i="1"/>
  <c r="K3086" i="1"/>
  <c r="L3086" i="1" s="1"/>
  <c r="J3086" i="1"/>
  <c r="I3086" i="1"/>
  <c r="J3085" i="1"/>
  <c r="I3085" i="1"/>
  <c r="J3084" i="1"/>
  <c r="K3084" i="1" s="1"/>
  <c r="L3084" i="1" s="1"/>
  <c r="I3084" i="1"/>
  <c r="J3083" i="1"/>
  <c r="K3083" i="1" s="1"/>
  <c r="L3083" i="1" s="1"/>
  <c r="I3083" i="1"/>
  <c r="J3082" i="1"/>
  <c r="I3082" i="1"/>
  <c r="J3081" i="1"/>
  <c r="I3081" i="1"/>
  <c r="J3080" i="1"/>
  <c r="K3080" i="1" s="1"/>
  <c r="L3080" i="1" s="1"/>
  <c r="I3080" i="1"/>
  <c r="J3079" i="1"/>
  <c r="I3079" i="1"/>
  <c r="J3078" i="1"/>
  <c r="I3078" i="1"/>
  <c r="K3078" i="1" s="1"/>
  <c r="L3078" i="1" s="1"/>
  <c r="J3077" i="1"/>
  <c r="I3077" i="1"/>
  <c r="J3076" i="1"/>
  <c r="I3076" i="1"/>
  <c r="J3075" i="1"/>
  <c r="K3075" i="1" s="1"/>
  <c r="L3075" i="1" s="1"/>
  <c r="I3075" i="1"/>
  <c r="J3074" i="1"/>
  <c r="K3074" i="1" s="1"/>
  <c r="L3074" i="1" s="1"/>
  <c r="I3074" i="1"/>
  <c r="J3073" i="1"/>
  <c r="I3073" i="1"/>
  <c r="J3072" i="1"/>
  <c r="K3072" i="1" s="1"/>
  <c r="L3072" i="1" s="1"/>
  <c r="I3072" i="1"/>
  <c r="J3071" i="1"/>
  <c r="I3071" i="1"/>
  <c r="K3070" i="1"/>
  <c r="L3070" i="1" s="1"/>
  <c r="J3070" i="1"/>
  <c r="I3070" i="1"/>
  <c r="J3069" i="1"/>
  <c r="I3069" i="1"/>
  <c r="K3068" i="1"/>
  <c r="L3068" i="1" s="1"/>
  <c r="J3068" i="1"/>
  <c r="I3068" i="1"/>
  <c r="J3067" i="1"/>
  <c r="K3067" i="1" s="1"/>
  <c r="L3067" i="1" s="1"/>
  <c r="I3067" i="1"/>
  <c r="J3066" i="1"/>
  <c r="K3066" i="1" s="1"/>
  <c r="L3066" i="1" s="1"/>
  <c r="I3066" i="1"/>
  <c r="J3065" i="1"/>
  <c r="K3065" i="1" s="1"/>
  <c r="L3065" i="1" s="1"/>
  <c r="I3065" i="1"/>
  <c r="K3064" i="1"/>
  <c r="L3064" i="1" s="1"/>
  <c r="J3064" i="1"/>
  <c r="I3064" i="1"/>
  <c r="J3063" i="1"/>
  <c r="I3063" i="1"/>
  <c r="J3062" i="1"/>
  <c r="K3062" i="1" s="1"/>
  <c r="L3062" i="1" s="1"/>
  <c r="I3062" i="1"/>
  <c r="J3061" i="1"/>
  <c r="K3061" i="1" s="1"/>
  <c r="L3061" i="1" s="1"/>
  <c r="I3061" i="1"/>
  <c r="J3060" i="1"/>
  <c r="K3060" i="1" s="1"/>
  <c r="L3060" i="1" s="1"/>
  <c r="I3060" i="1"/>
  <c r="J3059" i="1"/>
  <c r="I3059" i="1"/>
  <c r="J3058" i="1"/>
  <c r="I3058" i="1"/>
  <c r="K3058" i="1" s="1"/>
  <c r="L3058" i="1" s="1"/>
  <c r="J3057" i="1"/>
  <c r="I3057" i="1"/>
  <c r="J3056" i="1"/>
  <c r="I3056" i="1"/>
  <c r="J3055" i="1"/>
  <c r="K3055" i="1" s="1"/>
  <c r="L3055" i="1" s="1"/>
  <c r="I3055" i="1"/>
  <c r="K3054" i="1"/>
  <c r="L3054" i="1" s="1"/>
  <c r="J3054" i="1"/>
  <c r="I3054" i="1"/>
  <c r="J3053" i="1"/>
  <c r="I3053" i="1"/>
  <c r="K3052" i="1"/>
  <c r="L3052" i="1" s="1"/>
  <c r="J3052" i="1"/>
  <c r="I3052" i="1"/>
  <c r="J3051" i="1"/>
  <c r="K3051" i="1" s="1"/>
  <c r="L3051" i="1" s="1"/>
  <c r="I3051" i="1"/>
  <c r="K3050" i="1"/>
  <c r="L3050" i="1" s="1"/>
  <c r="J3050" i="1"/>
  <c r="I3050" i="1"/>
  <c r="J3049" i="1"/>
  <c r="K3049" i="1" s="1"/>
  <c r="L3049" i="1" s="1"/>
  <c r="I3049" i="1"/>
  <c r="J3048" i="1"/>
  <c r="K3048" i="1" s="1"/>
  <c r="L3048" i="1" s="1"/>
  <c r="I3048" i="1"/>
  <c r="J3047" i="1"/>
  <c r="K3047" i="1" s="1"/>
  <c r="L3047" i="1" s="1"/>
  <c r="I3047" i="1"/>
  <c r="J3046" i="1"/>
  <c r="K3046" i="1" s="1"/>
  <c r="L3046" i="1" s="1"/>
  <c r="I3046" i="1"/>
  <c r="J3045" i="1"/>
  <c r="I3045" i="1"/>
  <c r="J3044" i="1"/>
  <c r="I3044" i="1"/>
  <c r="J3043" i="1"/>
  <c r="K3043" i="1" s="1"/>
  <c r="L3043" i="1" s="1"/>
  <c r="I3043" i="1"/>
  <c r="K3042" i="1"/>
  <c r="L3042" i="1" s="1"/>
  <c r="J3042" i="1"/>
  <c r="I3042" i="1"/>
  <c r="J3041" i="1"/>
  <c r="I3041" i="1"/>
  <c r="K3040" i="1"/>
  <c r="L3040" i="1" s="1"/>
  <c r="J3040" i="1"/>
  <c r="I3040" i="1"/>
  <c r="J3039" i="1"/>
  <c r="K3039" i="1" s="1"/>
  <c r="L3039" i="1" s="1"/>
  <c r="I3039" i="1"/>
  <c r="K3038" i="1"/>
  <c r="L3038" i="1" s="1"/>
  <c r="J3038" i="1"/>
  <c r="I3038" i="1"/>
  <c r="J3037" i="1"/>
  <c r="K3037" i="1" s="1"/>
  <c r="L3037" i="1" s="1"/>
  <c r="I3037" i="1"/>
  <c r="J3036" i="1"/>
  <c r="I3036" i="1"/>
  <c r="J3035" i="1"/>
  <c r="K3035" i="1" s="1"/>
  <c r="L3035" i="1" s="1"/>
  <c r="I3035" i="1"/>
  <c r="J3034" i="1"/>
  <c r="K3034" i="1" s="1"/>
  <c r="L3034" i="1" s="1"/>
  <c r="I3034" i="1"/>
  <c r="J3033" i="1"/>
  <c r="I3033" i="1"/>
  <c r="J3032" i="1"/>
  <c r="I3032" i="1"/>
  <c r="J3031" i="1"/>
  <c r="I3031" i="1"/>
  <c r="J3030" i="1"/>
  <c r="I3030" i="1"/>
  <c r="J3029" i="1"/>
  <c r="I3029" i="1"/>
  <c r="J3028" i="1"/>
  <c r="I3028" i="1"/>
  <c r="J3027" i="1"/>
  <c r="I3027" i="1"/>
  <c r="J3026" i="1"/>
  <c r="I3026" i="1"/>
  <c r="J3025" i="1"/>
  <c r="I3025" i="1"/>
  <c r="J3024" i="1"/>
  <c r="I3024" i="1"/>
  <c r="J3023" i="1"/>
  <c r="I3023" i="1"/>
  <c r="J3022" i="1"/>
  <c r="I3022" i="1"/>
  <c r="J3021" i="1"/>
  <c r="I3021" i="1"/>
  <c r="J3020" i="1"/>
  <c r="I3020" i="1"/>
  <c r="J3019" i="1"/>
  <c r="I3019" i="1"/>
  <c r="J3018" i="1"/>
  <c r="I3018" i="1"/>
  <c r="J3017" i="1"/>
  <c r="I3017" i="1"/>
  <c r="J3016" i="1"/>
  <c r="I3016" i="1"/>
  <c r="J3015" i="1"/>
  <c r="I3015" i="1"/>
  <c r="J3014" i="1"/>
  <c r="I3014" i="1"/>
  <c r="J3013" i="1"/>
  <c r="I3013" i="1"/>
  <c r="J3012" i="1"/>
  <c r="I3012" i="1"/>
  <c r="J3011" i="1"/>
  <c r="I3011" i="1"/>
  <c r="J3010" i="1"/>
  <c r="I3010" i="1"/>
  <c r="J3009" i="1"/>
  <c r="I3009" i="1"/>
  <c r="J3008" i="1"/>
  <c r="I3008" i="1"/>
  <c r="J3007" i="1"/>
  <c r="I3007" i="1"/>
  <c r="J3006" i="1"/>
  <c r="I3006" i="1"/>
  <c r="J3005" i="1"/>
  <c r="I3005" i="1"/>
  <c r="J3004" i="1"/>
  <c r="I3004" i="1"/>
  <c r="J3003" i="1"/>
  <c r="I3003" i="1"/>
  <c r="J3002" i="1"/>
  <c r="I3002" i="1"/>
  <c r="J3001" i="1"/>
  <c r="I3001" i="1"/>
  <c r="J3000" i="1"/>
  <c r="I3000" i="1"/>
  <c r="J2999" i="1"/>
  <c r="I2999" i="1"/>
  <c r="J2998" i="1"/>
  <c r="I2998" i="1"/>
  <c r="J2997" i="1"/>
  <c r="I2997" i="1"/>
  <c r="J2996" i="1"/>
  <c r="I2996" i="1"/>
  <c r="J2995" i="1"/>
  <c r="I2995" i="1"/>
  <c r="J2994" i="1"/>
  <c r="I2994" i="1"/>
  <c r="J2993" i="1"/>
  <c r="I2993" i="1"/>
  <c r="J2992" i="1"/>
  <c r="I2992" i="1"/>
  <c r="J2991" i="1"/>
  <c r="I2991" i="1"/>
  <c r="J2990" i="1"/>
  <c r="I2990" i="1"/>
  <c r="J2989" i="1"/>
  <c r="I2989" i="1"/>
  <c r="K2988" i="1"/>
  <c r="L2988" i="1" s="1"/>
  <c r="J2988" i="1"/>
  <c r="I2988" i="1"/>
  <c r="J2987" i="1"/>
  <c r="I2987" i="1"/>
  <c r="J2986" i="1"/>
  <c r="K2986" i="1" s="1"/>
  <c r="L2986" i="1" s="1"/>
  <c r="I2986" i="1"/>
  <c r="J2985" i="1"/>
  <c r="K2985" i="1" s="1"/>
  <c r="L2985" i="1" s="1"/>
  <c r="I2985" i="1"/>
  <c r="J2984" i="1"/>
  <c r="I2984" i="1"/>
  <c r="K2984" i="1" s="1"/>
  <c r="L2984" i="1" s="1"/>
  <c r="J2983" i="1"/>
  <c r="K2983" i="1" s="1"/>
  <c r="L2983" i="1" s="1"/>
  <c r="I2983" i="1"/>
  <c r="J2982" i="1"/>
  <c r="I2982" i="1"/>
  <c r="K2982" i="1" s="1"/>
  <c r="L2982" i="1" s="1"/>
  <c r="J2981" i="1"/>
  <c r="I2981" i="1"/>
  <c r="J2980" i="1"/>
  <c r="K2980" i="1" s="1"/>
  <c r="L2980" i="1" s="1"/>
  <c r="I2980" i="1"/>
  <c r="J2979" i="1"/>
  <c r="I2979" i="1"/>
  <c r="J2978" i="1"/>
  <c r="K2978" i="1" s="1"/>
  <c r="L2978" i="1" s="1"/>
  <c r="I2978" i="1"/>
  <c r="J2977" i="1"/>
  <c r="I2977" i="1"/>
  <c r="J2976" i="1"/>
  <c r="I2976" i="1"/>
  <c r="K2976" i="1" s="1"/>
  <c r="L2976" i="1" s="1"/>
  <c r="J2975" i="1"/>
  <c r="K2975" i="1" s="1"/>
  <c r="L2975" i="1" s="1"/>
  <c r="I2975" i="1"/>
  <c r="J2974" i="1"/>
  <c r="I2974" i="1"/>
  <c r="J2973" i="1"/>
  <c r="I2973" i="1"/>
  <c r="J2972" i="1"/>
  <c r="K2972" i="1" s="1"/>
  <c r="L2972" i="1" s="1"/>
  <c r="I2972" i="1"/>
  <c r="J2971" i="1"/>
  <c r="I2971" i="1"/>
  <c r="J2970" i="1"/>
  <c r="I2970" i="1"/>
  <c r="K2970" i="1" s="1"/>
  <c r="L2970" i="1" s="1"/>
  <c r="J2969" i="1"/>
  <c r="I2969" i="1"/>
  <c r="J2968" i="1"/>
  <c r="I2968" i="1"/>
  <c r="J2967" i="1"/>
  <c r="I2967" i="1"/>
  <c r="J2966" i="1"/>
  <c r="I2966" i="1"/>
  <c r="K2966" i="1" s="1"/>
  <c r="L2966" i="1" s="1"/>
  <c r="J2965" i="1"/>
  <c r="I2965" i="1"/>
  <c r="J2964" i="1"/>
  <c r="I2964" i="1"/>
  <c r="K2964" i="1" s="1"/>
  <c r="L2964" i="1" s="1"/>
  <c r="J2963" i="1"/>
  <c r="I2963" i="1"/>
  <c r="J2962" i="1"/>
  <c r="I2962" i="1"/>
  <c r="K2962" i="1" s="1"/>
  <c r="L2962" i="1" s="1"/>
  <c r="J2961" i="1"/>
  <c r="K2961" i="1" s="1"/>
  <c r="L2961" i="1" s="1"/>
  <c r="I2961" i="1"/>
  <c r="J2960" i="1"/>
  <c r="I2960" i="1"/>
  <c r="J2959" i="1"/>
  <c r="I2959" i="1"/>
  <c r="J2958" i="1"/>
  <c r="K2958" i="1" s="1"/>
  <c r="L2958" i="1" s="1"/>
  <c r="I2958" i="1"/>
  <c r="J2957" i="1"/>
  <c r="I2957" i="1"/>
  <c r="J2956" i="1"/>
  <c r="I2956" i="1"/>
  <c r="J2955" i="1"/>
  <c r="I2955" i="1"/>
  <c r="J2954" i="1"/>
  <c r="I2954" i="1"/>
  <c r="K2954" i="1" s="1"/>
  <c r="L2954" i="1" s="1"/>
  <c r="J2953" i="1"/>
  <c r="I2953" i="1"/>
  <c r="J2952" i="1"/>
  <c r="I2952" i="1"/>
  <c r="J2951" i="1"/>
  <c r="I2951" i="1"/>
  <c r="J2950" i="1"/>
  <c r="I2950" i="1"/>
  <c r="J2949" i="1"/>
  <c r="I2949" i="1"/>
  <c r="J2948" i="1"/>
  <c r="I2948" i="1"/>
  <c r="J2947" i="1"/>
  <c r="I2947" i="1"/>
  <c r="K2946" i="1"/>
  <c r="L2946" i="1" s="1"/>
  <c r="J2946" i="1"/>
  <c r="I2946" i="1"/>
  <c r="J2945" i="1"/>
  <c r="I2945" i="1"/>
  <c r="J2944" i="1"/>
  <c r="I2944" i="1"/>
  <c r="J2943" i="1"/>
  <c r="I2943" i="1"/>
  <c r="J2942" i="1"/>
  <c r="I2942" i="1"/>
  <c r="J2941" i="1"/>
  <c r="I2941" i="1"/>
  <c r="J2940" i="1"/>
  <c r="K2940" i="1" s="1"/>
  <c r="L2940" i="1" s="1"/>
  <c r="I2940" i="1"/>
  <c r="L2939" i="1"/>
  <c r="J2939" i="1"/>
  <c r="K2939" i="1" s="1"/>
  <c r="I2939" i="1"/>
  <c r="J2938" i="1"/>
  <c r="I2938" i="1"/>
  <c r="K2938" i="1" s="1"/>
  <c r="L2938" i="1" s="1"/>
  <c r="J2937" i="1"/>
  <c r="K2937" i="1" s="1"/>
  <c r="L2937" i="1" s="1"/>
  <c r="I2937" i="1"/>
  <c r="J2936" i="1"/>
  <c r="I2936" i="1"/>
  <c r="J2935" i="1"/>
  <c r="I2935" i="1"/>
  <c r="J2934" i="1"/>
  <c r="I2934" i="1"/>
  <c r="J2933" i="1"/>
  <c r="K2933" i="1" s="1"/>
  <c r="L2933" i="1" s="1"/>
  <c r="I2933" i="1"/>
  <c r="J2932" i="1"/>
  <c r="I2932" i="1"/>
  <c r="J2931" i="1"/>
  <c r="I2931" i="1"/>
  <c r="J2930" i="1"/>
  <c r="K2930" i="1" s="1"/>
  <c r="L2930" i="1" s="1"/>
  <c r="I2930" i="1"/>
  <c r="J2929" i="1"/>
  <c r="I2929" i="1"/>
  <c r="J2928" i="1"/>
  <c r="I2928" i="1"/>
  <c r="J2927" i="1"/>
  <c r="I2927" i="1"/>
  <c r="J2926" i="1"/>
  <c r="K2926" i="1" s="1"/>
  <c r="L2926" i="1" s="1"/>
  <c r="I2926" i="1"/>
  <c r="J2925" i="1"/>
  <c r="I2925" i="1"/>
  <c r="J2924" i="1"/>
  <c r="I2924" i="1"/>
  <c r="J2923" i="1"/>
  <c r="I2923" i="1"/>
  <c r="J2922" i="1"/>
  <c r="I2922" i="1"/>
  <c r="K2922" i="1" s="1"/>
  <c r="L2922" i="1" s="1"/>
  <c r="J2921" i="1"/>
  <c r="I2921" i="1"/>
  <c r="J2920" i="1"/>
  <c r="I2920" i="1"/>
  <c r="L2919" i="1"/>
  <c r="J2919" i="1"/>
  <c r="K2919" i="1" s="1"/>
  <c r="I2919" i="1"/>
  <c r="J2918" i="1"/>
  <c r="K2918" i="1" s="1"/>
  <c r="L2918" i="1" s="1"/>
  <c r="I2918" i="1"/>
  <c r="J2917" i="1"/>
  <c r="I2917" i="1"/>
  <c r="J2916" i="1"/>
  <c r="I2916" i="1"/>
  <c r="K2916" i="1" s="1"/>
  <c r="L2916" i="1" s="1"/>
  <c r="J2915" i="1"/>
  <c r="I2915" i="1"/>
  <c r="J2914" i="1"/>
  <c r="I2914" i="1"/>
  <c r="K2914" i="1" s="1"/>
  <c r="L2914" i="1" s="1"/>
  <c r="J2913" i="1"/>
  <c r="I2913" i="1"/>
  <c r="J2912" i="1"/>
  <c r="I2912" i="1"/>
  <c r="J2911" i="1"/>
  <c r="K2911" i="1" s="1"/>
  <c r="L2911" i="1" s="1"/>
  <c r="I2911" i="1"/>
  <c r="J2910" i="1"/>
  <c r="K2910" i="1" s="1"/>
  <c r="L2910" i="1" s="1"/>
  <c r="I2910" i="1"/>
  <c r="J2909" i="1"/>
  <c r="K2909" i="1" s="1"/>
  <c r="L2909" i="1" s="1"/>
  <c r="I2909" i="1"/>
  <c r="J2908" i="1"/>
  <c r="I2908" i="1"/>
  <c r="K2908" i="1" s="1"/>
  <c r="L2908" i="1" s="1"/>
  <c r="J2907" i="1"/>
  <c r="I2907" i="1"/>
  <c r="J2906" i="1"/>
  <c r="K2906" i="1" s="1"/>
  <c r="L2906" i="1" s="1"/>
  <c r="I2906" i="1"/>
  <c r="J2905" i="1"/>
  <c r="I2905" i="1"/>
  <c r="J2904" i="1"/>
  <c r="I2904" i="1"/>
  <c r="J2903" i="1"/>
  <c r="I2903" i="1"/>
  <c r="J2902" i="1"/>
  <c r="I2902" i="1"/>
  <c r="J2901" i="1"/>
  <c r="K2901" i="1" s="1"/>
  <c r="L2901" i="1" s="1"/>
  <c r="I2901" i="1"/>
  <c r="J2900" i="1"/>
  <c r="I2900" i="1"/>
  <c r="K2900" i="1" s="1"/>
  <c r="L2900" i="1" s="1"/>
  <c r="J2899" i="1"/>
  <c r="K2899" i="1" s="1"/>
  <c r="L2899" i="1" s="1"/>
  <c r="I2899" i="1"/>
  <c r="J2898" i="1"/>
  <c r="I2898" i="1"/>
  <c r="K2898" i="1" s="1"/>
  <c r="L2898" i="1" s="1"/>
  <c r="J2897" i="1"/>
  <c r="I2897" i="1"/>
  <c r="J2896" i="1"/>
  <c r="I2896" i="1"/>
  <c r="J2895" i="1"/>
  <c r="I2895" i="1"/>
  <c r="J2894" i="1"/>
  <c r="I2894" i="1"/>
  <c r="K2894" i="1" s="1"/>
  <c r="L2894" i="1" s="1"/>
  <c r="J2893" i="1"/>
  <c r="K2893" i="1" s="1"/>
  <c r="L2893" i="1" s="1"/>
  <c r="I2893" i="1"/>
  <c r="J2892" i="1"/>
  <c r="I2892" i="1"/>
  <c r="K2892" i="1" s="1"/>
  <c r="L2892" i="1" s="1"/>
  <c r="L2891" i="1"/>
  <c r="J2891" i="1"/>
  <c r="K2891" i="1" s="1"/>
  <c r="I2891" i="1"/>
  <c r="J2890" i="1"/>
  <c r="K2890" i="1" s="1"/>
  <c r="L2890" i="1" s="1"/>
  <c r="I2890" i="1"/>
  <c r="J2889" i="1"/>
  <c r="K2889" i="1" s="1"/>
  <c r="L2889" i="1" s="1"/>
  <c r="I2889" i="1"/>
  <c r="J2888" i="1"/>
  <c r="I2888" i="1"/>
  <c r="J2887" i="1"/>
  <c r="I2887" i="1"/>
  <c r="J2886" i="1"/>
  <c r="I2886" i="1"/>
  <c r="J2885" i="1"/>
  <c r="I2885" i="1"/>
  <c r="J2884" i="1"/>
  <c r="K2884" i="1" s="1"/>
  <c r="L2884" i="1" s="1"/>
  <c r="I2884" i="1"/>
  <c r="J2883" i="1"/>
  <c r="K2883" i="1" s="1"/>
  <c r="L2883" i="1" s="1"/>
  <c r="I2883" i="1"/>
  <c r="K2882" i="1"/>
  <c r="L2882" i="1" s="1"/>
  <c r="J2882" i="1"/>
  <c r="I2882" i="1"/>
  <c r="J2881" i="1"/>
  <c r="I2881" i="1"/>
  <c r="J2880" i="1"/>
  <c r="I2880" i="1"/>
  <c r="J2879" i="1"/>
  <c r="I2879" i="1"/>
  <c r="J2878" i="1"/>
  <c r="I2878" i="1"/>
  <c r="K2878" i="1" s="1"/>
  <c r="L2878" i="1" s="1"/>
  <c r="J2877" i="1"/>
  <c r="K2877" i="1" s="1"/>
  <c r="L2877" i="1" s="1"/>
  <c r="I2877" i="1"/>
  <c r="J2876" i="1"/>
  <c r="I2876" i="1"/>
  <c r="K2876" i="1" s="1"/>
  <c r="L2876" i="1" s="1"/>
  <c r="J2875" i="1"/>
  <c r="K2875" i="1" s="1"/>
  <c r="L2875" i="1" s="1"/>
  <c r="I2875" i="1"/>
  <c r="K2874" i="1"/>
  <c r="L2874" i="1" s="1"/>
  <c r="J2874" i="1"/>
  <c r="I2874" i="1"/>
  <c r="J2873" i="1"/>
  <c r="I2873" i="1"/>
  <c r="J2872" i="1"/>
  <c r="I2872" i="1"/>
  <c r="J2871" i="1"/>
  <c r="I2871" i="1"/>
  <c r="J2870" i="1"/>
  <c r="I2870" i="1"/>
  <c r="K2870" i="1" s="1"/>
  <c r="L2870" i="1" s="1"/>
  <c r="J2869" i="1"/>
  <c r="I2869" i="1"/>
  <c r="K2868" i="1"/>
  <c r="L2868" i="1" s="1"/>
  <c r="J2868" i="1"/>
  <c r="I2868" i="1"/>
  <c r="J2867" i="1"/>
  <c r="K2867" i="1" s="1"/>
  <c r="L2867" i="1" s="1"/>
  <c r="I2867" i="1"/>
  <c r="J2866" i="1"/>
  <c r="K2866" i="1" s="1"/>
  <c r="L2866" i="1" s="1"/>
  <c r="I2866" i="1"/>
  <c r="J2865" i="1"/>
  <c r="K2865" i="1" s="1"/>
  <c r="L2865" i="1" s="1"/>
  <c r="I2865" i="1"/>
  <c r="J2864" i="1"/>
  <c r="I2864" i="1"/>
  <c r="J2863" i="1"/>
  <c r="I2863" i="1"/>
  <c r="L2862" i="1"/>
  <c r="J2862" i="1"/>
  <c r="I2862" i="1"/>
  <c r="K2862" i="1" s="1"/>
  <c r="J2861" i="1"/>
  <c r="I2861" i="1"/>
  <c r="J2860" i="1"/>
  <c r="K2860" i="1" s="1"/>
  <c r="L2860" i="1" s="1"/>
  <c r="I2860" i="1"/>
  <c r="J2859" i="1"/>
  <c r="I2859" i="1"/>
  <c r="J2858" i="1"/>
  <c r="K2858" i="1" s="1"/>
  <c r="L2858" i="1" s="1"/>
  <c r="I2858" i="1"/>
  <c r="J2857" i="1"/>
  <c r="I2857" i="1"/>
  <c r="J2856" i="1"/>
  <c r="I2856" i="1"/>
  <c r="J2855" i="1"/>
  <c r="I2855" i="1"/>
  <c r="J2854" i="1"/>
  <c r="I2854" i="1"/>
  <c r="J2853" i="1"/>
  <c r="K2853" i="1" s="1"/>
  <c r="L2853" i="1" s="1"/>
  <c r="I2853" i="1"/>
  <c r="L2852" i="1"/>
  <c r="K2852" i="1"/>
  <c r="J2852" i="1"/>
  <c r="I2852" i="1"/>
  <c r="J2851" i="1"/>
  <c r="I2851" i="1"/>
  <c r="J2850" i="1"/>
  <c r="I2850" i="1"/>
  <c r="K2850" i="1" s="1"/>
  <c r="L2850" i="1" s="1"/>
  <c r="J2849" i="1"/>
  <c r="K2849" i="1" s="1"/>
  <c r="L2849" i="1" s="1"/>
  <c r="I2849" i="1"/>
  <c r="J2848" i="1"/>
  <c r="K2848" i="1" s="1"/>
  <c r="L2848" i="1" s="1"/>
  <c r="I2848" i="1"/>
  <c r="J2847" i="1"/>
  <c r="I2847" i="1"/>
  <c r="J2846" i="1"/>
  <c r="I2846" i="1"/>
  <c r="K2846" i="1" s="1"/>
  <c r="L2846" i="1" s="1"/>
  <c r="J2845" i="1"/>
  <c r="I2845" i="1"/>
  <c r="K2844" i="1"/>
  <c r="L2844" i="1" s="1"/>
  <c r="J2844" i="1"/>
  <c r="I2844" i="1"/>
  <c r="J2843" i="1"/>
  <c r="K2843" i="1" s="1"/>
  <c r="L2843" i="1" s="1"/>
  <c r="I2843" i="1"/>
  <c r="J2842" i="1"/>
  <c r="K2842" i="1" s="1"/>
  <c r="L2842" i="1" s="1"/>
  <c r="I2842" i="1"/>
  <c r="J2841" i="1"/>
  <c r="K2841" i="1" s="1"/>
  <c r="L2841" i="1" s="1"/>
  <c r="I2841" i="1"/>
  <c r="J2840" i="1"/>
  <c r="K2840" i="1" s="1"/>
  <c r="L2840" i="1" s="1"/>
  <c r="I2840" i="1"/>
  <c r="J2839" i="1"/>
  <c r="I2839" i="1"/>
  <c r="J2838" i="1"/>
  <c r="I2838" i="1"/>
  <c r="J2837" i="1"/>
  <c r="I2837" i="1"/>
  <c r="K2836" i="1"/>
  <c r="L2836" i="1" s="1"/>
  <c r="J2836" i="1"/>
  <c r="I2836" i="1"/>
  <c r="J2835" i="1"/>
  <c r="K2835" i="1" s="1"/>
  <c r="L2835" i="1" s="1"/>
  <c r="I2835" i="1"/>
  <c r="J2834" i="1"/>
  <c r="I2834" i="1"/>
  <c r="K2834" i="1" s="1"/>
  <c r="L2834" i="1" s="1"/>
  <c r="J2833" i="1"/>
  <c r="I2833" i="1"/>
  <c r="J2832" i="1"/>
  <c r="I2832" i="1"/>
  <c r="J2831" i="1"/>
  <c r="I2831" i="1"/>
  <c r="J2830" i="1"/>
  <c r="I2830" i="1"/>
  <c r="K2830" i="1" s="1"/>
  <c r="L2830" i="1" s="1"/>
  <c r="J2829" i="1"/>
  <c r="K2829" i="1" s="1"/>
  <c r="L2829" i="1" s="1"/>
  <c r="I2829" i="1"/>
  <c r="K2828" i="1"/>
  <c r="L2828" i="1" s="1"/>
  <c r="J2828" i="1"/>
  <c r="I2828" i="1"/>
  <c r="J2827" i="1"/>
  <c r="K2827" i="1" s="1"/>
  <c r="L2827" i="1" s="1"/>
  <c r="I2827" i="1"/>
  <c r="J2826" i="1"/>
  <c r="K2826" i="1" s="1"/>
  <c r="L2826" i="1" s="1"/>
  <c r="I2826" i="1"/>
  <c r="J2825" i="1"/>
  <c r="K2825" i="1" s="1"/>
  <c r="L2825" i="1" s="1"/>
  <c r="I2825" i="1"/>
  <c r="J2824" i="1"/>
  <c r="I2824" i="1"/>
  <c r="J2823" i="1"/>
  <c r="I2823" i="1"/>
  <c r="J2822" i="1"/>
  <c r="I2822" i="1"/>
  <c r="J2821" i="1"/>
  <c r="I2821" i="1"/>
  <c r="K2820" i="1"/>
  <c r="L2820" i="1" s="1"/>
  <c r="J2820" i="1"/>
  <c r="I2820" i="1"/>
  <c r="J2819" i="1"/>
  <c r="K2819" i="1" s="1"/>
  <c r="L2819" i="1" s="1"/>
  <c r="I2819" i="1"/>
  <c r="J2818" i="1"/>
  <c r="I2818" i="1"/>
  <c r="K2818" i="1" s="1"/>
  <c r="L2818" i="1" s="1"/>
  <c r="J2817" i="1"/>
  <c r="I2817" i="1"/>
  <c r="J2816" i="1"/>
  <c r="I2816" i="1"/>
  <c r="J2815" i="1"/>
  <c r="I2815" i="1"/>
  <c r="J2814" i="1"/>
  <c r="I2814" i="1"/>
  <c r="J2813" i="1"/>
  <c r="I2813" i="1"/>
  <c r="J2812" i="1"/>
  <c r="K2812" i="1" s="1"/>
  <c r="L2812" i="1" s="1"/>
  <c r="I2812" i="1"/>
  <c r="L2811" i="1"/>
  <c r="J2811" i="1"/>
  <c r="K2811" i="1" s="1"/>
  <c r="I2811" i="1"/>
  <c r="K2810" i="1"/>
  <c r="L2810" i="1" s="1"/>
  <c r="J2810" i="1"/>
  <c r="I2810" i="1"/>
  <c r="J2809" i="1"/>
  <c r="I2809" i="1"/>
  <c r="K2809" i="1" s="1"/>
  <c r="L2809" i="1" s="1"/>
  <c r="J2808" i="1"/>
  <c r="K2808" i="1" s="1"/>
  <c r="L2808" i="1" s="1"/>
  <c r="I2808" i="1"/>
  <c r="J2807" i="1"/>
  <c r="K2807" i="1" s="1"/>
  <c r="L2807" i="1" s="1"/>
  <c r="I2807" i="1"/>
  <c r="J2806" i="1"/>
  <c r="I2806" i="1"/>
  <c r="K2806" i="1" s="1"/>
  <c r="L2806" i="1" s="1"/>
  <c r="J2805" i="1"/>
  <c r="I2805" i="1"/>
  <c r="K2805" i="1" s="1"/>
  <c r="L2805" i="1" s="1"/>
  <c r="J2804" i="1"/>
  <c r="K2804" i="1" s="1"/>
  <c r="L2804" i="1" s="1"/>
  <c r="I2804" i="1"/>
  <c r="L2803" i="1"/>
  <c r="J2803" i="1"/>
  <c r="K2803" i="1" s="1"/>
  <c r="I2803" i="1"/>
  <c r="K2802" i="1"/>
  <c r="L2802" i="1" s="1"/>
  <c r="J2802" i="1"/>
  <c r="I2802" i="1"/>
  <c r="K2801" i="1"/>
  <c r="L2801" i="1" s="1"/>
  <c r="J2801" i="1"/>
  <c r="I2801" i="1"/>
  <c r="J2800" i="1"/>
  <c r="K2800" i="1" s="1"/>
  <c r="L2800" i="1" s="1"/>
  <c r="I2800" i="1"/>
  <c r="J2799" i="1"/>
  <c r="K2799" i="1" s="1"/>
  <c r="L2799" i="1" s="1"/>
  <c r="I2799" i="1"/>
  <c r="J2798" i="1"/>
  <c r="I2798" i="1"/>
  <c r="K2798" i="1" s="1"/>
  <c r="L2798" i="1" s="1"/>
  <c r="K2797" i="1"/>
  <c r="L2797" i="1" s="1"/>
  <c r="J2797" i="1"/>
  <c r="I2797" i="1"/>
  <c r="J2796" i="1"/>
  <c r="K2796" i="1" s="1"/>
  <c r="L2796" i="1" s="1"/>
  <c r="I2796" i="1"/>
  <c r="J2795" i="1"/>
  <c r="K2795" i="1" s="1"/>
  <c r="L2795" i="1" s="1"/>
  <c r="I2795" i="1"/>
  <c r="K2794" i="1"/>
  <c r="L2794" i="1" s="1"/>
  <c r="J2794" i="1"/>
  <c r="I2794" i="1"/>
  <c r="K2793" i="1"/>
  <c r="L2793" i="1" s="1"/>
  <c r="J2793" i="1"/>
  <c r="I2793" i="1"/>
  <c r="J2792" i="1"/>
  <c r="K2792" i="1" s="1"/>
  <c r="L2792" i="1" s="1"/>
  <c r="I2792" i="1"/>
  <c r="J2791" i="1"/>
  <c r="K2791" i="1" s="1"/>
  <c r="L2791" i="1" s="1"/>
  <c r="I2791" i="1"/>
  <c r="J2790" i="1"/>
  <c r="I2790" i="1"/>
  <c r="K2790" i="1" s="1"/>
  <c r="L2790" i="1" s="1"/>
  <c r="J2789" i="1"/>
  <c r="I2789" i="1"/>
  <c r="K2789" i="1" s="1"/>
  <c r="L2789" i="1" s="1"/>
  <c r="J2788" i="1"/>
  <c r="K2788" i="1" s="1"/>
  <c r="L2788" i="1" s="1"/>
  <c r="I2788" i="1"/>
  <c r="J2787" i="1"/>
  <c r="K2787" i="1" s="1"/>
  <c r="L2787" i="1" s="1"/>
  <c r="I2787" i="1"/>
  <c r="J2786" i="1"/>
  <c r="I2786" i="1"/>
  <c r="K2786" i="1" s="1"/>
  <c r="L2786" i="1" s="1"/>
  <c r="K2785" i="1"/>
  <c r="L2785" i="1" s="1"/>
  <c r="J2785" i="1"/>
  <c r="I2785" i="1"/>
  <c r="J2784" i="1"/>
  <c r="K2784" i="1" s="1"/>
  <c r="L2784" i="1" s="1"/>
  <c r="I2784" i="1"/>
  <c r="L2783" i="1"/>
  <c r="J2783" i="1"/>
  <c r="K2783" i="1" s="1"/>
  <c r="I2783" i="1"/>
  <c r="J2782" i="1"/>
  <c r="I2782" i="1"/>
  <c r="K2782" i="1" s="1"/>
  <c r="L2782" i="1" s="1"/>
  <c r="J2781" i="1"/>
  <c r="I2781" i="1"/>
  <c r="K2781" i="1" s="1"/>
  <c r="L2781" i="1" s="1"/>
  <c r="J2780" i="1"/>
  <c r="K2780" i="1" s="1"/>
  <c r="L2780" i="1" s="1"/>
  <c r="I2780" i="1"/>
  <c r="L2779" i="1"/>
  <c r="J2779" i="1"/>
  <c r="K2779" i="1" s="1"/>
  <c r="I2779" i="1"/>
  <c r="K2778" i="1"/>
  <c r="L2778" i="1" s="1"/>
  <c r="J2778" i="1"/>
  <c r="I2778" i="1"/>
  <c r="K2777" i="1"/>
  <c r="L2777" i="1" s="1"/>
  <c r="J2777" i="1"/>
  <c r="I2777" i="1"/>
  <c r="J2776" i="1"/>
  <c r="K2776" i="1" s="1"/>
  <c r="L2776" i="1" s="1"/>
  <c r="I2776" i="1"/>
  <c r="J2775" i="1"/>
  <c r="K2775" i="1" s="1"/>
  <c r="L2775" i="1" s="1"/>
  <c r="I2775" i="1"/>
  <c r="K2774" i="1"/>
  <c r="L2774" i="1" s="1"/>
  <c r="J2774" i="1"/>
  <c r="I2774" i="1"/>
  <c r="J2773" i="1"/>
  <c r="I2773" i="1"/>
  <c r="K2773" i="1" s="1"/>
  <c r="L2773" i="1" s="1"/>
  <c r="J2772" i="1"/>
  <c r="K2772" i="1" s="1"/>
  <c r="L2772" i="1" s="1"/>
  <c r="I2772" i="1"/>
  <c r="J2771" i="1"/>
  <c r="K2771" i="1" s="1"/>
  <c r="L2771" i="1" s="1"/>
  <c r="I2771" i="1"/>
  <c r="K2770" i="1"/>
  <c r="L2770" i="1" s="1"/>
  <c r="J2770" i="1"/>
  <c r="I2770" i="1"/>
  <c r="K2769" i="1"/>
  <c r="L2769" i="1" s="1"/>
  <c r="J2769" i="1"/>
  <c r="I2769" i="1"/>
  <c r="J2768" i="1"/>
  <c r="K2768" i="1" s="1"/>
  <c r="L2768" i="1" s="1"/>
  <c r="I2768" i="1"/>
  <c r="J2767" i="1"/>
  <c r="K2767" i="1" s="1"/>
  <c r="L2767" i="1" s="1"/>
  <c r="I2767" i="1"/>
  <c r="J2766" i="1"/>
  <c r="I2766" i="1"/>
  <c r="K2766" i="1" s="1"/>
  <c r="L2766" i="1" s="1"/>
  <c r="J2765" i="1"/>
  <c r="I2765" i="1"/>
  <c r="K2765" i="1" s="1"/>
  <c r="L2765" i="1" s="1"/>
  <c r="J2764" i="1"/>
  <c r="K2764" i="1" s="1"/>
  <c r="L2764" i="1" s="1"/>
  <c r="I2764" i="1"/>
  <c r="J2763" i="1"/>
  <c r="K2763" i="1" s="1"/>
  <c r="L2763" i="1" s="1"/>
  <c r="I2763" i="1"/>
  <c r="K2762" i="1"/>
  <c r="L2762" i="1" s="1"/>
  <c r="J2762" i="1"/>
  <c r="I2762" i="1"/>
  <c r="K2761" i="1"/>
  <c r="L2761" i="1" s="1"/>
  <c r="J2761" i="1"/>
  <c r="I2761" i="1"/>
  <c r="J2760" i="1"/>
  <c r="K2760" i="1" s="1"/>
  <c r="L2760" i="1" s="1"/>
  <c r="I2760" i="1"/>
  <c r="J2759" i="1"/>
  <c r="K2759" i="1" s="1"/>
  <c r="L2759" i="1" s="1"/>
  <c r="I2759" i="1"/>
  <c r="K2758" i="1"/>
  <c r="L2758" i="1" s="1"/>
  <c r="J2758" i="1"/>
  <c r="I2758" i="1"/>
  <c r="J2757" i="1"/>
  <c r="I2757" i="1"/>
  <c r="K2757" i="1" s="1"/>
  <c r="L2757" i="1" s="1"/>
  <c r="J2756" i="1"/>
  <c r="K2756" i="1" s="1"/>
  <c r="L2756" i="1" s="1"/>
  <c r="I2756" i="1"/>
  <c r="J2755" i="1"/>
  <c r="K2755" i="1" s="1"/>
  <c r="L2755" i="1" s="1"/>
  <c r="I2755" i="1"/>
  <c r="K2754" i="1"/>
  <c r="L2754" i="1" s="1"/>
  <c r="J2754" i="1"/>
  <c r="I2754" i="1"/>
  <c r="K2753" i="1"/>
  <c r="L2753" i="1" s="1"/>
  <c r="J2753" i="1"/>
  <c r="I2753" i="1"/>
  <c r="J2752" i="1"/>
  <c r="K2752" i="1" s="1"/>
  <c r="L2752" i="1" s="1"/>
  <c r="I2752" i="1"/>
  <c r="L2751" i="1"/>
  <c r="J2751" i="1"/>
  <c r="K2751" i="1" s="1"/>
  <c r="I2751" i="1"/>
  <c r="J2750" i="1"/>
  <c r="I2750" i="1"/>
  <c r="K2750" i="1" s="1"/>
  <c r="L2750" i="1" s="1"/>
  <c r="K2749" i="1"/>
  <c r="L2749" i="1" s="1"/>
  <c r="J2749" i="1"/>
  <c r="I2749" i="1"/>
  <c r="J2748" i="1"/>
  <c r="K2748" i="1" s="1"/>
  <c r="L2748" i="1" s="1"/>
  <c r="I2748" i="1"/>
  <c r="L2747" i="1"/>
  <c r="J2747" i="1"/>
  <c r="K2747" i="1" s="1"/>
  <c r="I2747" i="1"/>
  <c r="K2746" i="1"/>
  <c r="L2746" i="1" s="1"/>
  <c r="J2746" i="1"/>
  <c r="I2746" i="1"/>
  <c r="K2745" i="1"/>
  <c r="L2745" i="1" s="1"/>
  <c r="J2745" i="1"/>
  <c r="I2745" i="1"/>
  <c r="J2744" i="1"/>
  <c r="K2744" i="1" s="1"/>
  <c r="L2744" i="1" s="1"/>
  <c r="I2744" i="1"/>
  <c r="J2743" i="1"/>
  <c r="K2743" i="1" s="1"/>
  <c r="L2743" i="1" s="1"/>
  <c r="I2743" i="1"/>
  <c r="K2742" i="1"/>
  <c r="L2742" i="1" s="1"/>
  <c r="J2742" i="1"/>
  <c r="I2742" i="1"/>
  <c r="J2741" i="1"/>
  <c r="I2741" i="1"/>
  <c r="K2741" i="1" s="1"/>
  <c r="L2741" i="1" s="1"/>
  <c r="J2740" i="1"/>
  <c r="K2740" i="1" s="1"/>
  <c r="L2740" i="1" s="1"/>
  <c r="I2740" i="1"/>
  <c r="L2739" i="1"/>
  <c r="J2739" i="1"/>
  <c r="K2739" i="1" s="1"/>
  <c r="I2739" i="1"/>
  <c r="K2738" i="1"/>
  <c r="L2738" i="1" s="1"/>
  <c r="J2738" i="1"/>
  <c r="I2738" i="1"/>
  <c r="K2737" i="1"/>
  <c r="L2737" i="1" s="1"/>
  <c r="J2737" i="1"/>
  <c r="I2737" i="1"/>
  <c r="J2736" i="1"/>
  <c r="K2736" i="1" s="1"/>
  <c r="L2736" i="1" s="1"/>
  <c r="I2736" i="1"/>
  <c r="J2735" i="1"/>
  <c r="K2735" i="1" s="1"/>
  <c r="L2735" i="1" s="1"/>
  <c r="I2735" i="1"/>
  <c r="J2734" i="1"/>
  <c r="I2734" i="1"/>
  <c r="K2734" i="1" s="1"/>
  <c r="L2734" i="1" s="1"/>
  <c r="J2733" i="1"/>
  <c r="I2733" i="1"/>
  <c r="K2733" i="1" s="1"/>
  <c r="L2733" i="1" s="1"/>
  <c r="J2732" i="1"/>
  <c r="K2732" i="1" s="1"/>
  <c r="L2732" i="1" s="1"/>
  <c r="I2732" i="1"/>
  <c r="L2731" i="1"/>
  <c r="J2731" i="1"/>
  <c r="K2731" i="1" s="1"/>
  <c r="I2731" i="1"/>
  <c r="K2730" i="1"/>
  <c r="L2730" i="1" s="1"/>
  <c r="J2730" i="1"/>
  <c r="I2730" i="1"/>
  <c r="K2729" i="1"/>
  <c r="L2729" i="1" s="1"/>
  <c r="J2729" i="1"/>
  <c r="I2729" i="1"/>
  <c r="J2728" i="1"/>
  <c r="K2728" i="1" s="1"/>
  <c r="L2728" i="1" s="1"/>
  <c r="I2728" i="1"/>
  <c r="J2727" i="1"/>
  <c r="K2727" i="1" s="1"/>
  <c r="L2727" i="1" s="1"/>
  <c r="I2727" i="1"/>
  <c r="K2726" i="1"/>
  <c r="L2726" i="1" s="1"/>
  <c r="J2726" i="1"/>
  <c r="I2726" i="1"/>
  <c r="J2725" i="1"/>
  <c r="I2725" i="1"/>
  <c r="K2725" i="1" s="1"/>
  <c r="L2725" i="1" s="1"/>
  <c r="J2724" i="1"/>
  <c r="K2724" i="1" s="1"/>
  <c r="L2724" i="1" s="1"/>
  <c r="I2724" i="1"/>
  <c r="J2723" i="1"/>
  <c r="K2723" i="1" s="1"/>
  <c r="L2723" i="1" s="1"/>
  <c r="I2723" i="1"/>
  <c r="K2722" i="1"/>
  <c r="L2722" i="1" s="1"/>
  <c r="J2722" i="1"/>
  <c r="I2722" i="1"/>
  <c r="K2721" i="1"/>
  <c r="L2721" i="1" s="1"/>
  <c r="J2721" i="1"/>
  <c r="I2721" i="1"/>
  <c r="J2720" i="1"/>
  <c r="K2720" i="1" s="1"/>
  <c r="L2720" i="1" s="1"/>
  <c r="I2720" i="1"/>
  <c r="L2719" i="1"/>
  <c r="J2719" i="1"/>
  <c r="K2719" i="1" s="1"/>
  <c r="I2719" i="1"/>
  <c r="J2718" i="1"/>
  <c r="I2718" i="1"/>
  <c r="K2718" i="1" s="1"/>
  <c r="L2718" i="1" s="1"/>
  <c r="J2717" i="1"/>
  <c r="I2717" i="1"/>
  <c r="K2717" i="1" s="1"/>
  <c r="L2717" i="1" s="1"/>
  <c r="J2716" i="1"/>
  <c r="K2716" i="1" s="1"/>
  <c r="L2716" i="1" s="1"/>
  <c r="I2716" i="1"/>
  <c r="J2715" i="1"/>
  <c r="K2715" i="1" s="1"/>
  <c r="L2715" i="1" s="1"/>
  <c r="I2715" i="1"/>
  <c r="K2714" i="1"/>
  <c r="L2714" i="1" s="1"/>
  <c r="J2714" i="1"/>
  <c r="I2714" i="1"/>
  <c r="K2713" i="1"/>
  <c r="L2713" i="1" s="1"/>
  <c r="J2713" i="1"/>
  <c r="I2713" i="1"/>
  <c r="J2712" i="1"/>
  <c r="K2712" i="1" s="1"/>
  <c r="L2712" i="1" s="1"/>
  <c r="I2712" i="1"/>
  <c r="J2711" i="1"/>
  <c r="K2711" i="1" s="1"/>
  <c r="L2711" i="1" s="1"/>
  <c r="I2711" i="1"/>
  <c r="K2710" i="1"/>
  <c r="L2710" i="1" s="1"/>
  <c r="J2710" i="1"/>
  <c r="I2710" i="1"/>
  <c r="J2709" i="1"/>
  <c r="I2709" i="1"/>
  <c r="K2709" i="1" s="1"/>
  <c r="L2709" i="1" s="1"/>
  <c r="J2708" i="1"/>
  <c r="K2708" i="1" s="1"/>
  <c r="L2708" i="1" s="1"/>
  <c r="I2708" i="1"/>
  <c r="L2707" i="1"/>
  <c r="J2707" i="1"/>
  <c r="K2707" i="1" s="1"/>
  <c r="I2707" i="1"/>
  <c r="J2706" i="1"/>
  <c r="I2706" i="1"/>
  <c r="K2706" i="1" s="1"/>
  <c r="L2706" i="1" s="1"/>
  <c r="K2705" i="1"/>
  <c r="L2705" i="1" s="1"/>
  <c r="J2705" i="1"/>
  <c r="I2705" i="1"/>
  <c r="J2704" i="1"/>
  <c r="K2704" i="1" s="1"/>
  <c r="L2704" i="1" s="1"/>
  <c r="I2704" i="1"/>
  <c r="J2703" i="1"/>
  <c r="K2703" i="1" s="1"/>
  <c r="L2703" i="1" s="1"/>
  <c r="I2703" i="1"/>
  <c r="J2702" i="1"/>
  <c r="I2702" i="1"/>
  <c r="K2702" i="1" s="1"/>
  <c r="L2702" i="1" s="1"/>
  <c r="K2701" i="1"/>
  <c r="L2701" i="1" s="1"/>
  <c r="J2701" i="1"/>
  <c r="I2701" i="1"/>
  <c r="J2700" i="1"/>
  <c r="K2700" i="1" s="1"/>
  <c r="L2700" i="1" s="1"/>
  <c r="I2700" i="1"/>
  <c r="K2699" i="1"/>
  <c r="L2699" i="1" s="1"/>
  <c r="J2699" i="1"/>
  <c r="I2699" i="1"/>
  <c r="K2698" i="1"/>
  <c r="L2698" i="1" s="1"/>
  <c r="J2698" i="1"/>
  <c r="I2698" i="1"/>
  <c r="J2697" i="1"/>
  <c r="I2697" i="1"/>
  <c r="J2696" i="1"/>
  <c r="K2696" i="1" s="1"/>
  <c r="L2696" i="1" s="1"/>
  <c r="I2696" i="1"/>
  <c r="J2695" i="1"/>
  <c r="K2695" i="1" s="1"/>
  <c r="L2695" i="1" s="1"/>
  <c r="I2695" i="1"/>
  <c r="J2694" i="1"/>
  <c r="I2694" i="1"/>
  <c r="K2694" i="1" s="1"/>
  <c r="L2694" i="1" s="1"/>
  <c r="J2693" i="1"/>
  <c r="I2693" i="1"/>
  <c r="K2693" i="1" s="1"/>
  <c r="L2693" i="1" s="1"/>
  <c r="K2692" i="1"/>
  <c r="L2692" i="1" s="1"/>
  <c r="J2692" i="1"/>
  <c r="I2692" i="1"/>
  <c r="J2691" i="1"/>
  <c r="K2691" i="1" s="1"/>
  <c r="L2691" i="1" s="1"/>
  <c r="I2691" i="1"/>
  <c r="J2690" i="1"/>
  <c r="I2690" i="1"/>
  <c r="K2690" i="1" s="1"/>
  <c r="L2690" i="1" s="1"/>
  <c r="K2689" i="1"/>
  <c r="L2689" i="1" s="1"/>
  <c r="J2689" i="1"/>
  <c r="I2689" i="1"/>
  <c r="J2688" i="1"/>
  <c r="I2688" i="1"/>
  <c r="L2687" i="1"/>
  <c r="J2687" i="1"/>
  <c r="K2687" i="1" s="1"/>
  <c r="I2687" i="1"/>
  <c r="J2686" i="1"/>
  <c r="K2686" i="1" s="1"/>
  <c r="L2686" i="1" s="1"/>
  <c r="I2686" i="1"/>
  <c r="J2685" i="1"/>
  <c r="I2685" i="1"/>
  <c r="K2685" i="1" s="1"/>
  <c r="L2685" i="1" s="1"/>
  <c r="J2684" i="1"/>
  <c r="K2684" i="1" s="1"/>
  <c r="L2684" i="1" s="1"/>
  <c r="I2684" i="1"/>
  <c r="L2683" i="1"/>
  <c r="K2683" i="1"/>
  <c r="J2683" i="1"/>
  <c r="I2683" i="1"/>
  <c r="K2682" i="1"/>
  <c r="L2682" i="1" s="1"/>
  <c r="J2682" i="1"/>
  <c r="I2682" i="1"/>
  <c r="K2681" i="1"/>
  <c r="L2681" i="1" s="1"/>
  <c r="J2681" i="1"/>
  <c r="I2681" i="1"/>
  <c r="J2680" i="1"/>
  <c r="K2680" i="1" s="1"/>
  <c r="L2680" i="1" s="1"/>
  <c r="I2680" i="1"/>
  <c r="J2679" i="1"/>
  <c r="I2679" i="1"/>
  <c r="J2678" i="1"/>
  <c r="I2678" i="1"/>
  <c r="K2678" i="1" s="1"/>
  <c r="L2678" i="1" s="1"/>
  <c r="J2677" i="1"/>
  <c r="K2677" i="1" s="1"/>
  <c r="L2677" i="1" s="1"/>
  <c r="I2677" i="1"/>
  <c r="J2676" i="1"/>
  <c r="K2676" i="1" s="1"/>
  <c r="L2676" i="1" s="1"/>
  <c r="I2676" i="1"/>
  <c r="J2675" i="1"/>
  <c r="K2675" i="1" s="1"/>
  <c r="L2675" i="1" s="1"/>
  <c r="I2675" i="1"/>
  <c r="K2674" i="1"/>
  <c r="L2674" i="1" s="1"/>
  <c r="J2674" i="1"/>
  <c r="I2674" i="1"/>
  <c r="K2673" i="1"/>
  <c r="L2673" i="1" s="1"/>
  <c r="J2673" i="1"/>
  <c r="I2673" i="1"/>
  <c r="J2672" i="1"/>
  <c r="K2672" i="1" s="1"/>
  <c r="L2672" i="1" s="1"/>
  <c r="I2672" i="1"/>
  <c r="L2671" i="1"/>
  <c r="J2671" i="1"/>
  <c r="K2671" i="1" s="1"/>
  <c r="I2671" i="1"/>
  <c r="J2670" i="1"/>
  <c r="I2670" i="1"/>
  <c r="K2670" i="1" s="1"/>
  <c r="L2670" i="1" s="1"/>
  <c r="K2669" i="1"/>
  <c r="L2669" i="1" s="1"/>
  <c r="J2669" i="1"/>
  <c r="I2669" i="1"/>
  <c r="J2668" i="1"/>
  <c r="K2668" i="1" s="1"/>
  <c r="L2668" i="1" s="1"/>
  <c r="I2668" i="1"/>
  <c r="K2667" i="1"/>
  <c r="L2667" i="1" s="1"/>
  <c r="J2667" i="1"/>
  <c r="I2667" i="1"/>
  <c r="K2666" i="1"/>
  <c r="L2666" i="1" s="1"/>
  <c r="J2666" i="1"/>
  <c r="I2666" i="1"/>
  <c r="J2665" i="1"/>
  <c r="I2665" i="1"/>
  <c r="J2664" i="1"/>
  <c r="K2664" i="1" s="1"/>
  <c r="L2664" i="1" s="1"/>
  <c r="I2664" i="1"/>
  <c r="J2663" i="1"/>
  <c r="K2663" i="1" s="1"/>
  <c r="L2663" i="1" s="1"/>
  <c r="I2663" i="1"/>
  <c r="J2662" i="1"/>
  <c r="I2662" i="1"/>
  <c r="K2662" i="1" s="1"/>
  <c r="L2662" i="1" s="1"/>
  <c r="J2661" i="1"/>
  <c r="K2661" i="1" s="1"/>
  <c r="L2661" i="1" s="1"/>
  <c r="I2661" i="1"/>
  <c r="K2660" i="1"/>
  <c r="L2660" i="1" s="1"/>
  <c r="J2660" i="1"/>
  <c r="I2660" i="1"/>
  <c r="L2659" i="1"/>
  <c r="J2659" i="1"/>
  <c r="K2659" i="1" s="1"/>
  <c r="I2659" i="1"/>
  <c r="J2658" i="1"/>
  <c r="K2658" i="1" s="1"/>
  <c r="L2658" i="1" s="1"/>
  <c r="I2658" i="1"/>
  <c r="L2657" i="1"/>
  <c r="J2657" i="1"/>
  <c r="K2657" i="1" s="1"/>
  <c r="I2657" i="1"/>
  <c r="K2656" i="1"/>
  <c r="L2656" i="1" s="1"/>
  <c r="J2656" i="1"/>
  <c r="I2656" i="1"/>
  <c r="L2655" i="1"/>
  <c r="J2655" i="1"/>
  <c r="K2655" i="1" s="1"/>
  <c r="I2655" i="1"/>
  <c r="J2654" i="1"/>
  <c r="K2654" i="1" s="1"/>
  <c r="L2654" i="1" s="1"/>
  <c r="I2654" i="1"/>
  <c r="L2653" i="1"/>
  <c r="J2653" i="1"/>
  <c r="K2653" i="1" s="1"/>
  <c r="I2653" i="1"/>
  <c r="J2652" i="1"/>
  <c r="K2652" i="1" s="1"/>
  <c r="L2652" i="1" s="1"/>
  <c r="I2652" i="1"/>
  <c r="J2651" i="1"/>
  <c r="K2651" i="1" s="1"/>
  <c r="L2651" i="1" s="1"/>
  <c r="I2651" i="1"/>
  <c r="L2650" i="1"/>
  <c r="K2650" i="1"/>
  <c r="J2650" i="1"/>
  <c r="I2650" i="1"/>
  <c r="L2649" i="1"/>
  <c r="J2649" i="1"/>
  <c r="K2649" i="1" s="1"/>
  <c r="I2649" i="1"/>
  <c r="L2648" i="1"/>
  <c r="K2648" i="1"/>
  <c r="J2648" i="1"/>
  <c r="I2648" i="1"/>
  <c r="J2647" i="1"/>
  <c r="K2647" i="1" s="1"/>
  <c r="L2647" i="1" s="1"/>
  <c r="I2647" i="1"/>
  <c r="K2646" i="1"/>
  <c r="L2646" i="1" s="1"/>
  <c r="J2646" i="1"/>
  <c r="I2646" i="1"/>
  <c r="J2645" i="1"/>
  <c r="K2645" i="1" s="1"/>
  <c r="L2645" i="1" s="1"/>
  <c r="I2645" i="1"/>
  <c r="J2644" i="1"/>
  <c r="K2644" i="1" s="1"/>
  <c r="L2644" i="1" s="1"/>
  <c r="I2644" i="1"/>
  <c r="L2643" i="1"/>
  <c r="J2643" i="1"/>
  <c r="K2643" i="1" s="1"/>
  <c r="I2643" i="1"/>
  <c r="L2642" i="1"/>
  <c r="J2642" i="1"/>
  <c r="K2642" i="1" s="1"/>
  <c r="I2642" i="1"/>
  <c r="L2641" i="1"/>
  <c r="J2641" i="1"/>
  <c r="K2641" i="1" s="1"/>
  <c r="I2641" i="1"/>
  <c r="K2640" i="1"/>
  <c r="L2640" i="1" s="1"/>
  <c r="J2640" i="1"/>
  <c r="I2640" i="1"/>
  <c r="L2639" i="1"/>
  <c r="J2639" i="1"/>
  <c r="K2639" i="1" s="1"/>
  <c r="I2639" i="1"/>
  <c r="J2638" i="1"/>
  <c r="K2638" i="1" s="1"/>
  <c r="L2638" i="1" s="1"/>
  <c r="I2638" i="1"/>
  <c r="J2637" i="1"/>
  <c r="K2637" i="1" s="1"/>
  <c r="L2637" i="1" s="1"/>
  <c r="I2637" i="1"/>
  <c r="J2636" i="1"/>
  <c r="K2636" i="1" s="1"/>
  <c r="L2636" i="1" s="1"/>
  <c r="I2636" i="1"/>
  <c r="J2635" i="1"/>
  <c r="K2635" i="1" s="1"/>
  <c r="L2635" i="1" s="1"/>
  <c r="I2635" i="1"/>
  <c r="L2634" i="1"/>
  <c r="K2634" i="1"/>
  <c r="J2634" i="1"/>
  <c r="I2634" i="1"/>
  <c r="L2633" i="1"/>
  <c r="J2633" i="1"/>
  <c r="K2633" i="1" s="1"/>
  <c r="I2633" i="1"/>
  <c r="L2632" i="1"/>
  <c r="K2632" i="1"/>
  <c r="J2632" i="1"/>
  <c r="I2632" i="1"/>
  <c r="J2631" i="1"/>
  <c r="K2631" i="1" s="1"/>
  <c r="L2631" i="1" s="1"/>
  <c r="I2631" i="1"/>
  <c r="K2630" i="1"/>
  <c r="L2630" i="1" s="1"/>
  <c r="J2630" i="1"/>
  <c r="I2630" i="1"/>
  <c r="J2629" i="1"/>
  <c r="K2629" i="1" s="1"/>
  <c r="L2629" i="1" s="1"/>
  <c r="I2629" i="1"/>
  <c r="K2628" i="1"/>
  <c r="L2628" i="1" s="1"/>
  <c r="J2628" i="1"/>
  <c r="I2628" i="1"/>
  <c r="L2627" i="1"/>
  <c r="J2627" i="1"/>
  <c r="K2627" i="1" s="1"/>
  <c r="I2627" i="1"/>
  <c r="J2626" i="1"/>
  <c r="K2626" i="1" s="1"/>
  <c r="L2626" i="1" s="1"/>
  <c r="I2626" i="1"/>
  <c r="L2625" i="1"/>
  <c r="J2625" i="1"/>
  <c r="K2625" i="1" s="1"/>
  <c r="I2625" i="1"/>
  <c r="K2624" i="1"/>
  <c r="L2624" i="1" s="1"/>
  <c r="J2624" i="1"/>
  <c r="I2624" i="1"/>
  <c r="L2623" i="1"/>
  <c r="J2623" i="1"/>
  <c r="K2623" i="1" s="1"/>
  <c r="I2623" i="1"/>
  <c r="J2622" i="1"/>
  <c r="K2622" i="1" s="1"/>
  <c r="L2622" i="1" s="1"/>
  <c r="I2622" i="1"/>
  <c r="J2621" i="1"/>
  <c r="K2621" i="1" s="1"/>
  <c r="L2621" i="1" s="1"/>
  <c r="I2621" i="1"/>
  <c r="J2620" i="1"/>
  <c r="K2620" i="1" s="1"/>
  <c r="L2620" i="1" s="1"/>
  <c r="I2620" i="1"/>
  <c r="J2619" i="1"/>
  <c r="K2619" i="1" s="1"/>
  <c r="L2619" i="1" s="1"/>
  <c r="I2619" i="1"/>
  <c r="L2618" i="1"/>
  <c r="K2618" i="1"/>
  <c r="J2618" i="1"/>
  <c r="I2618" i="1"/>
  <c r="L2617" i="1"/>
  <c r="J2617" i="1"/>
  <c r="K2617" i="1" s="1"/>
  <c r="I2617" i="1"/>
  <c r="L2616" i="1"/>
  <c r="K2616" i="1"/>
  <c r="J2616" i="1"/>
  <c r="I2616" i="1"/>
  <c r="J2615" i="1"/>
  <c r="K2615" i="1" s="1"/>
  <c r="L2615" i="1" s="1"/>
  <c r="I2615" i="1"/>
  <c r="L2614" i="1"/>
  <c r="K2614" i="1"/>
  <c r="J2614" i="1"/>
  <c r="I2614" i="1"/>
  <c r="J2613" i="1"/>
  <c r="K2613" i="1" s="1"/>
  <c r="L2613" i="1" s="1"/>
  <c r="I2613" i="1"/>
  <c r="J2612" i="1"/>
  <c r="K2612" i="1" s="1"/>
  <c r="L2612" i="1" s="1"/>
  <c r="I2612" i="1"/>
  <c r="L2611" i="1"/>
  <c r="J2611" i="1"/>
  <c r="K2611" i="1" s="1"/>
  <c r="I2611" i="1"/>
  <c r="J2610" i="1"/>
  <c r="K2610" i="1" s="1"/>
  <c r="L2610" i="1" s="1"/>
  <c r="I2610" i="1"/>
  <c r="L2609" i="1"/>
  <c r="J2609" i="1"/>
  <c r="K2609" i="1" s="1"/>
  <c r="I2609" i="1"/>
  <c r="K2608" i="1"/>
  <c r="L2608" i="1" s="1"/>
  <c r="J2608" i="1"/>
  <c r="I2608" i="1"/>
  <c r="L2607" i="1"/>
  <c r="J2607" i="1"/>
  <c r="K2607" i="1" s="1"/>
  <c r="I2607" i="1"/>
  <c r="J2606" i="1"/>
  <c r="K2606" i="1" s="1"/>
  <c r="L2606" i="1" s="1"/>
  <c r="I2606" i="1"/>
  <c r="J2605" i="1"/>
  <c r="K2605" i="1" s="1"/>
  <c r="L2605" i="1" s="1"/>
  <c r="I2605" i="1"/>
  <c r="J2604" i="1"/>
  <c r="K2604" i="1" s="1"/>
  <c r="L2604" i="1" s="1"/>
  <c r="I2604" i="1"/>
  <c r="J2603" i="1"/>
  <c r="K2603" i="1" s="1"/>
  <c r="L2603" i="1" s="1"/>
  <c r="I2603" i="1"/>
  <c r="L2602" i="1"/>
  <c r="K2602" i="1"/>
  <c r="J2602" i="1"/>
  <c r="I2602" i="1"/>
  <c r="L2601" i="1"/>
  <c r="J2601" i="1"/>
  <c r="K2601" i="1" s="1"/>
  <c r="I2601" i="1"/>
  <c r="L2600" i="1"/>
  <c r="K2600" i="1"/>
  <c r="J2600" i="1"/>
  <c r="I2600" i="1"/>
  <c r="J2599" i="1"/>
  <c r="K2599" i="1" s="1"/>
  <c r="L2599" i="1" s="1"/>
  <c r="I2599" i="1"/>
  <c r="K2598" i="1"/>
  <c r="L2598" i="1" s="1"/>
  <c r="J2598" i="1"/>
  <c r="I2598" i="1"/>
  <c r="J2597" i="1"/>
  <c r="K2597" i="1" s="1"/>
  <c r="L2597" i="1" s="1"/>
  <c r="I2597" i="1"/>
  <c r="J2596" i="1"/>
  <c r="K2596" i="1" s="1"/>
  <c r="L2596" i="1" s="1"/>
  <c r="I2596" i="1"/>
  <c r="L2595" i="1"/>
  <c r="J2595" i="1"/>
  <c r="K2595" i="1" s="1"/>
  <c r="I2595" i="1"/>
  <c r="J2594" i="1"/>
  <c r="K2594" i="1" s="1"/>
  <c r="L2594" i="1" s="1"/>
  <c r="I2594" i="1"/>
  <c r="L2593" i="1"/>
  <c r="J2593" i="1"/>
  <c r="K2593" i="1" s="1"/>
  <c r="I2593" i="1"/>
  <c r="K2592" i="1"/>
  <c r="L2592" i="1" s="1"/>
  <c r="J2592" i="1"/>
  <c r="I2592" i="1"/>
  <c r="L2591" i="1"/>
  <c r="J2591" i="1"/>
  <c r="K2591" i="1" s="1"/>
  <c r="I2591" i="1"/>
  <c r="J2590" i="1"/>
  <c r="K2590" i="1" s="1"/>
  <c r="L2590" i="1" s="1"/>
  <c r="I2590" i="1"/>
  <c r="L2589" i="1"/>
  <c r="J2589" i="1"/>
  <c r="K2589" i="1" s="1"/>
  <c r="I2589" i="1"/>
  <c r="J2588" i="1"/>
  <c r="K2588" i="1" s="1"/>
  <c r="L2588" i="1" s="1"/>
  <c r="I2588" i="1"/>
  <c r="J2587" i="1"/>
  <c r="K2587" i="1" s="1"/>
  <c r="L2587" i="1" s="1"/>
  <c r="I2587" i="1"/>
  <c r="L2586" i="1"/>
  <c r="K2586" i="1"/>
  <c r="J2586" i="1"/>
  <c r="I2586" i="1"/>
  <c r="L2585" i="1"/>
  <c r="J2585" i="1"/>
  <c r="K2585" i="1" s="1"/>
  <c r="I2585" i="1"/>
  <c r="L2584" i="1"/>
  <c r="K2584" i="1"/>
  <c r="J2584" i="1"/>
  <c r="I2584" i="1"/>
  <c r="J2583" i="1"/>
  <c r="K2583" i="1" s="1"/>
  <c r="L2583" i="1" s="1"/>
  <c r="I2583" i="1"/>
  <c r="K2582" i="1"/>
  <c r="L2582" i="1" s="1"/>
  <c r="J2582" i="1"/>
  <c r="I2582" i="1"/>
  <c r="J2581" i="1"/>
  <c r="I2581" i="1"/>
  <c r="J2580" i="1"/>
  <c r="K2580" i="1" s="1"/>
  <c r="L2580" i="1" s="1"/>
  <c r="I2580" i="1"/>
  <c r="J2579" i="1"/>
  <c r="I2579" i="1"/>
  <c r="L2578" i="1"/>
  <c r="J2578" i="1"/>
  <c r="K2578" i="1" s="1"/>
  <c r="I2578" i="1"/>
  <c r="L2577" i="1"/>
  <c r="J2577" i="1"/>
  <c r="K2577" i="1" s="1"/>
  <c r="I2577" i="1"/>
  <c r="J2576" i="1"/>
  <c r="I2576" i="1"/>
  <c r="K2576" i="1" s="1"/>
  <c r="L2576" i="1" s="1"/>
  <c r="L2575" i="1"/>
  <c r="J2575" i="1"/>
  <c r="K2575" i="1" s="1"/>
  <c r="I2575" i="1"/>
  <c r="J2574" i="1"/>
  <c r="K2574" i="1" s="1"/>
  <c r="L2574" i="1" s="1"/>
  <c r="I2574" i="1"/>
  <c r="L2573" i="1"/>
  <c r="J2573" i="1"/>
  <c r="K2573" i="1" s="1"/>
  <c r="I2573" i="1"/>
  <c r="J2572" i="1"/>
  <c r="K2572" i="1" s="1"/>
  <c r="L2572" i="1" s="1"/>
  <c r="I2572" i="1"/>
  <c r="J2571" i="1"/>
  <c r="I2571" i="1"/>
  <c r="J2570" i="1"/>
  <c r="I2570" i="1"/>
  <c r="K2570" i="1" s="1"/>
  <c r="L2570" i="1" s="1"/>
  <c r="J2569" i="1"/>
  <c r="I2569" i="1"/>
  <c r="L2568" i="1"/>
  <c r="K2568" i="1"/>
  <c r="J2568" i="1"/>
  <c r="I2568" i="1"/>
  <c r="J2567" i="1"/>
  <c r="I2567" i="1"/>
  <c r="K2567" i="1" s="1"/>
  <c r="L2567" i="1" s="1"/>
  <c r="L2566" i="1"/>
  <c r="K2566" i="1"/>
  <c r="J2566" i="1"/>
  <c r="I2566" i="1"/>
  <c r="J2565" i="1"/>
  <c r="I2565" i="1"/>
  <c r="K2565" i="1" s="1"/>
  <c r="L2565" i="1" s="1"/>
  <c r="L2564" i="1"/>
  <c r="K2564" i="1"/>
  <c r="J2564" i="1"/>
  <c r="I2564" i="1"/>
  <c r="J2563" i="1"/>
  <c r="I2563" i="1"/>
  <c r="K2563" i="1" s="1"/>
  <c r="L2563" i="1" s="1"/>
  <c r="L2562" i="1"/>
  <c r="K2562" i="1"/>
  <c r="J2562" i="1"/>
  <c r="I2562" i="1"/>
  <c r="K2561" i="1"/>
  <c r="L2561" i="1" s="1"/>
  <c r="J2561" i="1"/>
  <c r="I2561" i="1"/>
  <c r="L2560" i="1"/>
  <c r="K2560" i="1"/>
  <c r="J2560" i="1"/>
  <c r="I2560" i="1"/>
  <c r="J2559" i="1"/>
  <c r="I2559" i="1"/>
  <c r="K2559" i="1" s="1"/>
  <c r="L2559" i="1" s="1"/>
  <c r="L2558" i="1"/>
  <c r="K2558" i="1"/>
  <c r="J2558" i="1"/>
  <c r="I2558" i="1"/>
  <c r="K2557" i="1"/>
  <c r="L2557" i="1" s="1"/>
  <c r="J2557" i="1"/>
  <c r="I2557" i="1"/>
  <c r="L2556" i="1"/>
  <c r="K2556" i="1"/>
  <c r="J2556" i="1"/>
  <c r="I2556" i="1"/>
  <c r="K2555" i="1"/>
  <c r="L2555" i="1" s="1"/>
  <c r="J2555" i="1"/>
  <c r="I2555" i="1"/>
  <c r="L2554" i="1"/>
  <c r="K2554" i="1"/>
  <c r="J2554" i="1"/>
  <c r="I2554" i="1"/>
  <c r="J2553" i="1"/>
  <c r="I2553" i="1"/>
  <c r="K2553" i="1" s="1"/>
  <c r="L2553" i="1" s="1"/>
  <c r="L2552" i="1"/>
  <c r="K2552" i="1"/>
  <c r="J2552" i="1"/>
  <c r="I2552" i="1"/>
  <c r="J2551" i="1"/>
  <c r="I2551" i="1"/>
  <c r="K2551" i="1" s="1"/>
  <c r="L2551" i="1" s="1"/>
  <c r="L2550" i="1"/>
  <c r="K2550" i="1"/>
  <c r="J2550" i="1"/>
  <c r="I2550" i="1"/>
  <c r="J2549" i="1"/>
  <c r="I2549" i="1"/>
  <c r="K2549" i="1" s="1"/>
  <c r="L2549" i="1" s="1"/>
  <c r="L2548" i="1"/>
  <c r="K2548" i="1"/>
  <c r="J2548" i="1"/>
  <c r="I2548" i="1"/>
  <c r="J2547" i="1"/>
  <c r="I2547" i="1"/>
  <c r="K2547" i="1" s="1"/>
  <c r="L2547" i="1" s="1"/>
  <c r="L2546" i="1"/>
  <c r="K2546" i="1"/>
  <c r="J2546" i="1"/>
  <c r="I2546" i="1"/>
  <c r="K2545" i="1"/>
  <c r="L2545" i="1" s="1"/>
  <c r="J2545" i="1"/>
  <c r="I2545" i="1"/>
  <c r="L2544" i="1"/>
  <c r="K2544" i="1"/>
  <c r="J2544" i="1"/>
  <c r="I2544" i="1"/>
  <c r="J2543" i="1"/>
  <c r="I2543" i="1"/>
  <c r="K2543" i="1" s="1"/>
  <c r="L2543" i="1" s="1"/>
  <c r="L2542" i="1"/>
  <c r="K2542" i="1"/>
  <c r="J2542" i="1"/>
  <c r="I2542" i="1"/>
  <c r="K2541" i="1"/>
  <c r="L2541" i="1" s="1"/>
  <c r="J2541" i="1"/>
  <c r="I2541" i="1"/>
  <c r="L2540" i="1"/>
  <c r="K2540" i="1"/>
  <c r="J2540" i="1"/>
  <c r="I2540" i="1"/>
  <c r="K2539" i="1"/>
  <c r="L2539" i="1" s="1"/>
  <c r="J2539" i="1"/>
  <c r="I2539" i="1"/>
  <c r="L2538" i="1"/>
  <c r="K2538" i="1"/>
  <c r="J2538" i="1"/>
  <c r="I2538" i="1"/>
  <c r="J2537" i="1"/>
  <c r="I2537" i="1"/>
  <c r="K2537" i="1" s="1"/>
  <c r="L2537" i="1" s="1"/>
  <c r="L2536" i="1"/>
  <c r="K2536" i="1"/>
  <c r="J2536" i="1"/>
  <c r="I2536" i="1"/>
  <c r="J2535" i="1"/>
  <c r="I2535" i="1"/>
  <c r="K2535" i="1" s="1"/>
  <c r="L2535" i="1" s="1"/>
  <c r="L2534" i="1"/>
  <c r="K2534" i="1"/>
  <c r="J2534" i="1"/>
  <c r="I2534" i="1"/>
  <c r="J2533" i="1"/>
  <c r="I2533" i="1"/>
  <c r="K2533" i="1" s="1"/>
  <c r="L2533" i="1" s="1"/>
  <c r="L2532" i="1"/>
  <c r="K2532" i="1"/>
  <c r="J2532" i="1"/>
  <c r="I2532" i="1"/>
  <c r="J2531" i="1"/>
  <c r="I2531" i="1"/>
  <c r="K2531" i="1" s="1"/>
  <c r="L2531" i="1" s="1"/>
  <c r="L2530" i="1"/>
  <c r="K2530" i="1"/>
  <c r="J2530" i="1"/>
  <c r="I2530" i="1"/>
  <c r="K2529" i="1"/>
  <c r="L2529" i="1" s="1"/>
  <c r="J2529" i="1"/>
  <c r="I2529" i="1"/>
  <c r="L2528" i="1"/>
  <c r="K2528" i="1"/>
  <c r="J2528" i="1"/>
  <c r="I2528" i="1"/>
  <c r="J2527" i="1"/>
  <c r="I2527" i="1"/>
  <c r="K2527" i="1" s="1"/>
  <c r="L2527" i="1" s="1"/>
  <c r="L2526" i="1"/>
  <c r="K2526" i="1"/>
  <c r="J2526" i="1"/>
  <c r="I2526" i="1"/>
  <c r="K2525" i="1"/>
  <c r="L2525" i="1" s="1"/>
  <c r="J2525" i="1"/>
  <c r="I2525" i="1"/>
  <c r="L2524" i="1"/>
  <c r="K2524" i="1"/>
  <c r="J2524" i="1"/>
  <c r="I2524" i="1"/>
  <c r="K2523" i="1"/>
  <c r="L2523" i="1" s="1"/>
  <c r="J2523" i="1"/>
  <c r="I2523" i="1"/>
  <c r="L2522" i="1"/>
  <c r="K2522" i="1"/>
  <c r="J2522" i="1"/>
  <c r="I2522" i="1"/>
  <c r="J2521" i="1"/>
  <c r="I2521" i="1"/>
  <c r="K2521" i="1" s="1"/>
  <c r="L2521" i="1" s="1"/>
  <c r="L2520" i="1"/>
  <c r="K2520" i="1"/>
  <c r="J2520" i="1"/>
  <c r="I2520" i="1"/>
  <c r="J2519" i="1"/>
  <c r="I2519" i="1"/>
  <c r="K2519" i="1" s="1"/>
  <c r="L2519" i="1" s="1"/>
  <c r="L2518" i="1"/>
  <c r="K2518" i="1"/>
  <c r="J2518" i="1"/>
  <c r="I2518" i="1"/>
  <c r="J2517" i="1"/>
  <c r="I2517" i="1"/>
  <c r="K2517" i="1" s="1"/>
  <c r="L2517" i="1" s="1"/>
  <c r="L2516" i="1"/>
  <c r="K2516" i="1"/>
  <c r="J2516" i="1"/>
  <c r="I2516" i="1"/>
  <c r="K2515" i="1"/>
  <c r="L2515" i="1" s="1"/>
  <c r="J2515" i="1"/>
  <c r="I2515" i="1"/>
  <c r="L2514" i="1"/>
  <c r="K2514" i="1"/>
  <c r="J2514" i="1"/>
  <c r="I2514" i="1"/>
  <c r="K2513" i="1"/>
  <c r="L2513" i="1" s="1"/>
  <c r="J2513" i="1"/>
  <c r="I2513" i="1"/>
  <c r="L2512" i="1"/>
  <c r="K2512" i="1"/>
  <c r="J2512" i="1"/>
  <c r="I2512" i="1"/>
  <c r="J2511" i="1"/>
  <c r="I2511" i="1"/>
  <c r="K2511" i="1" s="1"/>
  <c r="L2511" i="1" s="1"/>
  <c r="L2510" i="1"/>
  <c r="K2510" i="1"/>
  <c r="J2510" i="1"/>
  <c r="I2510" i="1"/>
  <c r="K2509" i="1"/>
  <c r="L2509" i="1" s="1"/>
  <c r="J2509" i="1"/>
  <c r="I2509" i="1"/>
  <c r="L2508" i="1"/>
  <c r="K2508" i="1"/>
  <c r="J2508" i="1"/>
  <c r="I2508" i="1"/>
  <c r="K2507" i="1"/>
  <c r="L2507" i="1" s="1"/>
  <c r="J2507" i="1"/>
  <c r="I2507" i="1"/>
  <c r="L2506" i="1"/>
  <c r="K2506" i="1"/>
  <c r="J2506" i="1"/>
  <c r="I2506" i="1"/>
  <c r="J2505" i="1"/>
  <c r="I2505" i="1"/>
  <c r="K2505" i="1" s="1"/>
  <c r="L2505" i="1" s="1"/>
  <c r="L2504" i="1"/>
  <c r="K2504" i="1"/>
  <c r="J2504" i="1"/>
  <c r="I2504" i="1"/>
  <c r="J2503" i="1"/>
  <c r="I2503" i="1"/>
  <c r="K2503" i="1" s="1"/>
  <c r="L2503" i="1" s="1"/>
  <c r="L2502" i="1"/>
  <c r="K2502" i="1"/>
  <c r="J2502" i="1"/>
  <c r="I2502" i="1"/>
  <c r="J2501" i="1"/>
  <c r="I2501" i="1"/>
  <c r="K2501" i="1" s="1"/>
  <c r="L2501" i="1" s="1"/>
  <c r="L2500" i="1"/>
  <c r="K2500" i="1"/>
  <c r="J2500" i="1"/>
  <c r="I2500" i="1"/>
  <c r="K2499" i="1"/>
  <c r="L2499" i="1" s="1"/>
  <c r="J2499" i="1"/>
  <c r="I2499" i="1"/>
  <c r="L2498" i="1"/>
  <c r="K2498" i="1"/>
  <c r="J2498" i="1"/>
  <c r="I2498" i="1"/>
  <c r="K2497" i="1"/>
  <c r="L2497" i="1" s="1"/>
  <c r="J2497" i="1"/>
  <c r="I2497" i="1"/>
  <c r="L2496" i="1"/>
  <c r="K2496" i="1"/>
  <c r="J2496" i="1"/>
  <c r="I2496" i="1"/>
  <c r="J2495" i="1"/>
  <c r="I2495" i="1"/>
  <c r="K2495" i="1" s="1"/>
  <c r="L2495" i="1" s="1"/>
  <c r="L2494" i="1"/>
  <c r="K2494" i="1"/>
  <c r="J2494" i="1"/>
  <c r="I2494" i="1"/>
  <c r="K2493" i="1"/>
  <c r="L2493" i="1" s="1"/>
  <c r="J2493" i="1"/>
  <c r="I2493" i="1"/>
  <c r="L2492" i="1"/>
  <c r="K2492" i="1"/>
  <c r="J2492" i="1"/>
  <c r="I2492" i="1"/>
  <c r="K2491" i="1"/>
  <c r="L2491" i="1" s="1"/>
  <c r="J2491" i="1"/>
  <c r="I2491" i="1"/>
  <c r="L2490" i="1"/>
  <c r="K2490" i="1"/>
  <c r="J2490" i="1"/>
  <c r="I2490" i="1"/>
  <c r="J2489" i="1"/>
  <c r="I2489" i="1"/>
  <c r="K2489" i="1" s="1"/>
  <c r="L2489" i="1" s="1"/>
  <c r="L2488" i="1"/>
  <c r="K2488" i="1"/>
  <c r="J2488" i="1"/>
  <c r="I2488" i="1"/>
  <c r="J2487" i="1"/>
  <c r="I2487" i="1"/>
  <c r="K2487" i="1" s="1"/>
  <c r="L2487" i="1" s="1"/>
  <c r="L2486" i="1"/>
  <c r="K2486" i="1"/>
  <c r="J2486" i="1"/>
  <c r="I2486" i="1"/>
  <c r="J2485" i="1"/>
  <c r="I2485" i="1"/>
  <c r="K2485" i="1" s="1"/>
  <c r="L2485" i="1" s="1"/>
  <c r="L2484" i="1"/>
  <c r="K2484" i="1"/>
  <c r="J2484" i="1"/>
  <c r="I2484" i="1"/>
  <c r="K2483" i="1"/>
  <c r="L2483" i="1" s="1"/>
  <c r="J2483" i="1"/>
  <c r="I2483" i="1"/>
  <c r="L2482" i="1"/>
  <c r="K2482" i="1"/>
  <c r="J2482" i="1"/>
  <c r="I2482" i="1"/>
  <c r="K2481" i="1"/>
  <c r="L2481" i="1" s="1"/>
  <c r="J2481" i="1"/>
  <c r="I2481" i="1"/>
  <c r="L2480" i="1"/>
  <c r="K2480" i="1"/>
  <c r="J2480" i="1"/>
  <c r="I2480" i="1"/>
  <c r="J2479" i="1"/>
  <c r="I2479" i="1"/>
  <c r="K2479" i="1" s="1"/>
  <c r="L2479" i="1" s="1"/>
  <c r="L2478" i="1"/>
  <c r="K2478" i="1"/>
  <c r="J2478" i="1"/>
  <c r="I2478" i="1"/>
  <c r="K2477" i="1"/>
  <c r="L2477" i="1" s="1"/>
  <c r="J2477" i="1"/>
  <c r="I2477" i="1"/>
  <c r="L2476" i="1"/>
  <c r="K2476" i="1"/>
  <c r="J2476" i="1"/>
  <c r="I2476" i="1"/>
  <c r="K2475" i="1"/>
  <c r="L2475" i="1" s="1"/>
  <c r="J2475" i="1"/>
  <c r="I2475" i="1"/>
  <c r="L2474" i="1"/>
  <c r="K2474" i="1"/>
  <c r="J2474" i="1"/>
  <c r="I2474" i="1"/>
  <c r="J2473" i="1"/>
  <c r="I2473" i="1"/>
  <c r="K2473" i="1" s="1"/>
  <c r="L2473" i="1" s="1"/>
  <c r="L2472" i="1"/>
  <c r="K2472" i="1"/>
  <c r="J2472" i="1"/>
  <c r="I2472" i="1"/>
  <c r="J2471" i="1"/>
  <c r="I2471" i="1"/>
  <c r="K2471" i="1" s="1"/>
  <c r="L2471" i="1" s="1"/>
  <c r="L2470" i="1"/>
  <c r="K2470" i="1"/>
  <c r="J2470" i="1"/>
  <c r="I2470" i="1"/>
  <c r="J2469" i="1"/>
  <c r="I2469" i="1"/>
  <c r="K2469" i="1" s="1"/>
  <c r="L2469" i="1" s="1"/>
  <c r="L2468" i="1"/>
  <c r="K2468" i="1"/>
  <c r="J2468" i="1"/>
  <c r="I2468" i="1"/>
  <c r="K2467" i="1"/>
  <c r="L2467" i="1" s="1"/>
  <c r="J2467" i="1"/>
  <c r="I2467" i="1"/>
  <c r="L2466" i="1"/>
  <c r="K2466" i="1"/>
  <c r="J2466" i="1"/>
  <c r="I2466" i="1"/>
  <c r="K2465" i="1"/>
  <c r="L2465" i="1" s="1"/>
  <c r="J2465" i="1"/>
  <c r="I2465" i="1"/>
  <c r="L2464" i="1"/>
  <c r="K2464" i="1"/>
  <c r="J2464" i="1"/>
  <c r="I2464" i="1"/>
  <c r="J2463" i="1"/>
  <c r="I2463" i="1"/>
  <c r="K2463" i="1" s="1"/>
  <c r="L2463" i="1" s="1"/>
  <c r="L2462" i="1"/>
  <c r="K2462" i="1"/>
  <c r="J2462" i="1"/>
  <c r="I2462" i="1"/>
  <c r="K2461" i="1"/>
  <c r="L2461" i="1" s="1"/>
  <c r="J2461" i="1"/>
  <c r="I2461" i="1"/>
  <c r="L2460" i="1"/>
  <c r="K2460" i="1"/>
  <c r="J2460" i="1"/>
  <c r="I2460" i="1"/>
  <c r="K2459" i="1"/>
  <c r="L2459" i="1" s="1"/>
  <c r="J2459" i="1"/>
  <c r="I2459" i="1"/>
  <c r="L2458" i="1"/>
  <c r="K2458" i="1"/>
  <c r="J2458" i="1"/>
  <c r="I2458" i="1"/>
  <c r="J2457" i="1"/>
  <c r="I2457" i="1"/>
  <c r="K2457" i="1" s="1"/>
  <c r="L2457" i="1" s="1"/>
  <c r="L2456" i="1"/>
  <c r="K2456" i="1"/>
  <c r="J2456" i="1"/>
  <c r="I2456" i="1"/>
  <c r="J2455" i="1"/>
  <c r="I2455" i="1"/>
  <c r="K2455" i="1" s="1"/>
  <c r="L2455" i="1" s="1"/>
  <c r="L2454" i="1"/>
  <c r="K2454" i="1"/>
  <c r="J2454" i="1"/>
  <c r="I2454" i="1"/>
  <c r="J2453" i="1"/>
  <c r="I2453" i="1"/>
  <c r="K2453" i="1" s="1"/>
  <c r="L2453" i="1" s="1"/>
  <c r="L2452" i="1"/>
  <c r="K2452" i="1"/>
  <c r="J2452" i="1"/>
  <c r="I2452" i="1"/>
  <c r="K2451" i="1"/>
  <c r="L2451" i="1" s="1"/>
  <c r="J2451" i="1"/>
  <c r="I2451" i="1"/>
  <c r="L2450" i="1"/>
  <c r="K2450" i="1"/>
  <c r="J2450" i="1"/>
  <c r="I2450" i="1"/>
  <c r="K2449" i="1"/>
  <c r="L2449" i="1" s="1"/>
  <c r="J2449" i="1"/>
  <c r="I2449" i="1"/>
  <c r="L2448" i="1"/>
  <c r="K2448" i="1"/>
  <c r="J2448" i="1"/>
  <c r="I2448" i="1"/>
  <c r="J2447" i="1"/>
  <c r="I2447" i="1"/>
  <c r="K2447" i="1" s="1"/>
  <c r="L2447" i="1" s="1"/>
  <c r="L2446" i="1"/>
  <c r="K2446" i="1"/>
  <c r="J2446" i="1"/>
  <c r="I2446" i="1"/>
  <c r="K2445" i="1"/>
  <c r="L2445" i="1" s="1"/>
  <c r="J2445" i="1"/>
  <c r="I2445" i="1"/>
  <c r="L2444" i="1"/>
  <c r="K2444" i="1"/>
  <c r="J2444" i="1"/>
  <c r="I2444" i="1"/>
  <c r="K2443" i="1"/>
  <c r="L2443" i="1" s="1"/>
  <c r="J2443" i="1"/>
  <c r="I2443" i="1"/>
  <c r="L2442" i="1"/>
  <c r="K2442" i="1"/>
  <c r="J2442" i="1"/>
  <c r="I2442" i="1"/>
  <c r="K2441" i="1"/>
  <c r="L2441" i="1" s="1"/>
  <c r="J2441" i="1"/>
  <c r="I2441" i="1"/>
  <c r="L2440" i="1"/>
  <c r="K2440" i="1"/>
  <c r="J2440" i="1"/>
  <c r="I2440" i="1"/>
  <c r="J2439" i="1"/>
  <c r="I2439" i="1"/>
  <c r="K2439" i="1" s="1"/>
  <c r="L2439" i="1" s="1"/>
  <c r="L2438" i="1"/>
  <c r="K2438" i="1"/>
  <c r="J2438" i="1"/>
  <c r="I2438" i="1"/>
  <c r="J2437" i="1"/>
  <c r="I2437" i="1"/>
  <c r="K2437" i="1" s="1"/>
  <c r="L2437" i="1" s="1"/>
  <c r="L2436" i="1"/>
  <c r="K2436" i="1"/>
  <c r="J2436" i="1"/>
  <c r="I2436" i="1"/>
  <c r="K2435" i="1"/>
  <c r="L2435" i="1" s="1"/>
  <c r="J2435" i="1"/>
  <c r="I2435" i="1"/>
  <c r="L2434" i="1"/>
  <c r="K2434" i="1"/>
  <c r="J2434" i="1"/>
  <c r="I2434" i="1"/>
  <c r="K2433" i="1"/>
  <c r="L2433" i="1" s="1"/>
  <c r="J2433" i="1"/>
  <c r="I2433" i="1"/>
  <c r="L2432" i="1"/>
  <c r="K2432" i="1"/>
  <c r="J2432" i="1"/>
  <c r="I2432" i="1"/>
  <c r="J2431" i="1"/>
  <c r="I2431" i="1"/>
  <c r="K2431" i="1" s="1"/>
  <c r="L2431" i="1" s="1"/>
  <c r="L2430" i="1"/>
  <c r="K2430" i="1"/>
  <c r="J2430" i="1"/>
  <c r="I2430" i="1"/>
  <c r="J2429" i="1"/>
  <c r="I2429" i="1"/>
  <c r="K2429" i="1" s="1"/>
  <c r="L2429" i="1" s="1"/>
  <c r="L2428" i="1"/>
  <c r="K2428" i="1"/>
  <c r="J2428" i="1"/>
  <c r="I2428" i="1"/>
  <c r="K2427" i="1"/>
  <c r="L2427" i="1" s="1"/>
  <c r="J2427" i="1"/>
  <c r="I2427" i="1"/>
  <c r="L2426" i="1"/>
  <c r="K2426" i="1"/>
  <c r="J2426" i="1"/>
  <c r="I2426" i="1"/>
  <c r="K2425" i="1"/>
  <c r="L2425" i="1" s="1"/>
  <c r="J2425" i="1"/>
  <c r="I2425" i="1"/>
  <c r="L2424" i="1"/>
  <c r="K2424" i="1"/>
  <c r="J2424" i="1"/>
  <c r="I2424" i="1"/>
  <c r="J2423" i="1"/>
  <c r="I2423" i="1"/>
  <c r="K2423" i="1" s="1"/>
  <c r="L2423" i="1" s="1"/>
  <c r="L2422" i="1"/>
  <c r="K2422" i="1"/>
  <c r="J2422" i="1"/>
  <c r="I2422" i="1"/>
  <c r="J2421" i="1"/>
  <c r="I2421" i="1"/>
  <c r="K2421" i="1" s="1"/>
  <c r="L2421" i="1" s="1"/>
  <c r="L2420" i="1"/>
  <c r="K2420" i="1"/>
  <c r="J2420" i="1"/>
  <c r="I2420" i="1"/>
  <c r="K2419" i="1"/>
  <c r="L2419" i="1" s="1"/>
  <c r="J2419" i="1"/>
  <c r="I2419" i="1"/>
  <c r="L2418" i="1"/>
  <c r="K2418" i="1"/>
  <c r="J2418" i="1"/>
  <c r="I2418" i="1"/>
  <c r="K2417" i="1"/>
  <c r="L2417" i="1" s="1"/>
  <c r="J2417" i="1"/>
  <c r="I2417" i="1"/>
  <c r="L2416" i="1"/>
  <c r="K2416" i="1"/>
  <c r="J2416" i="1"/>
  <c r="I2416" i="1"/>
  <c r="J2415" i="1"/>
  <c r="I2415" i="1"/>
  <c r="K2415" i="1" s="1"/>
  <c r="L2415" i="1" s="1"/>
  <c r="L2414" i="1"/>
  <c r="K2414" i="1"/>
  <c r="J2414" i="1"/>
  <c r="I2414" i="1"/>
  <c r="J2413" i="1"/>
  <c r="I2413" i="1"/>
  <c r="K2413" i="1" s="1"/>
  <c r="L2413" i="1" s="1"/>
  <c r="L2412" i="1"/>
  <c r="K2412" i="1"/>
  <c r="J2412" i="1"/>
  <c r="I2412" i="1"/>
  <c r="K2411" i="1"/>
  <c r="L2411" i="1" s="1"/>
  <c r="J2411" i="1"/>
  <c r="I2411" i="1"/>
  <c r="L2410" i="1"/>
  <c r="K2410" i="1"/>
  <c r="J2410" i="1"/>
  <c r="I2410" i="1"/>
  <c r="K2409" i="1"/>
  <c r="L2409" i="1" s="1"/>
  <c r="J2409" i="1"/>
  <c r="I2409" i="1"/>
  <c r="L2408" i="1"/>
  <c r="K2408" i="1"/>
  <c r="J2408" i="1"/>
  <c r="I2408" i="1"/>
  <c r="J2407" i="1"/>
  <c r="I2407" i="1"/>
  <c r="K2407" i="1" s="1"/>
  <c r="L2407" i="1" s="1"/>
  <c r="L2406" i="1"/>
  <c r="K2406" i="1"/>
  <c r="J2406" i="1"/>
  <c r="I2406" i="1"/>
  <c r="J2405" i="1"/>
  <c r="I2405" i="1"/>
  <c r="K2405" i="1" s="1"/>
  <c r="L2405" i="1" s="1"/>
  <c r="L2404" i="1"/>
  <c r="K2404" i="1"/>
  <c r="J2404" i="1"/>
  <c r="I2404" i="1"/>
  <c r="K2403" i="1"/>
  <c r="L2403" i="1" s="1"/>
  <c r="J2403" i="1"/>
  <c r="I2403" i="1"/>
  <c r="L2402" i="1"/>
  <c r="K2402" i="1"/>
  <c r="J2402" i="1"/>
  <c r="I2402" i="1"/>
  <c r="K2401" i="1"/>
  <c r="L2401" i="1" s="1"/>
  <c r="J2401" i="1"/>
  <c r="I2401" i="1"/>
  <c r="L2400" i="1"/>
  <c r="K2400" i="1"/>
  <c r="J2400" i="1"/>
  <c r="I2400" i="1"/>
  <c r="J2399" i="1"/>
  <c r="I2399" i="1"/>
  <c r="K2399" i="1" s="1"/>
  <c r="L2399" i="1" s="1"/>
  <c r="L2398" i="1"/>
  <c r="K2398" i="1"/>
  <c r="J2398" i="1"/>
  <c r="I2398" i="1"/>
  <c r="J2397" i="1"/>
  <c r="I2397" i="1"/>
  <c r="K2397" i="1" s="1"/>
  <c r="L2397" i="1" s="1"/>
  <c r="L2396" i="1"/>
  <c r="K2396" i="1"/>
  <c r="J2396" i="1"/>
  <c r="I2396" i="1"/>
  <c r="K2395" i="1"/>
  <c r="L2395" i="1" s="1"/>
  <c r="J2395" i="1"/>
  <c r="I2395" i="1"/>
  <c r="L2394" i="1"/>
  <c r="K2394" i="1"/>
  <c r="J2394" i="1"/>
  <c r="I2394" i="1"/>
  <c r="K2393" i="1"/>
  <c r="L2393" i="1" s="1"/>
  <c r="J2393" i="1"/>
  <c r="I2393" i="1"/>
  <c r="L2392" i="1"/>
  <c r="K2392" i="1"/>
  <c r="J2392" i="1"/>
  <c r="I2392" i="1"/>
  <c r="J2391" i="1"/>
  <c r="I2391" i="1"/>
  <c r="K2391" i="1" s="1"/>
  <c r="L2391" i="1" s="1"/>
  <c r="L2390" i="1"/>
  <c r="K2390" i="1"/>
  <c r="J2390" i="1"/>
  <c r="I2390" i="1"/>
  <c r="J2389" i="1"/>
  <c r="I2389" i="1"/>
  <c r="K2389" i="1" s="1"/>
  <c r="L2389" i="1" s="1"/>
  <c r="L2388" i="1"/>
  <c r="K2388" i="1"/>
  <c r="J2388" i="1"/>
  <c r="I2388" i="1"/>
  <c r="K2387" i="1"/>
  <c r="L2387" i="1" s="1"/>
  <c r="J2387" i="1"/>
  <c r="I2387" i="1"/>
  <c r="L2386" i="1"/>
  <c r="K2386" i="1"/>
  <c r="J2386" i="1"/>
  <c r="I2386" i="1"/>
  <c r="K2385" i="1"/>
  <c r="L2385" i="1" s="1"/>
  <c r="J2385" i="1"/>
  <c r="I2385" i="1"/>
  <c r="L2384" i="1"/>
  <c r="K2384" i="1"/>
  <c r="J2384" i="1"/>
  <c r="I2384" i="1"/>
  <c r="J2383" i="1"/>
  <c r="I2383" i="1"/>
  <c r="K2383" i="1" s="1"/>
  <c r="L2383" i="1" s="1"/>
  <c r="L2382" i="1"/>
  <c r="K2382" i="1"/>
  <c r="J2382" i="1"/>
  <c r="I2382" i="1"/>
  <c r="J2381" i="1"/>
  <c r="I2381" i="1"/>
  <c r="K2381" i="1" s="1"/>
  <c r="L2381" i="1" s="1"/>
  <c r="L2380" i="1"/>
  <c r="K2380" i="1"/>
  <c r="J2380" i="1"/>
  <c r="I2380" i="1"/>
  <c r="K2379" i="1"/>
  <c r="L2379" i="1" s="1"/>
  <c r="J2379" i="1"/>
  <c r="I2379" i="1"/>
  <c r="L2378" i="1"/>
  <c r="K2378" i="1"/>
  <c r="J2378" i="1"/>
  <c r="I2378" i="1"/>
  <c r="K2377" i="1"/>
  <c r="L2377" i="1" s="1"/>
  <c r="J2377" i="1"/>
  <c r="I2377" i="1"/>
  <c r="L2376" i="1"/>
  <c r="K2376" i="1"/>
  <c r="J2376" i="1"/>
  <c r="I2376" i="1"/>
  <c r="J2375" i="1"/>
  <c r="I2375" i="1"/>
  <c r="K2375" i="1" s="1"/>
  <c r="L2375" i="1" s="1"/>
  <c r="L2374" i="1"/>
  <c r="K2374" i="1"/>
  <c r="J2374" i="1"/>
  <c r="I2374" i="1"/>
  <c r="J2373" i="1"/>
  <c r="I2373" i="1"/>
  <c r="K2373" i="1" s="1"/>
  <c r="L2373" i="1" s="1"/>
  <c r="L2372" i="1"/>
  <c r="K2372" i="1"/>
  <c r="J2372" i="1"/>
  <c r="I2372" i="1"/>
  <c r="K2371" i="1"/>
  <c r="L2371" i="1" s="1"/>
  <c r="J2371" i="1"/>
  <c r="I2371" i="1"/>
  <c r="L2370" i="1"/>
  <c r="K2370" i="1"/>
  <c r="J2370" i="1"/>
  <c r="I2370" i="1"/>
  <c r="K2369" i="1"/>
  <c r="L2369" i="1" s="1"/>
  <c r="J2369" i="1"/>
  <c r="I2369" i="1"/>
  <c r="L2368" i="1"/>
  <c r="K2368" i="1"/>
  <c r="J2368" i="1"/>
  <c r="I2368" i="1"/>
  <c r="J2367" i="1"/>
  <c r="I2367" i="1"/>
  <c r="K2367" i="1" s="1"/>
  <c r="L2367" i="1" s="1"/>
  <c r="L2366" i="1"/>
  <c r="K2366" i="1"/>
  <c r="J2366" i="1"/>
  <c r="I2366" i="1"/>
  <c r="J2365" i="1"/>
  <c r="I2365" i="1"/>
  <c r="K2365" i="1" s="1"/>
  <c r="L2365" i="1" s="1"/>
  <c r="L2364" i="1"/>
  <c r="K2364" i="1"/>
  <c r="J2364" i="1"/>
  <c r="I2364" i="1"/>
  <c r="K2363" i="1"/>
  <c r="L2363" i="1" s="1"/>
  <c r="J2363" i="1"/>
  <c r="I2363" i="1"/>
  <c r="L2362" i="1"/>
  <c r="K2362" i="1"/>
  <c r="J2362" i="1"/>
  <c r="I2362" i="1"/>
  <c r="K2361" i="1"/>
  <c r="L2361" i="1" s="1"/>
  <c r="J2361" i="1"/>
  <c r="I2361" i="1"/>
  <c r="L2360" i="1"/>
  <c r="K2360" i="1"/>
  <c r="J2360" i="1"/>
  <c r="I2360" i="1"/>
  <c r="J2359" i="1"/>
  <c r="I2359" i="1"/>
  <c r="K2359" i="1" s="1"/>
  <c r="L2359" i="1" s="1"/>
  <c r="L2358" i="1"/>
  <c r="K2358" i="1"/>
  <c r="J2358" i="1"/>
  <c r="I2358" i="1"/>
  <c r="J2357" i="1"/>
  <c r="I2357" i="1"/>
  <c r="K2357" i="1" s="1"/>
  <c r="L2357" i="1" s="1"/>
  <c r="L2356" i="1"/>
  <c r="K2356" i="1"/>
  <c r="J2356" i="1"/>
  <c r="I2356" i="1"/>
  <c r="K2355" i="1"/>
  <c r="L2355" i="1" s="1"/>
  <c r="J2355" i="1"/>
  <c r="I2355" i="1"/>
  <c r="L2354" i="1"/>
  <c r="K2354" i="1"/>
  <c r="J2354" i="1"/>
  <c r="I2354" i="1"/>
  <c r="K2353" i="1"/>
  <c r="L2353" i="1" s="1"/>
  <c r="J2353" i="1"/>
  <c r="I2353" i="1"/>
  <c r="L2352" i="1"/>
  <c r="K2352" i="1"/>
  <c r="J2352" i="1"/>
  <c r="I2352" i="1"/>
  <c r="J2351" i="1"/>
  <c r="I2351" i="1"/>
  <c r="K2351" i="1" s="1"/>
  <c r="L2351" i="1" s="1"/>
  <c r="L2350" i="1"/>
  <c r="K2350" i="1"/>
  <c r="J2350" i="1"/>
  <c r="I2350" i="1"/>
  <c r="J2349" i="1"/>
  <c r="I2349" i="1"/>
  <c r="K2349" i="1" s="1"/>
  <c r="L2349" i="1" s="1"/>
  <c r="L2348" i="1"/>
  <c r="K2348" i="1"/>
  <c r="J2348" i="1"/>
  <c r="I2348" i="1"/>
  <c r="K2347" i="1"/>
  <c r="L2347" i="1" s="1"/>
  <c r="J2347" i="1"/>
  <c r="I2347" i="1"/>
  <c r="L2346" i="1"/>
  <c r="K2346" i="1"/>
  <c r="J2346" i="1"/>
  <c r="I2346" i="1"/>
  <c r="K2345" i="1"/>
  <c r="L2345" i="1" s="1"/>
  <c r="J2345" i="1"/>
  <c r="I2345" i="1"/>
  <c r="L2344" i="1"/>
  <c r="K2344" i="1"/>
  <c r="J2344" i="1"/>
  <c r="I2344" i="1"/>
  <c r="J2343" i="1"/>
  <c r="I2343" i="1"/>
  <c r="K2343" i="1" s="1"/>
  <c r="L2343" i="1" s="1"/>
  <c r="L2342" i="1"/>
  <c r="K2342" i="1"/>
  <c r="J2342" i="1"/>
  <c r="I2342" i="1"/>
  <c r="J2341" i="1"/>
  <c r="I2341" i="1"/>
  <c r="K2341" i="1" s="1"/>
  <c r="L2341" i="1" s="1"/>
  <c r="L2340" i="1"/>
  <c r="K2340" i="1"/>
  <c r="J2340" i="1"/>
  <c r="I2340" i="1"/>
  <c r="K2339" i="1"/>
  <c r="L2339" i="1" s="1"/>
  <c r="J2339" i="1"/>
  <c r="I2339" i="1"/>
  <c r="L2338" i="1"/>
  <c r="K2338" i="1"/>
  <c r="J2338" i="1"/>
  <c r="I2338" i="1"/>
  <c r="K2337" i="1"/>
  <c r="L2337" i="1" s="1"/>
  <c r="J2337" i="1"/>
  <c r="I2337" i="1"/>
  <c r="L2336" i="1"/>
  <c r="K2336" i="1"/>
  <c r="J2336" i="1"/>
  <c r="I2336" i="1"/>
  <c r="J2335" i="1"/>
  <c r="I2335" i="1"/>
  <c r="K2335" i="1" s="1"/>
  <c r="L2335" i="1" s="1"/>
  <c r="L2334" i="1"/>
  <c r="K2334" i="1"/>
  <c r="J2334" i="1"/>
  <c r="I2334" i="1"/>
  <c r="J2333" i="1"/>
  <c r="I2333" i="1"/>
  <c r="K2333" i="1" s="1"/>
  <c r="L2333" i="1" s="1"/>
  <c r="L2332" i="1"/>
  <c r="K2332" i="1"/>
  <c r="J2332" i="1"/>
  <c r="I2332" i="1"/>
  <c r="K2331" i="1"/>
  <c r="L2331" i="1" s="1"/>
  <c r="J2331" i="1"/>
  <c r="I2331" i="1"/>
  <c r="L2330" i="1"/>
  <c r="K2330" i="1"/>
  <c r="J2330" i="1"/>
  <c r="I2330" i="1"/>
  <c r="K2329" i="1"/>
  <c r="L2329" i="1" s="1"/>
  <c r="J2329" i="1"/>
  <c r="I2329" i="1"/>
  <c r="L2328" i="1"/>
  <c r="K2328" i="1"/>
  <c r="J2328" i="1"/>
  <c r="I2328" i="1"/>
  <c r="J2327" i="1"/>
  <c r="I2327" i="1"/>
  <c r="K2327" i="1" s="1"/>
  <c r="L2327" i="1" s="1"/>
  <c r="L2326" i="1"/>
  <c r="K2326" i="1"/>
  <c r="J2326" i="1"/>
  <c r="I2326" i="1"/>
  <c r="J2325" i="1"/>
  <c r="I2325" i="1"/>
  <c r="K2325" i="1" s="1"/>
  <c r="L2325" i="1" s="1"/>
  <c r="L2324" i="1"/>
  <c r="K2324" i="1"/>
  <c r="J2324" i="1"/>
  <c r="I2324" i="1"/>
  <c r="K2323" i="1"/>
  <c r="L2323" i="1" s="1"/>
  <c r="J2323" i="1"/>
  <c r="I2323" i="1"/>
  <c r="L2322" i="1"/>
  <c r="K2322" i="1"/>
  <c r="J2322" i="1"/>
  <c r="I2322" i="1"/>
  <c r="K2321" i="1"/>
  <c r="L2321" i="1" s="1"/>
  <c r="J2321" i="1"/>
  <c r="I2321" i="1"/>
  <c r="L2320" i="1"/>
  <c r="K2320" i="1"/>
  <c r="J2320" i="1"/>
  <c r="I2320" i="1"/>
  <c r="J2319" i="1"/>
  <c r="I2319" i="1"/>
  <c r="K2319" i="1" s="1"/>
  <c r="L2319" i="1" s="1"/>
  <c r="L2318" i="1"/>
  <c r="K2318" i="1"/>
  <c r="J2318" i="1"/>
  <c r="I2318" i="1"/>
  <c r="J2317" i="1"/>
  <c r="I2317" i="1"/>
  <c r="K2317" i="1" s="1"/>
  <c r="L2317" i="1" s="1"/>
  <c r="L2316" i="1"/>
  <c r="K2316" i="1"/>
  <c r="J2316" i="1"/>
  <c r="I2316" i="1"/>
  <c r="K2315" i="1"/>
  <c r="L2315" i="1" s="1"/>
  <c r="J2315" i="1"/>
  <c r="I2315" i="1"/>
  <c r="L2314" i="1"/>
  <c r="K2314" i="1"/>
  <c r="J2314" i="1"/>
  <c r="I2314" i="1"/>
  <c r="K2313" i="1"/>
  <c r="L2313" i="1" s="1"/>
  <c r="J2313" i="1"/>
  <c r="I2313" i="1"/>
  <c r="L2312" i="1"/>
  <c r="K2312" i="1"/>
  <c r="J2312" i="1"/>
  <c r="I2312" i="1"/>
  <c r="J2311" i="1"/>
  <c r="I2311" i="1"/>
  <c r="K2311" i="1" s="1"/>
  <c r="L2311" i="1" s="1"/>
  <c r="L2310" i="1"/>
  <c r="K2310" i="1"/>
  <c r="J2310" i="1"/>
  <c r="I2310" i="1"/>
  <c r="J2309" i="1"/>
  <c r="I2309" i="1"/>
  <c r="K2309" i="1" s="1"/>
  <c r="L2309" i="1" s="1"/>
  <c r="L2308" i="1"/>
  <c r="K2308" i="1"/>
  <c r="J2308" i="1"/>
  <c r="I2308" i="1"/>
  <c r="K2307" i="1"/>
  <c r="L2307" i="1" s="1"/>
  <c r="J2307" i="1"/>
  <c r="I2307" i="1"/>
  <c r="L2306" i="1"/>
  <c r="K2306" i="1"/>
  <c r="J2306" i="1"/>
  <c r="I2306" i="1"/>
  <c r="K2305" i="1"/>
  <c r="L2305" i="1" s="1"/>
  <c r="J2305" i="1"/>
  <c r="I2305" i="1"/>
  <c r="L2304" i="1"/>
  <c r="K2304" i="1"/>
  <c r="J2304" i="1"/>
  <c r="I2304" i="1"/>
  <c r="J2303" i="1"/>
  <c r="I2303" i="1"/>
  <c r="K2303" i="1" s="1"/>
  <c r="L2303" i="1" s="1"/>
  <c r="L2302" i="1"/>
  <c r="K2302" i="1"/>
  <c r="J2302" i="1"/>
  <c r="I2302" i="1"/>
  <c r="J2301" i="1"/>
  <c r="I2301" i="1"/>
  <c r="K2301" i="1" s="1"/>
  <c r="L2301" i="1" s="1"/>
  <c r="L2300" i="1"/>
  <c r="K2300" i="1"/>
  <c r="J2300" i="1"/>
  <c r="I2300" i="1"/>
  <c r="K2299" i="1"/>
  <c r="L2299" i="1" s="1"/>
  <c r="J2299" i="1"/>
  <c r="I2299" i="1"/>
  <c r="L2298" i="1"/>
  <c r="K2298" i="1"/>
  <c r="J2298" i="1"/>
  <c r="I2298" i="1"/>
  <c r="K2297" i="1"/>
  <c r="L2297" i="1" s="1"/>
  <c r="J2297" i="1"/>
  <c r="I2297" i="1"/>
  <c r="L2296" i="1"/>
  <c r="K2296" i="1"/>
  <c r="J2296" i="1"/>
  <c r="I2296" i="1"/>
  <c r="J2295" i="1"/>
  <c r="I2295" i="1"/>
  <c r="K2295" i="1" s="1"/>
  <c r="L2295" i="1" s="1"/>
  <c r="L2294" i="1"/>
  <c r="K2294" i="1"/>
  <c r="J2294" i="1"/>
  <c r="I2294" i="1"/>
  <c r="J2293" i="1"/>
  <c r="I2293" i="1"/>
  <c r="K2293" i="1" s="1"/>
  <c r="L2293" i="1" s="1"/>
  <c r="L2292" i="1"/>
  <c r="K2292" i="1"/>
  <c r="J2292" i="1"/>
  <c r="I2292" i="1"/>
  <c r="K2291" i="1"/>
  <c r="L2291" i="1" s="1"/>
  <c r="J2291" i="1"/>
  <c r="I2291" i="1"/>
  <c r="L2290" i="1"/>
  <c r="K2290" i="1"/>
  <c r="J2290" i="1"/>
  <c r="I2290" i="1"/>
  <c r="K2289" i="1"/>
  <c r="L2289" i="1" s="1"/>
  <c r="J2289" i="1"/>
  <c r="I2289" i="1"/>
  <c r="L2288" i="1"/>
  <c r="K2288" i="1"/>
  <c r="J2288" i="1"/>
  <c r="I2288" i="1"/>
  <c r="J2287" i="1"/>
  <c r="I2287" i="1"/>
  <c r="K2287" i="1" s="1"/>
  <c r="L2287" i="1" s="1"/>
  <c r="L2286" i="1"/>
  <c r="K2286" i="1"/>
  <c r="J2286" i="1"/>
  <c r="I2286" i="1"/>
  <c r="J2285" i="1"/>
  <c r="I2285" i="1"/>
  <c r="K2285" i="1" s="1"/>
  <c r="L2285" i="1" s="1"/>
  <c r="L2284" i="1"/>
  <c r="K2284" i="1"/>
  <c r="J2284" i="1"/>
  <c r="I2284" i="1"/>
  <c r="K2283" i="1"/>
  <c r="L2283" i="1" s="1"/>
  <c r="J2283" i="1"/>
  <c r="I2283" i="1"/>
  <c r="L2282" i="1"/>
  <c r="K2282" i="1"/>
  <c r="J2282" i="1"/>
  <c r="I2282" i="1"/>
  <c r="K2281" i="1"/>
  <c r="L2281" i="1" s="1"/>
  <c r="J2281" i="1"/>
  <c r="I2281" i="1"/>
  <c r="L2280" i="1"/>
  <c r="K2280" i="1"/>
  <c r="J2280" i="1"/>
  <c r="I2280" i="1"/>
  <c r="J2279" i="1"/>
  <c r="I2279" i="1"/>
  <c r="K2279" i="1" s="1"/>
  <c r="L2279" i="1" s="1"/>
  <c r="L2278" i="1"/>
  <c r="K2278" i="1"/>
  <c r="J2278" i="1"/>
  <c r="I2278" i="1"/>
  <c r="J2277" i="1"/>
  <c r="I2277" i="1"/>
  <c r="K2277" i="1" s="1"/>
  <c r="L2277" i="1" s="1"/>
  <c r="L2276" i="1"/>
  <c r="K2276" i="1"/>
  <c r="J2276" i="1"/>
  <c r="I2276" i="1"/>
  <c r="K2275" i="1"/>
  <c r="L2275" i="1" s="1"/>
  <c r="J2275" i="1"/>
  <c r="I2275" i="1"/>
  <c r="K2274" i="1"/>
  <c r="L2274" i="1" s="1"/>
  <c r="J2274" i="1"/>
  <c r="I2274" i="1"/>
  <c r="K2273" i="1"/>
  <c r="L2273" i="1" s="1"/>
  <c r="J2273" i="1"/>
  <c r="I2273" i="1"/>
  <c r="K2272" i="1"/>
  <c r="L2272" i="1" s="1"/>
  <c r="J2272" i="1"/>
  <c r="I2272" i="1"/>
  <c r="K2271" i="1"/>
  <c r="L2271" i="1" s="1"/>
  <c r="J2271" i="1"/>
  <c r="I2271" i="1"/>
  <c r="K2270" i="1"/>
  <c r="L2270" i="1" s="1"/>
  <c r="J2270" i="1"/>
  <c r="I2270" i="1"/>
  <c r="K2269" i="1"/>
  <c r="L2269" i="1" s="1"/>
  <c r="J2269" i="1"/>
  <c r="I2269" i="1"/>
  <c r="K2268" i="1"/>
  <c r="L2268" i="1" s="1"/>
  <c r="J2268" i="1"/>
  <c r="I2268" i="1"/>
  <c r="K2267" i="1"/>
  <c r="L2267" i="1" s="1"/>
  <c r="J2267" i="1"/>
  <c r="I2267" i="1"/>
  <c r="K2266" i="1"/>
  <c r="L2266" i="1" s="1"/>
  <c r="J2266" i="1"/>
  <c r="I2266" i="1"/>
  <c r="K2265" i="1"/>
  <c r="L2265" i="1" s="1"/>
  <c r="J2265" i="1"/>
  <c r="I2265" i="1"/>
  <c r="K2264" i="1"/>
  <c r="L2264" i="1" s="1"/>
  <c r="J2264" i="1"/>
  <c r="I2264" i="1"/>
  <c r="K2263" i="1"/>
  <c r="L2263" i="1" s="1"/>
  <c r="J2263" i="1"/>
  <c r="I2263" i="1"/>
  <c r="K2262" i="1"/>
  <c r="L2262" i="1" s="1"/>
  <c r="J2262" i="1"/>
  <c r="I2262" i="1"/>
  <c r="K2261" i="1"/>
  <c r="L2261" i="1" s="1"/>
  <c r="J2261" i="1"/>
  <c r="I2261" i="1"/>
  <c r="K2260" i="1"/>
  <c r="L2260" i="1" s="1"/>
  <c r="J2260" i="1"/>
  <c r="I2260" i="1"/>
  <c r="K2259" i="1"/>
  <c r="L2259" i="1" s="1"/>
  <c r="J2259" i="1"/>
  <c r="I2259" i="1"/>
  <c r="K2258" i="1"/>
  <c r="L2258" i="1" s="1"/>
  <c r="J2258" i="1"/>
  <c r="I2258" i="1"/>
  <c r="K2257" i="1"/>
  <c r="L2257" i="1" s="1"/>
  <c r="J2257" i="1"/>
  <c r="I2257" i="1"/>
  <c r="K2256" i="1"/>
  <c r="L2256" i="1" s="1"/>
  <c r="J2256" i="1"/>
  <c r="I2256" i="1"/>
  <c r="K2255" i="1"/>
  <c r="L2255" i="1" s="1"/>
  <c r="J2255" i="1"/>
  <c r="I2255" i="1"/>
  <c r="K2254" i="1"/>
  <c r="L2254" i="1" s="1"/>
  <c r="J2254" i="1"/>
  <c r="I2254" i="1"/>
  <c r="K2253" i="1"/>
  <c r="L2253" i="1" s="1"/>
  <c r="J2253" i="1"/>
  <c r="I2253" i="1"/>
  <c r="K2252" i="1"/>
  <c r="L2252" i="1" s="1"/>
  <c r="J2252" i="1"/>
  <c r="I2252" i="1"/>
  <c r="K2251" i="1"/>
  <c r="L2251" i="1" s="1"/>
  <c r="J2251" i="1"/>
  <c r="I2251" i="1"/>
  <c r="K2250" i="1"/>
  <c r="L2250" i="1" s="1"/>
  <c r="J2250" i="1"/>
  <c r="I2250" i="1"/>
  <c r="K2249" i="1"/>
  <c r="L2249" i="1" s="1"/>
  <c r="J2249" i="1"/>
  <c r="I2249" i="1"/>
  <c r="K2248" i="1"/>
  <c r="L2248" i="1" s="1"/>
  <c r="J2248" i="1"/>
  <c r="I2248" i="1"/>
  <c r="K2247" i="1"/>
  <c r="L2247" i="1" s="1"/>
  <c r="J2247" i="1"/>
  <c r="I2247" i="1"/>
  <c r="K2246" i="1"/>
  <c r="L2246" i="1" s="1"/>
  <c r="J2246" i="1"/>
  <c r="I2246" i="1"/>
  <c r="K2245" i="1"/>
  <c r="L2245" i="1" s="1"/>
  <c r="J2245" i="1"/>
  <c r="I2245" i="1"/>
  <c r="K2244" i="1"/>
  <c r="L2244" i="1" s="1"/>
  <c r="J2244" i="1"/>
  <c r="I2244" i="1"/>
  <c r="K2243" i="1"/>
  <c r="L2243" i="1" s="1"/>
  <c r="J2243" i="1"/>
  <c r="I2243" i="1"/>
  <c r="K2242" i="1"/>
  <c r="L2242" i="1" s="1"/>
  <c r="J2242" i="1"/>
  <c r="I2242" i="1"/>
  <c r="K2241" i="1"/>
  <c r="L2241" i="1" s="1"/>
  <c r="J2241" i="1"/>
  <c r="I2241" i="1"/>
  <c r="K2240" i="1"/>
  <c r="L2240" i="1" s="1"/>
  <c r="J2240" i="1"/>
  <c r="I2240" i="1"/>
  <c r="K2239" i="1"/>
  <c r="L2239" i="1" s="1"/>
  <c r="J2239" i="1"/>
  <c r="I2239" i="1"/>
  <c r="K2238" i="1"/>
  <c r="L2238" i="1" s="1"/>
  <c r="J2238" i="1"/>
  <c r="I2238" i="1"/>
  <c r="K2237" i="1"/>
  <c r="L2237" i="1" s="1"/>
  <c r="J2237" i="1"/>
  <c r="I2237" i="1"/>
  <c r="K2236" i="1"/>
  <c r="L2236" i="1" s="1"/>
  <c r="J2236" i="1"/>
  <c r="I2236" i="1"/>
  <c r="K2235" i="1"/>
  <c r="L2235" i="1" s="1"/>
  <c r="J2235" i="1"/>
  <c r="I2235" i="1"/>
  <c r="K2234" i="1"/>
  <c r="L2234" i="1" s="1"/>
  <c r="J2234" i="1"/>
  <c r="I2234" i="1"/>
  <c r="K2233" i="1"/>
  <c r="L2233" i="1" s="1"/>
  <c r="J2233" i="1"/>
  <c r="I2233" i="1"/>
  <c r="K2232" i="1"/>
  <c r="L2232" i="1" s="1"/>
  <c r="J2232" i="1"/>
  <c r="I2232" i="1"/>
  <c r="K2231" i="1"/>
  <c r="L2231" i="1" s="1"/>
  <c r="J2231" i="1"/>
  <c r="I2231" i="1"/>
  <c r="K2230" i="1"/>
  <c r="L2230" i="1" s="1"/>
  <c r="J2230" i="1"/>
  <c r="I2230" i="1"/>
  <c r="K2229" i="1"/>
  <c r="L2229" i="1" s="1"/>
  <c r="J2229" i="1"/>
  <c r="I2229" i="1"/>
  <c r="K2228" i="1"/>
  <c r="L2228" i="1" s="1"/>
  <c r="J2228" i="1"/>
  <c r="I2228" i="1"/>
  <c r="K2227" i="1"/>
  <c r="L2227" i="1" s="1"/>
  <c r="J2227" i="1"/>
  <c r="I2227" i="1"/>
  <c r="K2226" i="1"/>
  <c r="L2226" i="1" s="1"/>
  <c r="J2226" i="1"/>
  <c r="I2226" i="1"/>
  <c r="K2225" i="1"/>
  <c r="L2225" i="1" s="1"/>
  <c r="J2225" i="1"/>
  <c r="I2225" i="1"/>
  <c r="K2224" i="1"/>
  <c r="L2224" i="1" s="1"/>
  <c r="J2224" i="1"/>
  <c r="I2224" i="1"/>
  <c r="K2223" i="1"/>
  <c r="L2223" i="1" s="1"/>
  <c r="J2223" i="1"/>
  <c r="I2223" i="1"/>
  <c r="K2222" i="1"/>
  <c r="L2222" i="1" s="1"/>
  <c r="J2222" i="1"/>
  <c r="I2222" i="1"/>
  <c r="K2221" i="1"/>
  <c r="L2221" i="1" s="1"/>
  <c r="J2221" i="1"/>
  <c r="I2221" i="1"/>
  <c r="K2220" i="1"/>
  <c r="L2220" i="1" s="1"/>
  <c r="J2220" i="1"/>
  <c r="I2220" i="1"/>
  <c r="K2219" i="1"/>
  <c r="L2219" i="1" s="1"/>
  <c r="J2219" i="1"/>
  <c r="I2219" i="1"/>
  <c r="K2218" i="1"/>
  <c r="L2218" i="1" s="1"/>
  <c r="J2218" i="1"/>
  <c r="I2218" i="1"/>
  <c r="K2217" i="1"/>
  <c r="L2217" i="1" s="1"/>
  <c r="J2217" i="1"/>
  <c r="I2217" i="1"/>
  <c r="K2216" i="1"/>
  <c r="L2216" i="1" s="1"/>
  <c r="J2216" i="1"/>
  <c r="I2216" i="1"/>
  <c r="K2215" i="1"/>
  <c r="L2215" i="1" s="1"/>
  <c r="J2215" i="1"/>
  <c r="I2215" i="1"/>
  <c r="K2214" i="1"/>
  <c r="L2214" i="1" s="1"/>
  <c r="J2214" i="1"/>
  <c r="I2214" i="1"/>
  <c r="K2213" i="1"/>
  <c r="L2213" i="1" s="1"/>
  <c r="J2213" i="1"/>
  <c r="I2213" i="1"/>
  <c r="K2212" i="1"/>
  <c r="L2212" i="1" s="1"/>
  <c r="J2212" i="1"/>
  <c r="I2212" i="1"/>
  <c r="K2211" i="1"/>
  <c r="L2211" i="1" s="1"/>
  <c r="J2211" i="1"/>
  <c r="I2211" i="1"/>
  <c r="K2210" i="1"/>
  <c r="L2210" i="1" s="1"/>
  <c r="J2210" i="1"/>
  <c r="I2210" i="1"/>
  <c r="K2209" i="1"/>
  <c r="L2209" i="1" s="1"/>
  <c r="J2209" i="1"/>
  <c r="I2209" i="1"/>
  <c r="K2208" i="1"/>
  <c r="L2208" i="1" s="1"/>
  <c r="J2208" i="1"/>
  <c r="I2208" i="1"/>
  <c r="K2207" i="1"/>
  <c r="L2207" i="1" s="1"/>
  <c r="J2207" i="1"/>
  <c r="I2207" i="1"/>
  <c r="K2206" i="1"/>
  <c r="L2206" i="1" s="1"/>
  <c r="J2206" i="1"/>
  <c r="I2206" i="1"/>
  <c r="K2205" i="1"/>
  <c r="L2205" i="1" s="1"/>
  <c r="J2205" i="1"/>
  <c r="I2205" i="1"/>
  <c r="K2204" i="1"/>
  <c r="L2204" i="1" s="1"/>
  <c r="J2204" i="1"/>
  <c r="I2204" i="1"/>
  <c r="K2203" i="1"/>
  <c r="L2203" i="1" s="1"/>
  <c r="J2203" i="1"/>
  <c r="I2203" i="1"/>
  <c r="K2202" i="1"/>
  <c r="L2202" i="1" s="1"/>
  <c r="J2202" i="1"/>
  <c r="I2202" i="1"/>
  <c r="K2201" i="1"/>
  <c r="L2201" i="1" s="1"/>
  <c r="J2201" i="1"/>
  <c r="I2201" i="1"/>
  <c r="K2200" i="1"/>
  <c r="L2200" i="1" s="1"/>
  <c r="J2200" i="1"/>
  <c r="I2200" i="1"/>
  <c r="K2199" i="1"/>
  <c r="L2199" i="1" s="1"/>
  <c r="J2199" i="1"/>
  <c r="I2199" i="1"/>
  <c r="K2198" i="1"/>
  <c r="L2198" i="1" s="1"/>
  <c r="J2198" i="1"/>
  <c r="I2198" i="1"/>
  <c r="K2197" i="1"/>
  <c r="L2197" i="1" s="1"/>
  <c r="J2197" i="1"/>
  <c r="I2197" i="1"/>
  <c r="K2196" i="1"/>
  <c r="L2196" i="1" s="1"/>
  <c r="J2196" i="1"/>
  <c r="I2196" i="1"/>
  <c r="K2195" i="1"/>
  <c r="L2195" i="1" s="1"/>
  <c r="J2195" i="1"/>
  <c r="I2195" i="1"/>
  <c r="K2194" i="1"/>
  <c r="L2194" i="1" s="1"/>
  <c r="J2194" i="1"/>
  <c r="I2194" i="1"/>
  <c r="K2193" i="1"/>
  <c r="L2193" i="1" s="1"/>
  <c r="J2193" i="1"/>
  <c r="I2193" i="1"/>
  <c r="K2192" i="1"/>
  <c r="L2192" i="1" s="1"/>
  <c r="J2192" i="1"/>
  <c r="I2192" i="1"/>
  <c r="K2191" i="1"/>
  <c r="L2191" i="1" s="1"/>
  <c r="J2191" i="1"/>
  <c r="I2191" i="1"/>
  <c r="K2190" i="1"/>
  <c r="L2190" i="1" s="1"/>
  <c r="J2190" i="1"/>
  <c r="I2190" i="1"/>
  <c r="K2189" i="1"/>
  <c r="L2189" i="1" s="1"/>
  <c r="J2189" i="1"/>
  <c r="I2189" i="1"/>
  <c r="K2188" i="1"/>
  <c r="L2188" i="1" s="1"/>
  <c r="J2188" i="1"/>
  <c r="I2188" i="1"/>
  <c r="K2187" i="1"/>
  <c r="L2187" i="1" s="1"/>
  <c r="J2187" i="1"/>
  <c r="I2187" i="1"/>
  <c r="K2186" i="1"/>
  <c r="L2186" i="1" s="1"/>
  <c r="J2186" i="1"/>
  <c r="I2186" i="1"/>
  <c r="K2185" i="1"/>
  <c r="L2185" i="1" s="1"/>
  <c r="J2185" i="1"/>
  <c r="I2185" i="1"/>
  <c r="K2184" i="1"/>
  <c r="L2184" i="1" s="1"/>
  <c r="J2184" i="1"/>
  <c r="I2184" i="1"/>
  <c r="K2183" i="1"/>
  <c r="L2183" i="1" s="1"/>
  <c r="J2183" i="1"/>
  <c r="I2183" i="1"/>
  <c r="K2182" i="1"/>
  <c r="L2182" i="1" s="1"/>
  <c r="J2182" i="1"/>
  <c r="I2182" i="1"/>
  <c r="K2181" i="1"/>
  <c r="L2181" i="1" s="1"/>
  <c r="J2181" i="1"/>
  <c r="I2181" i="1"/>
  <c r="K2180" i="1"/>
  <c r="L2180" i="1" s="1"/>
  <c r="J2180" i="1"/>
  <c r="I2180" i="1"/>
  <c r="K2179" i="1"/>
  <c r="L2179" i="1" s="1"/>
  <c r="J2179" i="1"/>
  <c r="I2179" i="1"/>
  <c r="K2178" i="1"/>
  <c r="L2178" i="1" s="1"/>
  <c r="J2178" i="1"/>
  <c r="I2178" i="1"/>
  <c r="K2177" i="1"/>
  <c r="L2177" i="1" s="1"/>
  <c r="J2177" i="1"/>
  <c r="I2177" i="1"/>
  <c r="K2176" i="1"/>
  <c r="L2176" i="1" s="1"/>
  <c r="J2176" i="1"/>
  <c r="I2176" i="1"/>
  <c r="K2175" i="1"/>
  <c r="L2175" i="1" s="1"/>
  <c r="J2175" i="1"/>
  <c r="I2175" i="1"/>
  <c r="K2174" i="1"/>
  <c r="L2174" i="1" s="1"/>
  <c r="J2174" i="1"/>
  <c r="I2174" i="1"/>
  <c r="K2173" i="1"/>
  <c r="L2173" i="1" s="1"/>
  <c r="J2173" i="1"/>
  <c r="I2173" i="1"/>
  <c r="K2172" i="1"/>
  <c r="L2172" i="1" s="1"/>
  <c r="J2172" i="1"/>
  <c r="I2172" i="1"/>
  <c r="K2171" i="1"/>
  <c r="L2171" i="1" s="1"/>
  <c r="J2171" i="1"/>
  <c r="I2171" i="1"/>
  <c r="K2170" i="1"/>
  <c r="L2170" i="1" s="1"/>
  <c r="J2170" i="1"/>
  <c r="I2170" i="1"/>
  <c r="K2169" i="1"/>
  <c r="L2169" i="1" s="1"/>
  <c r="J2169" i="1"/>
  <c r="I2169" i="1"/>
  <c r="K2168" i="1"/>
  <c r="L2168" i="1" s="1"/>
  <c r="J2168" i="1"/>
  <c r="I2168" i="1"/>
  <c r="K2167" i="1"/>
  <c r="L2167" i="1" s="1"/>
  <c r="J2167" i="1"/>
  <c r="I2167" i="1"/>
  <c r="K2166" i="1"/>
  <c r="L2166" i="1" s="1"/>
  <c r="J2166" i="1"/>
  <c r="I2166" i="1"/>
  <c r="K2165" i="1"/>
  <c r="L2165" i="1" s="1"/>
  <c r="J2165" i="1"/>
  <c r="I2165" i="1"/>
  <c r="K2164" i="1"/>
  <c r="L2164" i="1" s="1"/>
  <c r="J2164" i="1"/>
  <c r="I2164" i="1"/>
  <c r="K2163" i="1"/>
  <c r="L2163" i="1" s="1"/>
  <c r="J2163" i="1"/>
  <c r="I2163" i="1"/>
  <c r="K2162" i="1"/>
  <c r="L2162" i="1" s="1"/>
  <c r="J2162" i="1"/>
  <c r="I2162" i="1"/>
  <c r="K2161" i="1"/>
  <c r="L2161" i="1" s="1"/>
  <c r="J2161" i="1"/>
  <c r="I2161" i="1"/>
  <c r="K2160" i="1"/>
  <c r="L2160" i="1" s="1"/>
  <c r="J2160" i="1"/>
  <c r="I2160" i="1"/>
  <c r="K2159" i="1"/>
  <c r="L2159" i="1" s="1"/>
  <c r="J2159" i="1"/>
  <c r="I2159" i="1"/>
  <c r="K2158" i="1"/>
  <c r="L2158" i="1" s="1"/>
  <c r="J2158" i="1"/>
  <c r="I2158" i="1"/>
  <c r="K2157" i="1"/>
  <c r="L2157" i="1" s="1"/>
  <c r="J2157" i="1"/>
  <c r="I2157" i="1"/>
  <c r="K2156" i="1"/>
  <c r="L2156" i="1" s="1"/>
  <c r="J2156" i="1"/>
  <c r="I2156" i="1"/>
  <c r="K2155" i="1"/>
  <c r="L2155" i="1" s="1"/>
  <c r="J2155" i="1"/>
  <c r="I2155" i="1"/>
  <c r="K2154" i="1"/>
  <c r="L2154" i="1" s="1"/>
  <c r="J2154" i="1"/>
  <c r="I2154" i="1"/>
  <c r="K2153" i="1"/>
  <c r="L2153" i="1" s="1"/>
  <c r="J2153" i="1"/>
  <c r="I2153" i="1"/>
  <c r="K2152" i="1"/>
  <c r="L2152" i="1" s="1"/>
  <c r="J2152" i="1"/>
  <c r="I2152" i="1"/>
  <c r="K2151" i="1"/>
  <c r="L2151" i="1" s="1"/>
  <c r="J2151" i="1"/>
  <c r="I2151" i="1"/>
  <c r="K2150" i="1"/>
  <c r="L2150" i="1" s="1"/>
  <c r="J2150" i="1"/>
  <c r="I2150" i="1"/>
  <c r="K2149" i="1"/>
  <c r="L2149" i="1" s="1"/>
  <c r="J2149" i="1"/>
  <c r="I2149" i="1"/>
  <c r="K2148" i="1"/>
  <c r="L2148" i="1" s="1"/>
  <c r="J2148" i="1"/>
  <c r="I2148" i="1"/>
  <c r="K2147" i="1"/>
  <c r="L2147" i="1" s="1"/>
  <c r="J2147" i="1"/>
  <c r="I2147" i="1"/>
  <c r="K2146" i="1"/>
  <c r="L2146" i="1" s="1"/>
  <c r="J2146" i="1"/>
  <c r="I2146" i="1"/>
  <c r="K2145" i="1"/>
  <c r="L2145" i="1" s="1"/>
  <c r="J2145" i="1"/>
  <c r="I2145" i="1"/>
  <c r="K2144" i="1"/>
  <c r="L2144" i="1" s="1"/>
  <c r="J2144" i="1"/>
  <c r="I2144" i="1"/>
  <c r="K2143" i="1"/>
  <c r="L2143" i="1" s="1"/>
  <c r="J2143" i="1"/>
  <c r="I2143" i="1"/>
  <c r="K2142" i="1"/>
  <c r="L2142" i="1" s="1"/>
  <c r="J2142" i="1"/>
  <c r="I2142" i="1"/>
  <c r="K2141" i="1"/>
  <c r="L2141" i="1" s="1"/>
  <c r="J2141" i="1"/>
  <c r="I2141" i="1"/>
  <c r="K2140" i="1"/>
  <c r="L2140" i="1" s="1"/>
  <c r="J2140" i="1"/>
  <c r="I2140" i="1"/>
  <c r="K2139" i="1"/>
  <c r="L2139" i="1" s="1"/>
  <c r="J2139" i="1"/>
  <c r="I2139" i="1"/>
  <c r="K2138" i="1"/>
  <c r="L2138" i="1" s="1"/>
  <c r="J2138" i="1"/>
  <c r="I2138" i="1"/>
  <c r="K2137" i="1"/>
  <c r="L2137" i="1" s="1"/>
  <c r="J2137" i="1"/>
  <c r="I2137" i="1"/>
  <c r="K2136" i="1"/>
  <c r="L2136" i="1" s="1"/>
  <c r="J2136" i="1"/>
  <c r="I2136" i="1"/>
  <c r="K2135" i="1"/>
  <c r="L2135" i="1" s="1"/>
  <c r="J2135" i="1"/>
  <c r="I2135" i="1"/>
  <c r="K2134" i="1"/>
  <c r="L2134" i="1" s="1"/>
  <c r="J2134" i="1"/>
  <c r="I2134" i="1"/>
  <c r="K2133" i="1"/>
  <c r="L2133" i="1" s="1"/>
  <c r="J2133" i="1"/>
  <c r="I2133" i="1"/>
  <c r="K2132" i="1"/>
  <c r="L2132" i="1" s="1"/>
  <c r="J2132" i="1"/>
  <c r="I2132" i="1"/>
  <c r="K2131" i="1"/>
  <c r="L2131" i="1" s="1"/>
  <c r="J2131" i="1"/>
  <c r="I2131" i="1"/>
  <c r="K2130" i="1"/>
  <c r="L2130" i="1" s="1"/>
  <c r="J2130" i="1"/>
  <c r="I2130" i="1"/>
  <c r="K2129" i="1"/>
  <c r="L2129" i="1" s="1"/>
  <c r="J2129" i="1"/>
  <c r="I2129" i="1"/>
  <c r="K2128" i="1"/>
  <c r="L2128" i="1" s="1"/>
  <c r="J2128" i="1"/>
  <c r="I2128" i="1"/>
  <c r="K2127" i="1"/>
  <c r="L2127" i="1" s="1"/>
  <c r="J2127" i="1"/>
  <c r="I2127" i="1"/>
  <c r="L2126" i="1"/>
  <c r="K2126" i="1"/>
  <c r="J2126" i="1"/>
  <c r="I2126" i="1"/>
  <c r="K2125" i="1"/>
  <c r="L2125" i="1" s="1"/>
  <c r="J2125" i="1"/>
  <c r="I2125" i="1"/>
  <c r="K2124" i="1"/>
  <c r="L2124" i="1" s="1"/>
  <c r="J2124" i="1"/>
  <c r="I2124" i="1"/>
  <c r="J2123" i="1"/>
  <c r="I2123" i="1"/>
  <c r="K2123" i="1" s="1"/>
  <c r="L2123" i="1" s="1"/>
  <c r="K2122" i="1"/>
  <c r="L2122" i="1" s="1"/>
  <c r="J2122" i="1"/>
  <c r="I2122" i="1"/>
  <c r="K2121" i="1"/>
  <c r="L2121" i="1" s="1"/>
  <c r="J2121" i="1"/>
  <c r="I2121" i="1"/>
  <c r="L2120" i="1"/>
  <c r="K2120" i="1"/>
  <c r="J2120" i="1"/>
  <c r="I2120" i="1"/>
  <c r="K2119" i="1"/>
  <c r="L2119" i="1" s="1"/>
  <c r="J2119" i="1"/>
  <c r="I2119" i="1"/>
  <c r="K2118" i="1"/>
  <c r="L2118" i="1" s="1"/>
  <c r="J2118" i="1"/>
  <c r="I2118" i="1"/>
  <c r="K2117" i="1"/>
  <c r="L2117" i="1" s="1"/>
  <c r="J2117" i="1"/>
  <c r="I2117" i="1"/>
  <c r="K2116" i="1"/>
  <c r="L2116" i="1" s="1"/>
  <c r="J2116" i="1"/>
  <c r="I2116" i="1"/>
  <c r="J2115" i="1"/>
  <c r="I2115" i="1"/>
  <c r="K2115" i="1" s="1"/>
  <c r="L2115" i="1" s="1"/>
  <c r="L2114" i="1"/>
  <c r="K2114" i="1"/>
  <c r="J2114" i="1"/>
  <c r="I2114" i="1"/>
  <c r="J2113" i="1"/>
  <c r="I2113" i="1"/>
  <c r="K2113" i="1" s="1"/>
  <c r="L2113" i="1" s="1"/>
  <c r="K2112" i="1"/>
  <c r="L2112" i="1" s="1"/>
  <c r="J2112" i="1"/>
  <c r="I2112" i="1"/>
  <c r="L2111" i="1"/>
  <c r="J2111" i="1"/>
  <c r="I2111" i="1"/>
  <c r="K2111" i="1" s="1"/>
  <c r="K2110" i="1"/>
  <c r="L2110" i="1" s="1"/>
  <c r="J2110" i="1"/>
  <c r="I2110" i="1"/>
  <c r="J2109" i="1"/>
  <c r="I2109" i="1"/>
  <c r="K2109" i="1" s="1"/>
  <c r="L2109" i="1" s="1"/>
  <c r="K2108" i="1"/>
  <c r="L2108" i="1" s="1"/>
  <c r="J2108" i="1"/>
  <c r="I2108" i="1"/>
  <c r="L2107" i="1"/>
  <c r="J2107" i="1"/>
  <c r="I2107" i="1"/>
  <c r="K2107" i="1" s="1"/>
  <c r="K2106" i="1"/>
  <c r="L2106" i="1" s="1"/>
  <c r="J2106" i="1"/>
  <c r="I2106" i="1"/>
  <c r="J2105" i="1"/>
  <c r="I2105" i="1"/>
  <c r="K2105" i="1" s="1"/>
  <c r="L2105" i="1" s="1"/>
  <c r="K2104" i="1"/>
  <c r="L2104" i="1" s="1"/>
  <c r="J2104" i="1"/>
  <c r="I2104" i="1"/>
  <c r="L2103" i="1"/>
  <c r="J2103" i="1"/>
  <c r="I2103" i="1"/>
  <c r="K2103" i="1" s="1"/>
  <c r="K2102" i="1"/>
  <c r="L2102" i="1" s="1"/>
  <c r="J2102" i="1"/>
  <c r="I2102" i="1"/>
  <c r="J2101" i="1"/>
  <c r="I2101" i="1"/>
  <c r="K2101" i="1" s="1"/>
  <c r="L2101" i="1" s="1"/>
  <c r="K2100" i="1"/>
  <c r="L2100" i="1" s="1"/>
  <c r="J2100" i="1"/>
  <c r="I2100" i="1"/>
  <c r="L2099" i="1"/>
  <c r="J2099" i="1"/>
  <c r="I2099" i="1"/>
  <c r="K2099" i="1" s="1"/>
  <c r="K2098" i="1"/>
  <c r="L2098" i="1" s="1"/>
  <c r="J2098" i="1"/>
  <c r="I2098" i="1"/>
  <c r="J2097" i="1"/>
  <c r="I2097" i="1"/>
  <c r="K2097" i="1" s="1"/>
  <c r="L2097" i="1" s="1"/>
  <c r="K2096" i="1"/>
  <c r="L2096" i="1" s="1"/>
  <c r="J2096" i="1"/>
  <c r="I2096" i="1"/>
  <c r="L2095" i="1"/>
  <c r="J2095" i="1"/>
  <c r="I2095" i="1"/>
  <c r="K2095" i="1" s="1"/>
  <c r="K2094" i="1"/>
  <c r="L2094" i="1" s="1"/>
  <c r="J2094" i="1"/>
  <c r="I2094" i="1"/>
  <c r="J2093" i="1"/>
  <c r="I2093" i="1"/>
  <c r="K2093" i="1" s="1"/>
  <c r="L2093" i="1" s="1"/>
  <c r="K2092" i="1"/>
  <c r="L2092" i="1" s="1"/>
  <c r="J2092" i="1"/>
  <c r="I2092" i="1"/>
  <c r="L2091" i="1"/>
  <c r="J2091" i="1"/>
  <c r="I2091" i="1"/>
  <c r="K2091" i="1" s="1"/>
  <c r="K2090" i="1"/>
  <c r="L2090" i="1" s="1"/>
  <c r="J2090" i="1"/>
  <c r="I2090" i="1"/>
  <c r="J2089" i="1"/>
  <c r="I2089" i="1"/>
  <c r="K2089" i="1" s="1"/>
  <c r="L2089" i="1" s="1"/>
  <c r="K2088" i="1"/>
  <c r="L2088" i="1" s="1"/>
  <c r="J2088" i="1"/>
  <c r="I2088" i="1"/>
  <c r="L2087" i="1"/>
  <c r="J2087" i="1"/>
  <c r="I2087" i="1"/>
  <c r="K2087" i="1" s="1"/>
  <c r="K2086" i="1"/>
  <c r="L2086" i="1" s="1"/>
  <c r="J2086" i="1"/>
  <c r="I2086" i="1"/>
  <c r="J2085" i="1"/>
  <c r="I2085" i="1"/>
  <c r="K2085" i="1" s="1"/>
  <c r="L2085" i="1" s="1"/>
  <c r="K2084" i="1"/>
  <c r="L2084" i="1" s="1"/>
  <c r="J2084" i="1"/>
  <c r="I2084" i="1"/>
  <c r="L2083" i="1"/>
  <c r="J2083" i="1"/>
  <c r="I2083" i="1"/>
  <c r="K2083" i="1" s="1"/>
  <c r="K2082" i="1"/>
  <c r="L2082" i="1" s="1"/>
  <c r="J2082" i="1"/>
  <c r="I2082" i="1"/>
  <c r="J2081" i="1"/>
  <c r="I2081" i="1"/>
  <c r="K2081" i="1" s="1"/>
  <c r="L2081" i="1" s="1"/>
  <c r="K2080" i="1"/>
  <c r="L2080" i="1" s="1"/>
  <c r="J2080" i="1"/>
  <c r="I2080" i="1"/>
  <c r="L2079" i="1"/>
  <c r="J2079" i="1"/>
  <c r="I2079" i="1"/>
  <c r="K2079" i="1" s="1"/>
  <c r="K2078" i="1"/>
  <c r="L2078" i="1" s="1"/>
  <c r="J2078" i="1"/>
  <c r="I2078" i="1"/>
  <c r="J2077" i="1"/>
  <c r="I2077" i="1"/>
  <c r="K2077" i="1" s="1"/>
  <c r="L2077" i="1" s="1"/>
  <c r="K2076" i="1"/>
  <c r="L2076" i="1" s="1"/>
  <c r="J2076" i="1"/>
  <c r="I2076" i="1"/>
  <c r="L2075" i="1"/>
  <c r="J2075" i="1"/>
  <c r="I2075" i="1"/>
  <c r="K2075" i="1" s="1"/>
  <c r="K2074" i="1"/>
  <c r="L2074" i="1" s="1"/>
  <c r="J2074" i="1"/>
  <c r="I2074" i="1"/>
  <c r="J2073" i="1"/>
  <c r="I2073" i="1"/>
  <c r="K2073" i="1" s="1"/>
  <c r="L2073" i="1" s="1"/>
  <c r="K2072" i="1"/>
  <c r="L2072" i="1" s="1"/>
  <c r="J2072" i="1"/>
  <c r="I2072" i="1"/>
  <c r="L2071" i="1"/>
  <c r="J2071" i="1"/>
  <c r="I2071" i="1"/>
  <c r="K2071" i="1" s="1"/>
  <c r="K2070" i="1"/>
  <c r="L2070" i="1" s="1"/>
  <c r="J2070" i="1"/>
  <c r="I2070" i="1"/>
  <c r="J2069" i="1"/>
  <c r="I2069" i="1"/>
  <c r="K2069" i="1" s="1"/>
  <c r="L2069" i="1" s="1"/>
  <c r="K2068" i="1"/>
  <c r="L2068" i="1" s="1"/>
  <c r="J2068" i="1"/>
  <c r="I2068" i="1"/>
  <c r="L2067" i="1"/>
  <c r="J2067" i="1"/>
  <c r="I2067" i="1"/>
  <c r="K2067" i="1" s="1"/>
  <c r="K2066" i="1"/>
  <c r="L2066" i="1" s="1"/>
  <c r="J2066" i="1"/>
  <c r="I2066" i="1"/>
  <c r="J2065" i="1"/>
  <c r="I2065" i="1"/>
  <c r="K2065" i="1" s="1"/>
  <c r="L2065" i="1" s="1"/>
  <c r="K2064" i="1"/>
  <c r="L2064" i="1" s="1"/>
  <c r="J2064" i="1"/>
  <c r="I2064" i="1"/>
  <c r="L2063" i="1"/>
  <c r="J2063" i="1"/>
  <c r="I2063" i="1"/>
  <c r="K2063" i="1" s="1"/>
  <c r="K2062" i="1"/>
  <c r="L2062" i="1" s="1"/>
  <c r="J2062" i="1"/>
  <c r="I2062" i="1"/>
  <c r="J2061" i="1"/>
  <c r="I2061" i="1"/>
  <c r="K2061" i="1" s="1"/>
  <c r="L2061" i="1" s="1"/>
  <c r="K2060" i="1"/>
  <c r="L2060" i="1" s="1"/>
  <c r="J2060" i="1"/>
  <c r="I2060" i="1"/>
  <c r="L2059" i="1"/>
  <c r="J2059" i="1"/>
  <c r="I2059" i="1"/>
  <c r="K2059" i="1" s="1"/>
  <c r="K2058" i="1"/>
  <c r="L2058" i="1" s="1"/>
  <c r="J2058" i="1"/>
  <c r="I2058" i="1"/>
  <c r="J2057" i="1"/>
  <c r="I2057" i="1"/>
  <c r="K2057" i="1" s="1"/>
  <c r="L2057" i="1" s="1"/>
  <c r="K2056" i="1"/>
  <c r="L2056" i="1" s="1"/>
  <c r="J2056" i="1"/>
  <c r="I2056" i="1"/>
  <c r="L2055" i="1"/>
  <c r="J2055" i="1"/>
  <c r="I2055" i="1"/>
  <c r="K2055" i="1" s="1"/>
  <c r="K2054" i="1"/>
  <c r="L2054" i="1" s="1"/>
  <c r="J2054" i="1"/>
  <c r="I2054" i="1"/>
  <c r="J2053" i="1"/>
  <c r="I2053" i="1"/>
  <c r="K2053" i="1" s="1"/>
  <c r="L2053" i="1" s="1"/>
  <c r="K2052" i="1"/>
  <c r="L2052" i="1" s="1"/>
  <c r="J2052" i="1"/>
  <c r="I2052" i="1"/>
  <c r="L2051" i="1"/>
  <c r="J2051" i="1"/>
  <c r="I2051" i="1"/>
  <c r="K2051" i="1" s="1"/>
  <c r="K2050" i="1"/>
  <c r="L2050" i="1" s="1"/>
  <c r="J2050" i="1"/>
  <c r="I2050" i="1"/>
  <c r="J2049" i="1"/>
  <c r="I2049" i="1"/>
  <c r="K2049" i="1" s="1"/>
  <c r="L2049" i="1" s="1"/>
  <c r="K2048" i="1"/>
  <c r="L2048" i="1" s="1"/>
  <c r="J2048" i="1"/>
  <c r="I2048" i="1"/>
  <c r="L2047" i="1"/>
  <c r="J2047" i="1"/>
  <c r="I2047" i="1"/>
  <c r="K2047" i="1" s="1"/>
  <c r="K2046" i="1"/>
  <c r="L2046" i="1" s="1"/>
  <c r="J2046" i="1"/>
  <c r="I2046" i="1"/>
  <c r="J2045" i="1"/>
  <c r="I2045" i="1"/>
  <c r="K2045" i="1" s="1"/>
  <c r="L2045" i="1" s="1"/>
  <c r="K2044" i="1"/>
  <c r="L2044" i="1" s="1"/>
  <c r="J2044" i="1"/>
  <c r="I2044" i="1"/>
  <c r="L2043" i="1"/>
  <c r="J2043" i="1"/>
  <c r="I2043" i="1"/>
  <c r="K2043" i="1" s="1"/>
  <c r="K2042" i="1"/>
  <c r="L2042" i="1" s="1"/>
  <c r="J2042" i="1"/>
  <c r="I2042" i="1"/>
  <c r="J2041" i="1"/>
  <c r="I2041" i="1"/>
  <c r="K2041" i="1" s="1"/>
  <c r="L2041" i="1" s="1"/>
  <c r="K2040" i="1"/>
  <c r="L2040" i="1" s="1"/>
  <c r="J2040" i="1"/>
  <c r="I2040" i="1"/>
  <c r="L2039" i="1"/>
  <c r="J2039" i="1"/>
  <c r="I2039" i="1"/>
  <c r="K2039" i="1" s="1"/>
  <c r="K2038" i="1"/>
  <c r="L2038" i="1" s="1"/>
  <c r="J2038" i="1"/>
  <c r="I2038" i="1"/>
  <c r="J2037" i="1"/>
  <c r="I2037" i="1"/>
  <c r="K2037" i="1" s="1"/>
  <c r="L2037" i="1" s="1"/>
  <c r="K2036" i="1"/>
  <c r="L2036" i="1" s="1"/>
  <c r="J2036" i="1"/>
  <c r="I2036" i="1"/>
  <c r="L2035" i="1"/>
  <c r="J2035" i="1"/>
  <c r="I2035" i="1"/>
  <c r="K2035" i="1" s="1"/>
  <c r="K2034" i="1"/>
  <c r="L2034" i="1" s="1"/>
  <c r="J2034" i="1"/>
  <c r="I2034" i="1"/>
  <c r="J2033" i="1"/>
  <c r="I2033" i="1"/>
  <c r="K2033" i="1" s="1"/>
  <c r="L2033" i="1" s="1"/>
  <c r="K2032" i="1"/>
  <c r="L2032" i="1" s="1"/>
  <c r="J2032" i="1"/>
  <c r="I2032" i="1"/>
  <c r="L2031" i="1"/>
  <c r="J2031" i="1"/>
  <c r="I2031" i="1"/>
  <c r="K2031" i="1" s="1"/>
  <c r="K2030" i="1"/>
  <c r="L2030" i="1" s="1"/>
  <c r="J2030" i="1"/>
  <c r="I2030" i="1"/>
  <c r="J2029" i="1"/>
  <c r="I2029" i="1"/>
  <c r="K2029" i="1" s="1"/>
  <c r="L2029" i="1" s="1"/>
  <c r="K2028" i="1"/>
  <c r="L2028" i="1" s="1"/>
  <c r="J2028" i="1"/>
  <c r="I2028" i="1"/>
  <c r="L2027" i="1"/>
  <c r="J2027" i="1"/>
  <c r="I2027" i="1"/>
  <c r="K2027" i="1" s="1"/>
  <c r="L2026" i="1"/>
  <c r="K2026" i="1"/>
  <c r="J2026" i="1"/>
  <c r="I2026" i="1"/>
  <c r="L2025" i="1"/>
  <c r="J2025" i="1"/>
  <c r="I2025" i="1"/>
  <c r="K2025" i="1" s="1"/>
  <c r="K2024" i="1"/>
  <c r="L2024" i="1" s="1"/>
  <c r="J2024" i="1"/>
  <c r="I2024" i="1"/>
  <c r="J2023" i="1"/>
  <c r="I2023" i="1"/>
  <c r="K2023" i="1" s="1"/>
  <c r="L2023" i="1" s="1"/>
  <c r="K2022" i="1"/>
  <c r="L2022" i="1" s="1"/>
  <c r="J2022" i="1"/>
  <c r="I2022" i="1"/>
  <c r="L2021" i="1"/>
  <c r="J2021" i="1"/>
  <c r="I2021" i="1"/>
  <c r="K2021" i="1" s="1"/>
  <c r="L2020" i="1"/>
  <c r="K2020" i="1"/>
  <c r="J2020" i="1"/>
  <c r="I2020" i="1"/>
  <c r="L2019" i="1"/>
  <c r="J2019" i="1"/>
  <c r="I2019" i="1"/>
  <c r="K2019" i="1" s="1"/>
  <c r="K2018" i="1"/>
  <c r="L2018" i="1" s="1"/>
  <c r="J2018" i="1"/>
  <c r="I2018" i="1"/>
  <c r="L2017" i="1"/>
  <c r="J2017" i="1"/>
  <c r="I2017" i="1"/>
  <c r="K2017" i="1" s="1"/>
  <c r="K2016" i="1"/>
  <c r="L2016" i="1" s="1"/>
  <c r="J2016" i="1"/>
  <c r="I2016" i="1"/>
  <c r="J2015" i="1"/>
  <c r="I2015" i="1"/>
  <c r="K2015" i="1" s="1"/>
  <c r="L2015" i="1" s="1"/>
  <c r="L2014" i="1"/>
  <c r="K2014" i="1"/>
  <c r="J2014" i="1"/>
  <c r="I2014" i="1"/>
  <c r="J2013" i="1"/>
  <c r="I2013" i="1"/>
  <c r="K2013" i="1" s="1"/>
  <c r="L2013" i="1" s="1"/>
  <c r="L2012" i="1"/>
  <c r="K2012" i="1"/>
  <c r="J2012" i="1"/>
  <c r="I2012" i="1"/>
  <c r="L2011" i="1"/>
  <c r="J2011" i="1"/>
  <c r="I2011" i="1"/>
  <c r="K2011" i="1" s="1"/>
  <c r="L2010" i="1"/>
  <c r="K2010" i="1"/>
  <c r="J2010" i="1"/>
  <c r="I2010" i="1"/>
  <c r="L2009" i="1"/>
  <c r="J2009" i="1"/>
  <c r="I2009" i="1"/>
  <c r="K2009" i="1" s="1"/>
  <c r="K2008" i="1"/>
  <c r="L2008" i="1" s="1"/>
  <c r="J2008" i="1"/>
  <c r="I2008" i="1"/>
  <c r="J2007" i="1"/>
  <c r="I2007" i="1"/>
  <c r="K2007" i="1" s="1"/>
  <c r="L2007" i="1" s="1"/>
  <c r="K2006" i="1"/>
  <c r="L2006" i="1" s="1"/>
  <c r="J2006" i="1"/>
  <c r="I2006" i="1"/>
  <c r="L2005" i="1"/>
  <c r="J2005" i="1"/>
  <c r="I2005" i="1"/>
  <c r="K2005" i="1" s="1"/>
  <c r="L2004" i="1"/>
  <c r="K2004" i="1"/>
  <c r="J2004" i="1"/>
  <c r="I2004" i="1"/>
  <c r="L2003" i="1"/>
  <c r="J2003" i="1"/>
  <c r="I2003" i="1"/>
  <c r="K2003" i="1" s="1"/>
  <c r="K2002" i="1"/>
  <c r="L2002" i="1" s="1"/>
  <c r="J2002" i="1"/>
  <c r="I2002" i="1"/>
  <c r="L2001" i="1"/>
  <c r="J2001" i="1"/>
  <c r="I2001" i="1"/>
  <c r="K2001" i="1" s="1"/>
  <c r="K2000" i="1"/>
  <c r="L2000" i="1" s="1"/>
  <c r="J2000" i="1"/>
  <c r="I2000" i="1"/>
  <c r="J1999" i="1"/>
  <c r="I1999" i="1"/>
  <c r="K1999" i="1" s="1"/>
  <c r="L1999" i="1" s="1"/>
  <c r="L1998" i="1"/>
  <c r="K1998" i="1"/>
  <c r="J1998" i="1"/>
  <c r="I1998" i="1"/>
  <c r="J1997" i="1"/>
  <c r="I1997" i="1"/>
  <c r="K1997" i="1" s="1"/>
  <c r="L1997" i="1" s="1"/>
  <c r="L1996" i="1"/>
  <c r="K1996" i="1"/>
  <c r="J1996" i="1"/>
  <c r="I1996" i="1"/>
  <c r="L1995" i="1"/>
  <c r="J1995" i="1"/>
  <c r="I1995" i="1"/>
  <c r="K1995" i="1" s="1"/>
  <c r="L1994" i="1"/>
  <c r="K1994" i="1"/>
  <c r="J1994" i="1"/>
  <c r="I1994" i="1"/>
  <c r="L1993" i="1"/>
  <c r="J1993" i="1"/>
  <c r="I1993" i="1"/>
  <c r="K1993" i="1" s="1"/>
  <c r="K1992" i="1"/>
  <c r="L1992" i="1" s="1"/>
  <c r="J1992" i="1"/>
  <c r="I1992" i="1"/>
  <c r="J1991" i="1"/>
  <c r="I1991" i="1"/>
  <c r="K1991" i="1" s="1"/>
  <c r="L1991" i="1" s="1"/>
  <c r="K1990" i="1"/>
  <c r="L1990" i="1" s="1"/>
  <c r="J1990" i="1"/>
  <c r="I1990" i="1"/>
  <c r="L1989" i="1"/>
  <c r="J1989" i="1"/>
  <c r="I1989" i="1"/>
  <c r="K1989" i="1" s="1"/>
  <c r="J1988" i="1"/>
  <c r="I1988" i="1"/>
  <c r="K1988" i="1" s="1"/>
  <c r="L1988" i="1" s="1"/>
  <c r="L1987" i="1"/>
  <c r="J1987" i="1"/>
  <c r="I1987" i="1"/>
  <c r="K1987" i="1" s="1"/>
  <c r="K1986" i="1"/>
  <c r="L1986" i="1" s="1"/>
  <c r="J1986" i="1"/>
  <c r="I1986" i="1"/>
  <c r="L1985" i="1"/>
  <c r="J1985" i="1"/>
  <c r="I1985" i="1"/>
  <c r="K1985" i="1" s="1"/>
  <c r="K1984" i="1"/>
  <c r="L1984" i="1" s="1"/>
  <c r="J1984" i="1"/>
  <c r="I1984" i="1"/>
  <c r="J1983" i="1"/>
  <c r="I1983" i="1"/>
  <c r="K1983" i="1" s="1"/>
  <c r="L1983" i="1" s="1"/>
  <c r="J1982" i="1"/>
  <c r="I1982" i="1"/>
  <c r="K1982" i="1" s="1"/>
  <c r="L1982" i="1" s="1"/>
  <c r="J1981" i="1"/>
  <c r="I1981" i="1"/>
  <c r="K1981" i="1" s="1"/>
  <c r="L1981" i="1" s="1"/>
  <c r="L1980" i="1"/>
  <c r="K1980" i="1"/>
  <c r="J1980" i="1"/>
  <c r="I1980" i="1"/>
  <c r="L1979" i="1"/>
  <c r="J1979" i="1"/>
  <c r="I1979" i="1"/>
  <c r="K1979" i="1" s="1"/>
  <c r="L1978" i="1"/>
  <c r="K1978" i="1"/>
  <c r="J1978" i="1"/>
  <c r="I1978" i="1"/>
  <c r="L1977" i="1"/>
  <c r="J1977" i="1"/>
  <c r="I1977" i="1"/>
  <c r="K1977" i="1" s="1"/>
  <c r="K1976" i="1"/>
  <c r="L1976" i="1" s="1"/>
  <c r="J1976" i="1"/>
  <c r="I1976" i="1"/>
  <c r="J1975" i="1"/>
  <c r="I1975" i="1"/>
  <c r="K1975" i="1" s="1"/>
  <c r="L1975" i="1" s="1"/>
  <c r="J1974" i="1"/>
  <c r="I1974" i="1"/>
  <c r="K1974" i="1" s="1"/>
  <c r="L1974" i="1" s="1"/>
  <c r="L1973" i="1"/>
  <c r="J1973" i="1"/>
  <c r="I1973" i="1"/>
  <c r="K1973" i="1" s="1"/>
  <c r="J1972" i="1"/>
  <c r="I1972" i="1"/>
  <c r="K1972" i="1" s="1"/>
  <c r="L1972" i="1" s="1"/>
  <c r="L1971" i="1"/>
  <c r="J1971" i="1"/>
  <c r="I1971" i="1"/>
  <c r="K1971" i="1" s="1"/>
  <c r="K1970" i="1"/>
  <c r="L1970" i="1" s="1"/>
  <c r="J1970" i="1"/>
  <c r="I1970" i="1"/>
  <c r="L1969" i="1"/>
  <c r="J1969" i="1"/>
  <c r="I1969" i="1"/>
  <c r="K1969" i="1" s="1"/>
  <c r="K1968" i="1"/>
  <c r="L1968" i="1" s="1"/>
  <c r="J1968" i="1"/>
  <c r="I1968" i="1"/>
  <c r="J1967" i="1"/>
  <c r="I1967" i="1"/>
  <c r="K1967" i="1" s="1"/>
  <c r="L1967" i="1" s="1"/>
  <c r="J1966" i="1"/>
  <c r="I1966" i="1"/>
  <c r="K1966" i="1" s="1"/>
  <c r="L1966" i="1" s="1"/>
  <c r="J1965" i="1"/>
  <c r="I1965" i="1"/>
  <c r="K1965" i="1" s="1"/>
  <c r="L1965" i="1" s="1"/>
  <c r="L1964" i="1"/>
  <c r="K1964" i="1"/>
  <c r="J1964" i="1"/>
  <c r="I1964" i="1"/>
  <c r="L1963" i="1"/>
  <c r="J1963" i="1"/>
  <c r="I1963" i="1"/>
  <c r="K1963" i="1" s="1"/>
  <c r="L1962" i="1"/>
  <c r="K1962" i="1"/>
  <c r="J1962" i="1"/>
  <c r="I1962" i="1"/>
  <c r="L1961" i="1"/>
  <c r="J1961" i="1"/>
  <c r="I1961" i="1"/>
  <c r="K1961" i="1" s="1"/>
  <c r="K1960" i="1"/>
  <c r="L1960" i="1" s="1"/>
  <c r="J1960" i="1"/>
  <c r="I1960" i="1"/>
  <c r="J1959" i="1"/>
  <c r="I1959" i="1"/>
  <c r="K1959" i="1" s="1"/>
  <c r="L1959" i="1" s="1"/>
  <c r="J1958" i="1"/>
  <c r="I1958" i="1"/>
  <c r="K1958" i="1" s="1"/>
  <c r="L1958" i="1" s="1"/>
  <c r="L1957" i="1"/>
  <c r="J1957" i="1"/>
  <c r="I1957" i="1"/>
  <c r="K1957" i="1" s="1"/>
  <c r="J1956" i="1"/>
  <c r="I1956" i="1"/>
  <c r="K1956" i="1" s="1"/>
  <c r="L1956" i="1" s="1"/>
  <c r="L1955" i="1"/>
  <c r="J1955" i="1"/>
  <c r="I1955" i="1"/>
  <c r="K1955" i="1" s="1"/>
  <c r="K1954" i="1"/>
  <c r="L1954" i="1" s="1"/>
  <c r="J1954" i="1"/>
  <c r="I1954" i="1"/>
  <c r="L1953" i="1"/>
  <c r="J1953" i="1"/>
  <c r="K1953" i="1" s="1"/>
  <c r="I1953" i="1"/>
  <c r="K1952" i="1"/>
  <c r="L1952" i="1" s="1"/>
  <c r="J1952" i="1"/>
  <c r="I1952" i="1"/>
  <c r="J1951" i="1"/>
  <c r="K1951" i="1" s="1"/>
  <c r="L1951" i="1" s="1"/>
  <c r="I1951" i="1"/>
  <c r="J1950" i="1"/>
  <c r="I1950" i="1"/>
  <c r="K1950" i="1" s="1"/>
  <c r="L1950" i="1" s="1"/>
  <c r="J1949" i="1"/>
  <c r="I1949" i="1"/>
  <c r="L1948" i="1"/>
  <c r="K1948" i="1"/>
  <c r="J1948" i="1"/>
  <c r="I1948" i="1"/>
  <c r="J1947" i="1"/>
  <c r="I1947" i="1"/>
  <c r="L1946" i="1"/>
  <c r="K1946" i="1"/>
  <c r="J1946" i="1"/>
  <c r="I1946" i="1"/>
  <c r="K1945" i="1"/>
  <c r="L1945" i="1" s="1"/>
  <c r="J1945" i="1"/>
  <c r="I1945" i="1"/>
  <c r="L1944" i="1"/>
  <c r="K1944" i="1"/>
  <c r="J1944" i="1"/>
  <c r="I1944" i="1"/>
  <c r="K1943" i="1"/>
  <c r="L1943" i="1" s="1"/>
  <c r="J1943" i="1"/>
  <c r="I1943" i="1"/>
  <c r="L1942" i="1"/>
  <c r="K1942" i="1"/>
  <c r="J1942" i="1"/>
  <c r="I1942" i="1"/>
  <c r="K1941" i="1"/>
  <c r="L1941" i="1" s="1"/>
  <c r="J1941" i="1"/>
  <c r="I1941" i="1"/>
  <c r="L1940" i="1"/>
  <c r="K1940" i="1"/>
  <c r="J1940" i="1"/>
  <c r="I1940" i="1"/>
  <c r="K1939" i="1"/>
  <c r="L1939" i="1" s="1"/>
  <c r="J1939" i="1"/>
  <c r="I1939" i="1"/>
  <c r="L1938" i="1"/>
  <c r="K1938" i="1"/>
  <c r="J1938" i="1"/>
  <c r="I1938" i="1"/>
  <c r="K1937" i="1"/>
  <c r="L1937" i="1" s="1"/>
  <c r="J1937" i="1"/>
  <c r="I1937" i="1"/>
  <c r="L1936" i="1"/>
  <c r="K1936" i="1"/>
  <c r="J1936" i="1"/>
  <c r="I1936" i="1"/>
  <c r="K1935" i="1"/>
  <c r="L1935" i="1" s="1"/>
  <c r="J1935" i="1"/>
  <c r="I1935" i="1"/>
  <c r="L1934" i="1"/>
  <c r="K1934" i="1"/>
  <c r="J1934" i="1"/>
  <c r="I1934" i="1"/>
  <c r="K1933" i="1"/>
  <c r="L1933" i="1" s="1"/>
  <c r="J1933" i="1"/>
  <c r="I1933" i="1"/>
  <c r="L1932" i="1"/>
  <c r="K1932" i="1"/>
  <c r="J1932" i="1"/>
  <c r="I1932" i="1"/>
  <c r="K1931" i="1"/>
  <c r="L1931" i="1" s="1"/>
  <c r="J1931" i="1"/>
  <c r="I1931" i="1"/>
  <c r="L1930" i="1"/>
  <c r="K1930" i="1"/>
  <c r="J1930" i="1"/>
  <c r="I1930" i="1"/>
  <c r="K1929" i="1"/>
  <c r="L1929" i="1" s="1"/>
  <c r="J1929" i="1"/>
  <c r="I1929" i="1"/>
  <c r="L1928" i="1"/>
  <c r="K1928" i="1"/>
  <c r="J1928" i="1"/>
  <c r="I1928" i="1"/>
  <c r="K1927" i="1"/>
  <c r="L1927" i="1" s="1"/>
  <c r="J1927" i="1"/>
  <c r="I1927" i="1"/>
  <c r="L1926" i="1"/>
  <c r="K1926" i="1"/>
  <c r="J1926" i="1"/>
  <c r="I1926" i="1"/>
  <c r="K1925" i="1"/>
  <c r="L1925" i="1" s="1"/>
  <c r="J1925" i="1"/>
  <c r="I1925" i="1"/>
  <c r="L1924" i="1"/>
  <c r="K1924" i="1"/>
  <c r="J1924" i="1"/>
  <c r="I1924" i="1"/>
  <c r="K1923" i="1"/>
  <c r="L1923" i="1" s="1"/>
  <c r="J1923" i="1"/>
  <c r="I1923" i="1"/>
  <c r="L1922" i="1"/>
  <c r="K1922" i="1"/>
  <c r="J1922" i="1"/>
  <c r="I1922" i="1"/>
  <c r="K1921" i="1"/>
  <c r="L1921" i="1" s="1"/>
  <c r="J1921" i="1"/>
  <c r="I1921" i="1"/>
  <c r="L1920" i="1"/>
  <c r="K1920" i="1"/>
  <c r="J1920" i="1"/>
  <c r="I1920" i="1"/>
  <c r="K1919" i="1"/>
  <c r="L1919" i="1" s="1"/>
  <c r="J1919" i="1"/>
  <c r="I1919" i="1"/>
  <c r="L1918" i="1"/>
  <c r="K1918" i="1"/>
  <c r="J1918" i="1"/>
  <c r="I1918" i="1"/>
  <c r="K1917" i="1"/>
  <c r="L1917" i="1" s="1"/>
  <c r="J1917" i="1"/>
  <c r="I1917" i="1"/>
  <c r="L1916" i="1"/>
  <c r="K1916" i="1"/>
  <c r="J1916" i="1"/>
  <c r="I1916" i="1"/>
  <c r="K1915" i="1"/>
  <c r="L1915" i="1" s="1"/>
  <c r="J1915" i="1"/>
  <c r="I1915" i="1"/>
  <c r="L1914" i="1"/>
  <c r="K1914" i="1"/>
  <c r="J1914" i="1"/>
  <c r="I1914" i="1"/>
  <c r="K1913" i="1"/>
  <c r="L1913" i="1" s="1"/>
  <c r="J1913" i="1"/>
  <c r="I1913" i="1"/>
  <c r="L1912" i="1"/>
  <c r="K1912" i="1"/>
  <c r="J1912" i="1"/>
  <c r="I1912" i="1"/>
  <c r="K1911" i="1"/>
  <c r="L1911" i="1" s="1"/>
  <c r="J1911" i="1"/>
  <c r="I1911" i="1"/>
  <c r="L1910" i="1"/>
  <c r="K1910" i="1"/>
  <c r="J1910" i="1"/>
  <c r="I1910" i="1"/>
  <c r="K1909" i="1"/>
  <c r="L1909" i="1" s="1"/>
  <c r="J1909" i="1"/>
  <c r="I1909" i="1"/>
  <c r="L1908" i="1"/>
  <c r="K1908" i="1"/>
  <c r="J1908" i="1"/>
  <c r="I1908" i="1"/>
  <c r="K1907" i="1"/>
  <c r="L1907" i="1" s="1"/>
  <c r="J1907" i="1"/>
  <c r="I1907" i="1"/>
  <c r="L1906" i="1"/>
  <c r="K1906" i="1"/>
  <c r="J1906" i="1"/>
  <c r="I1906" i="1"/>
  <c r="K1905" i="1"/>
  <c r="L1905" i="1" s="1"/>
  <c r="J1905" i="1"/>
  <c r="I1905" i="1"/>
  <c r="L1904" i="1"/>
  <c r="K1904" i="1"/>
  <c r="J1904" i="1"/>
  <c r="I1904" i="1"/>
  <c r="K1903" i="1"/>
  <c r="L1903" i="1" s="1"/>
  <c r="J1903" i="1"/>
  <c r="I1903" i="1"/>
  <c r="L1902" i="1"/>
  <c r="K1902" i="1"/>
  <c r="J1902" i="1"/>
  <c r="I1902" i="1"/>
  <c r="K1901" i="1"/>
  <c r="L1901" i="1" s="1"/>
  <c r="J1901" i="1"/>
  <c r="I1901" i="1"/>
  <c r="L1900" i="1"/>
  <c r="K1900" i="1"/>
  <c r="J1900" i="1"/>
  <c r="I1900" i="1"/>
  <c r="K1899" i="1"/>
  <c r="L1899" i="1" s="1"/>
  <c r="J1899" i="1"/>
  <c r="I1899" i="1"/>
  <c r="L1898" i="1"/>
  <c r="K1898" i="1"/>
  <c r="J1898" i="1"/>
  <c r="I1898" i="1"/>
  <c r="K1897" i="1"/>
  <c r="L1897" i="1" s="1"/>
  <c r="J1897" i="1"/>
  <c r="I1897" i="1"/>
  <c r="L1896" i="1"/>
  <c r="K1896" i="1"/>
  <c r="J1896" i="1"/>
  <c r="I1896" i="1"/>
  <c r="K1895" i="1"/>
  <c r="L1895" i="1" s="1"/>
  <c r="J1895" i="1"/>
  <c r="I1895" i="1"/>
  <c r="L1894" i="1"/>
  <c r="K1894" i="1"/>
  <c r="J1894" i="1"/>
  <c r="I1894" i="1"/>
  <c r="K1893" i="1"/>
  <c r="L1893" i="1" s="1"/>
  <c r="J1893" i="1"/>
  <c r="I1893" i="1"/>
  <c r="L1892" i="1"/>
  <c r="K1892" i="1"/>
  <c r="J1892" i="1"/>
  <c r="I1892" i="1"/>
  <c r="K1891" i="1"/>
  <c r="L1891" i="1" s="1"/>
  <c r="J1891" i="1"/>
  <c r="I1891" i="1"/>
  <c r="L1890" i="1"/>
  <c r="K1890" i="1"/>
  <c r="J1890" i="1"/>
  <c r="I1890" i="1"/>
  <c r="K1889" i="1"/>
  <c r="L1889" i="1" s="1"/>
  <c r="J1889" i="1"/>
  <c r="I1889" i="1"/>
  <c r="L1888" i="1"/>
  <c r="K1888" i="1"/>
  <c r="J1888" i="1"/>
  <c r="I1888" i="1"/>
  <c r="K1887" i="1"/>
  <c r="L1887" i="1" s="1"/>
  <c r="J1887" i="1"/>
  <c r="I1887" i="1"/>
  <c r="L1886" i="1"/>
  <c r="K1886" i="1"/>
  <c r="J1886" i="1"/>
  <c r="I1886" i="1"/>
  <c r="K1885" i="1"/>
  <c r="L1885" i="1" s="1"/>
  <c r="J1885" i="1"/>
  <c r="I1885" i="1"/>
  <c r="L1884" i="1"/>
  <c r="K1884" i="1"/>
  <c r="J1884" i="1"/>
  <c r="I1884" i="1"/>
  <c r="K1883" i="1"/>
  <c r="L1883" i="1" s="1"/>
  <c r="J1883" i="1"/>
  <c r="I1883" i="1"/>
  <c r="L1882" i="1"/>
  <c r="K1882" i="1"/>
  <c r="J1882" i="1"/>
  <c r="I1882" i="1"/>
  <c r="K1881" i="1"/>
  <c r="L1881" i="1" s="1"/>
  <c r="J1881" i="1"/>
  <c r="I1881" i="1"/>
  <c r="L1880" i="1"/>
  <c r="K1880" i="1"/>
  <c r="J1880" i="1"/>
  <c r="I1880" i="1"/>
  <c r="K1879" i="1"/>
  <c r="L1879" i="1" s="1"/>
  <c r="J1879" i="1"/>
  <c r="I1879" i="1"/>
  <c r="L1878" i="1"/>
  <c r="K1878" i="1"/>
  <c r="J1878" i="1"/>
  <c r="I1878" i="1"/>
  <c r="J1877" i="1"/>
  <c r="I1877" i="1"/>
  <c r="J1876" i="1"/>
  <c r="K1876" i="1" s="1"/>
  <c r="L1876" i="1" s="1"/>
  <c r="I1876" i="1"/>
  <c r="J1875" i="1"/>
  <c r="I1875" i="1"/>
  <c r="K1874" i="1"/>
  <c r="L1874" i="1" s="1"/>
  <c r="J1874" i="1"/>
  <c r="I1874" i="1"/>
  <c r="J1873" i="1"/>
  <c r="I1873" i="1"/>
  <c r="J1872" i="1"/>
  <c r="I1872" i="1"/>
  <c r="K1872" i="1" s="1"/>
  <c r="L1872" i="1" s="1"/>
  <c r="J1871" i="1"/>
  <c r="K1871" i="1" s="1"/>
  <c r="L1871" i="1" s="1"/>
  <c r="I1871" i="1"/>
  <c r="K1870" i="1"/>
  <c r="L1870" i="1" s="1"/>
  <c r="J1870" i="1"/>
  <c r="I1870" i="1"/>
  <c r="K1869" i="1"/>
  <c r="L1869" i="1" s="1"/>
  <c r="J1869" i="1"/>
  <c r="I1869" i="1"/>
  <c r="K1868" i="1"/>
  <c r="L1868" i="1" s="1"/>
  <c r="J1868" i="1"/>
  <c r="I1868" i="1"/>
  <c r="J1867" i="1"/>
  <c r="K1867" i="1" s="1"/>
  <c r="L1867" i="1" s="1"/>
  <c r="I1867" i="1"/>
  <c r="J1866" i="1"/>
  <c r="K1866" i="1" s="1"/>
  <c r="L1866" i="1" s="1"/>
  <c r="I1866" i="1"/>
  <c r="J1865" i="1"/>
  <c r="K1865" i="1" s="1"/>
  <c r="L1865" i="1" s="1"/>
  <c r="I1865" i="1"/>
  <c r="J1864" i="1"/>
  <c r="K1864" i="1" s="1"/>
  <c r="L1864" i="1" s="1"/>
  <c r="I1864" i="1"/>
  <c r="J1863" i="1"/>
  <c r="I1863" i="1"/>
  <c r="K1863" i="1" s="1"/>
  <c r="L1863" i="1" s="1"/>
  <c r="K1862" i="1"/>
  <c r="L1862" i="1" s="1"/>
  <c r="J1862" i="1"/>
  <c r="I1862" i="1"/>
  <c r="L1861" i="1"/>
  <c r="K1861" i="1"/>
  <c r="J1861" i="1"/>
  <c r="I1861" i="1"/>
  <c r="J1860" i="1"/>
  <c r="K1860" i="1" s="1"/>
  <c r="L1860" i="1" s="1"/>
  <c r="I1860" i="1"/>
  <c r="K1859" i="1"/>
  <c r="L1859" i="1" s="1"/>
  <c r="J1859" i="1"/>
  <c r="I1859" i="1"/>
  <c r="J1858" i="1"/>
  <c r="K1858" i="1" s="1"/>
  <c r="L1858" i="1" s="1"/>
  <c r="I1858" i="1"/>
  <c r="J1857" i="1"/>
  <c r="K1857" i="1" s="1"/>
  <c r="L1857" i="1" s="1"/>
  <c r="I1857" i="1"/>
  <c r="J1856" i="1"/>
  <c r="I1856" i="1"/>
  <c r="K1856" i="1" s="1"/>
  <c r="L1856" i="1" s="1"/>
  <c r="J1855" i="1"/>
  <c r="K1855" i="1" s="1"/>
  <c r="L1855" i="1" s="1"/>
  <c r="I1855" i="1"/>
  <c r="K1854" i="1"/>
  <c r="L1854" i="1" s="1"/>
  <c r="J1854" i="1"/>
  <c r="I1854" i="1"/>
  <c r="K1853" i="1"/>
  <c r="L1853" i="1" s="1"/>
  <c r="J1853" i="1"/>
  <c r="I1853" i="1"/>
  <c r="K1852" i="1"/>
  <c r="L1852" i="1" s="1"/>
  <c r="J1852" i="1"/>
  <c r="I1852" i="1"/>
  <c r="J1851" i="1"/>
  <c r="K1851" i="1" s="1"/>
  <c r="L1851" i="1" s="1"/>
  <c r="I1851" i="1"/>
  <c r="J1850" i="1"/>
  <c r="K1850" i="1" s="1"/>
  <c r="L1850" i="1" s="1"/>
  <c r="I1850" i="1"/>
  <c r="J1849" i="1"/>
  <c r="K1849" i="1" s="1"/>
  <c r="L1849" i="1" s="1"/>
  <c r="I1849" i="1"/>
  <c r="J1848" i="1"/>
  <c r="K1848" i="1" s="1"/>
  <c r="L1848" i="1" s="1"/>
  <c r="I1848" i="1"/>
  <c r="J1847" i="1"/>
  <c r="I1847" i="1"/>
  <c r="K1847" i="1" s="1"/>
  <c r="L1847" i="1" s="1"/>
  <c r="K1846" i="1"/>
  <c r="L1846" i="1" s="1"/>
  <c r="J1846" i="1"/>
  <c r="I1846" i="1"/>
  <c r="L1845" i="1"/>
  <c r="K1845" i="1"/>
  <c r="J1845" i="1"/>
  <c r="I1845" i="1"/>
  <c r="J1844" i="1"/>
  <c r="K1844" i="1" s="1"/>
  <c r="L1844" i="1" s="1"/>
  <c r="I1844" i="1"/>
  <c r="K1843" i="1"/>
  <c r="L1843" i="1" s="1"/>
  <c r="J1843" i="1"/>
  <c r="I1843" i="1"/>
  <c r="J1842" i="1"/>
  <c r="K1842" i="1" s="1"/>
  <c r="L1842" i="1" s="1"/>
  <c r="I1842" i="1"/>
  <c r="J1841" i="1"/>
  <c r="K1841" i="1" s="1"/>
  <c r="L1841" i="1" s="1"/>
  <c r="I1841" i="1"/>
  <c r="J1840" i="1"/>
  <c r="I1840" i="1"/>
  <c r="K1840" i="1" s="1"/>
  <c r="L1840" i="1" s="1"/>
  <c r="J1839" i="1"/>
  <c r="K1839" i="1" s="1"/>
  <c r="L1839" i="1" s="1"/>
  <c r="I1839" i="1"/>
  <c r="K1838" i="1"/>
  <c r="L1838" i="1" s="1"/>
  <c r="J1838" i="1"/>
  <c r="I1838" i="1"/>
  <c r="K1837" i="1"/>
  <c r="L1837" i="1" s="1"/>
  <c r="J1837" i="1"/>
  <c r="I1837" i="1"/>
  <c r="L1836" i="1"/>
  <c r="K1836" i="1"/>
  <c r="J1836" i="1"/>
  <c r="I1836" i="1"/>
  <c r="K1835" i="1"/>
  <c r="L1835" i="1" s="1"/>
  <c r="J1835" i="1"/>
  <c r="I1835" i="1"/>
  <c r="L1834" i="1"/>
  <c r="K1834" i="1"/>
  <c r="J1834" i="1"/>
  <c r="I1834" i="1"/>
  <c r="K1833" i="1"/>
  <c r="L1833" i="1" s="1"/>
  <c r="J1833" i="1"/>
  <c r="I1833" i="1"/>
  <c r="L1832" i="1"/>
  <c r="K1832" i="1"/>
  <c r="J1832" i="1"/>
  <c r="I1832" i="1"/>
  <c r="K1831" i="1"/>
  <c r="L1831" i="1" s="1"/>
  <c r="J1831" i="1"/>
  <c r="I1831" i="1"/>
  <c r="L1830" i="1"/>
  <c r="K1830" i="1"/>
  <c r="J1830" i="1"/>
  <c r="I1830" i="1"/>
  <c r="K1829" i="1"/>
  <c r="L1829" i="1" s="1"/>
  <c r="J1829" i="1"/>
  <c r="I1829" i="1"/>
  <c r="L1828" i="1"/>
  <c r="K1828" i="1"/>
  <c r="J1828" i="1"/>
  <c r="I1828" i="1"/>
  <c r="K1827" i="1"/>
  <c r="L1827" i="1" s="1"/>
  <c r="J1827" i="1"/>
  <c r="I1827" i="1"/>
  <c r="L1826" i="1"/>
  <c r="K1826" i="1"/>
  <c r="J1826" i="1"/>
  <c r="I1826" i="1"/>
  <c r="K1825" i="1"/>
  <c r="L1825" i="1" s="1"/>
  <c r="J1825" i="1"/>
  <c r="I1825" i="1"/>
  <c r="L1824" i="1"/>
  <c r="K1824" i="1"/>
  <c r="J1824" i="1"/>
  <c r="I1824" i="1"/>
  <c r="K1823" i="1"/>
  <c r="L1823" i="1" s="1"/>
  <c r="J1823" i="1"/>
  <c r="I1823" i="1"/>
  <c r="L1822" i="1"/>
  <c r="K1822" i="1"/>
  <c r="J1822" i="1"/>
  <c r="I1822" i="1"/>
  <c r="K1821" i="1"/>
  <c r="L1821" i="1" s="1"/>
  <c r="J1821" i="1"/>
  <c r="I1821" i="1"/>
  <c r="L1820" i="1"/>
  <c r="K1820" i="1"/>
  <c r="J1820" i="1"/>
  <c r="I1820" i="1"/>
  <c r="K1819" i="1"/>
  <c r="L1819" i="1" s="1"/>
  <c r="J1819" i="1"/>
  <c r="I1819" i="1"/>
  <c r="L1818" i="1"/>
  <c r="K1818" i="1"/>
  <c r="J1818" i="1"/>
  <c r="I1818" i="1"/>
  <c r="K1817" i="1"/>
  <c r="L1817" i="1" s="1"/>
  <c r="J1817" i="1"/>
  <c r="I1817" i="1"/>
  <c r="L1816" i="1"/>
  <c r="K1816" i="1"/>
  <c r="J1816" i="1"/>
  <c r="I1816" i="1"/>
  <c r="K1815" i="1"/>
  <c r="L1815" i="1" s="1"/>
  <c r="J1815" i="1"/>
  <c r="I1815" i="1"/>
  <c r="L1814" i="1"/>
  <c r="K1814" i="1"/>
  <c r="J1814" i="1"/>
  <c r="I1814" i="1"/>
  <c r="K1813" i="1"/>
  <c r="L1813" i="1" s="1"/>
  <c r="J1813" i="1"/>
  <c r="I1813" i="1"/>
  <c r="L1812" i="1"/>
  <c r="K1812" i="1"/>
  <c r="J1812" i="1"/>
  <c r="I1812" i="1"/>
  <c r="K1811" i="1"/>
  <c r="L1811" i="1" s="1"/>
  <c r="J1811" i="1"/>
  <c r="I1811" i="1"/>
  <c r="L1810" i="1"/>
  <c r="K1810" i="1"/>
  <c r="J1810" i="1"/>
  <c r="I1810" i="1"/>
  <c r="K1809" i="1"/>
  <c r="L1809" i="1" s="1"/>
  <c r="J1809" i="1"/>
  <c r="I1809" i="1"/>
  <c r="L1808" i="1"/>
  <c r="K1808" i="1"/>
  <c r="J1808" i="1"/>
  <c r="I1808" i="1"/>
  <c r="K1807" i="1"/>
  <c r="L1807" i="1" s="1"/>
  <c r="J1807" i="1"/>
  <c r="I1807" i="1"/>
  <c r="L1806" i="1"/>
  <c r="K1806" i="1"/>
  <c r="J1806" i="1"/>
  <c r="I1806" i="1"/>
  <c r="K1805" i="1"/>
  <c r="L1805" i="1" s="1"/>
  <c r="J1805" i="1"/>
  <c r="I1805" i="1"/>
  <c r="L1804" i="1"/>
  <c r="K1804" i="1"/>
  <c r="J1804" i="1"/>
  <c r="I1804" i="1"/>
  <c r="K1803" i="1"/>
  <c r="L1803" i="1" s="1"/>
  <c r="J1803" i="1"/>
  <c r="I1803" i="1"/>
  <c r="L1802" i="1"/>
  <c r="K1802" i="1"/>
  <c r="J1802" i="1"/>
  <c r="I1802" i="1"/>
  <c r="K1801" i="1"/>
  <c r="L1801" i="1" s="1"/>
  <c r="J1801" i="1"/>
  <c r="I1801" i="1"/>
  <c r="L1800" i="1"/>
  <c r="K1800" i="1"/>
  <c r="J1800" i="1"/>
  <c r="I1800" i="1"/>
  <c r="K1799" i="1"/>
  <c r="L1799" i="1" s="1"/>
  <c r="J1799" i="1"/>
  <c r="I1799" i="1"/>
  <c r="L1798" i="1"/>
  <c r="K1798" i="1"/>
  <c r="J1798" i="1"/>
  <c r="I1798" i="1"/>
  <c r="K1797" i="1"/>
  <c r="L1797" i="1" s="1"/>
  <c r="J1797" i="1"/>
  <c r="I1797" i="1"/>
  <c r="L1796" i="1"/>
  <c r="K1796" i="1"/>
  <c r="J1796" i="1"/>
  <c r="I1796" i="1"/>
  <c r="K1795" i="1"/>
  <c r="L1795" i="1" s="1"/>
  <c r="J1795" i="1"/>
  <c r="I1795" i="1"/>
  <c r="L1794" i="1"/>
  <c r="K1794" i="1"/>
  <c r="J1794" i="1"/>
  <c r="I1794" i="1"/>
  <c r="K1793" i="1"/>
  <c r="L1793" i="1" s="1"/>
  <c r="J1793" i="1"/>
  <c r="I1793" i="1"/>
  <c r="L1792" i="1"/>
  <c r="K1792" i="1"/>
  <c r="J1792" i="1"/>
  <c r="I1792" i="1"/>
  <c r="K1791" i="1"/>
  <c r="L1791" i="1" s="1"/>
  <c r="J1791" i="1"/>
  <c r="I1791" i="1"/>
  <c r="L1790" i="1"/>
  <c r="K1790" i="1"/>
  <c r="J1790" i="1"/>
  <c r="I1790" i="1"/>
  <c r="K1789" i="1"/>
  <c r="L1789" i="1" s="1"/>
  <c r="J1789" i="1"/>
  <c r="I1789" i="1"/>
  <c r="L1788" i="1"/>
  <c r="K1788" i="1"/>
  <c r="J1788" i="1"/>
  <c r="I1788" i="1"/>
  <c r="K1787" i="1"/>
  <c r="L1787" i="1" s="1"/>
  <c r="J1787" i="1"/>
  <c r="I1787" i="1"/>
  <c r="L1786" i="1"/>
  <c r="K1786" i="1"/>
  <c r="J1786" i="1"/>
  <c r="I1786" i="1"/>
  <c r="K1785" i="1"/>
  <c r="L1785" i="1" s="1"/>
  <c r="J1785" i="1"/>
  <c r="I1785" i="1"/>
  <c r="L1784" i="1"/>
  <c r="K1784" i="1"/>
  <c r="J1784" i="1"/>
  <c r="I1784" i="1"/>
  <c r="K1783" i="1"/>
  <c r="L1783" i="1" s="1"/>
  <c r="J1783" i="1"/>
  <c r="I1783" i="1"/>
  <c r="L1782" i="1"/>
  <c r="K1782" i="1"/>
  <c r="J1782" i="1"/>
  <c r="I1782" i="1"/>
  <c r="K1781" i="1"/>
  <c r="L1781" i="1" s="1"/>
  <c r="J1781" i="1"/>
  <c r="I1781" i="1"/>
  <c r="L1780" i="1"/>
  <c r="K1780" i="1"/>
  <c r="J1780" i="1"/>
  <c r="I1780" i="1"/>
  <c r="K1779" i="1"/>
  <c r="L1779" i="1" s="1"/>
  <c r="J1779" i="1"/>
  <c r="I1779" i="1"/>
  <c r="L1778" i="1"/>
  <c r="K1778" i="1"/>
  <c r="J1778" i="1"/>
  <c r="I1778" i="1"/>
  <c r="K1777" i="1"/>
  <c r="L1777" i="1" s="1"/>
  <c r="J1777" i="1"/>
  <c r="I1777" i="1"/>
  <c r="L1776" i="1"/>
  <c r="K1776" i="1"/>
  <c r="J1776" i="1"/>
  <c r="I1776" i="1"/>
  <c r="K1775" i="1"/>
  <c r="L1775" i="1" s="1"/>
  <c r="J1775" i="1"/>
  <c r="I1775" i="1"/>
  <c r="L1774" i="1"/>
  <c r="K1774" i="1"/>
  <c r="J1774" i="1"/>
  <c r="I1774" i="1"/>
  <c r="K1773" i="1"/>
  <c r="L1773" i="1" s="1"/>
  <c r="J1773" i="1"/>
  <c r="I1773" i="1"/>
  <c r="L1772" i="1"/>
  <c r="K1772" i="1"/>
  <c r="J1772" i="1"/>
  <c r="I1772" i="1"/>
  <c r="K1771" i="1"/>
  <c r="L1771" i="1" s="1"/>
  <c r="J1771" i="1"/>
  <c r="I1771" i="1"/>
  <c r="L1770" i="1"/>
  <c r="K1770" i="1"/>
  <c r="J1770" i="1"/>
  <c r="I1770" i="1"/>
  <c r="K1769" i="1"/>
  <c r="L1769" i="1" s="1"/>
  <c r="J1769" i="1"/>
  <c r="I1769" i="1"/>
  <c r="L1768" i="1"/>
  <c r="K1768" i="1"/>
  <c r="J1768" i="1"/>
  <c r="I1768" i="1"/>
  <c r="K1767" i="1"/>
  <c r="L1767" i="1" s="1"/>
  <c r="J1767" i="1"/>
  <c r="I1767" i="1"/>
  <c r="L1766" i="1"/>
  <c r="K1766" i="1"/>
  <c r="J1766" i="1"/>
  <c r="I1766" i="1"/>
  <c r="K1765" i="1"/>
  <c r="L1765" i="1" s="1"/>
  <c r="J1765" i="1"/>
  <c r="I1765" i="1"/>
  <c r="L1764" i="1"/>
  <c r="K1764" i="1"/>
  <c r="J1764" i="1"/>
  <c r="I1764" i="1"/>
  <c r="K1763" i="1"/>
  <c r="L1763" i="1" s="1"/>
  <c r="J1763" i="1"/>
  <c r="I1763" i="1"/>
  <c r="L1762" i="1"/>
  <c r="K1762" i="1"/>
  <c r="J1762" i="1"/>
  <c r="I1762" i="1"/>
  <c r="K1761" i="1"/>
  <c r="L1761" i="1" s="1"/>
  <c r="J1761" i="1"/>
  <c r="I1761" i="1"/>
  <c r="L1760" i="1"/>
  <c r="K1760" i="1"/>
  <c r="J1760" i="1"/>
  <c r="I1760" i="1"/>
  <c r="K1759" i="1"/>
  <c r="L1759" i="1" s="1"/>
  <c r="J1759" i="1"/>
  <c r="I1759" i="1"/>
  <c r="L1758" i="1"/>
  <c r="K1758" i="1"/>
  <c r="J1758" i="1"/>
  <c r="I1758" i="1"/>
  <c r="K1757" i="1"/>
  <c r="L1757" i="1" s="1"/>
  <c r="J1757" i="1"/>
  <c r="I1757" i="1"/>
  <c r="L1756" i="1"/>
  <c r="K1756" i="1"/>
  <c r="J1756" i="1"/>
  <c r="I1756" i="1"/>
  <c r="K1755" i="1"/>
  <c r="L1755" i="1" s="1"/>
  <c r="J1755" i="1"/>
  <c r="I1755" i="1"/>
  <c r="L1754" i="1"/>
  <c r="K1754" i="1"/>
  <c r="J1754" i="1"/>
  <c r="I1754" i="1"/>
  <c r="K1753" i="1"/>
  <c r="L1753" i="1" s="1"/>
  <c r="J1753" i="1"/>
  <c r="I1753" i="1"/>
  <c r="L1752" i="1"/>
  <c r="K1752" i="1"/>
  <c r="J1752" i="1"/>
  <c r="I1752" i="1"/>
  <c r="K1751" i="1"/>
  <c r="L1751" i="1" s="1"/>
  <c r="J1751" i="1"/>
  <c r="I1751" i="1"/>
  <c r="L1750" i="1"/>
  <c r="K1750" i="1"/>
  <c r="J1750" i="1"/>
  <c r="I1750" i="1"/>
  <c r="K1749" i="1"/>
  <c r="L1749" i="1" s="1"/>
  <c r="J1749" i="1"/>
  <c r="I1749" i="1"/>
  <c r="L1748" i="1"/>
  <c r="K1748" i="1"/>
  <c r="J1748" i="1"/>
  <c r="I1748" i="1"/>
  <c r="K1747" i="1"/>
  <c r="L1747" i="1" s="1"/>
  <c r="J1747" i="1"/>
  <c r="I1747" i="1"/>
  <c r="L1746" i="1"/>
  <c r="K1746" i="1"/>
  <c r="J1746" i="1"/>
  <c r="I1746" i="1"/>
  <c r="K1745" i="1"/>
  <c r="L1745" i="1" s="1"/>
  <c r="J1745" i="1"/>
  <c r="I1745" i="1"/>
  <c r="L1744" i="1"/>
  <c r="K1744" i="1"/>
  <c r="J1744" i="1"/>
  <c r="I1744" i="1"/>
  <c r="K1743" i="1"/>
  <c r="L1743" i="1" s="1"/>
  <c r="J1743" i="1"/>
  <c r="I1743" i="1"/>
  <c r="L1742" i="1"/>
  <c r="K1742" i="1"/>
  <c r="J1742" i="1"/>
  <c r="I1742" i="1"/>
  <c r="K1741" i="1"/>
  <c r="L1741" i="1" s="1"/>
  <c r="J1741" i="1"/>
  <c r="I1741" i="1"/>
  <c r="L1740" i="1"/>
  <c r="K1740" i="1"/>
  <c r="J1740" i="1"/>
  <c r="I1740" i="1"/>
  <c r="K1739" i="1"/>
  <c r="L1739" i="1" s="1"/>
  <c r="J1739" i="1"/>
  <c r="I1739" i="1"/>
  <c r="L1738" i="1"/>
  <c r="K1738" i="1"/>
  <c r="J1738" i="1"/>
  <c r="I1738" i="1"/>
  <c r="K1737" i="1"/>
  <c r="L1737" i="1" s="1"/>
  <c r="J1737" i="1"/>
  <c r="I1737" i="1"/>
  <c r="L1736" i="1"/>
  <c r="K1736" i="1"/>
  <c r="J1736" i="1"/>
  <c r="I1736" i="1"/>
  <c r="K1735" i="1"/>
  <c r="L1735" i="1" s="1"/>
  <c r="J1735" i="1"/>
  <c r="I1735" i="1"/>
  <c r="L1734" i="1"/>
  <c r="K1734" i="1"/>
  <c r="J1734" i="1"/>
  <c r="I1734" i="1"/>
  <c r="K1733" i="1"/>
  <c r="L1733" i="1" s="1"/>
  <c r="J1733" i="1"/>
  <c r="I1733" i="1"/>
  <c r="L1732" i="1"/>
  <c r="K1732" i="1"/>
  <c r="J1732" i="1"/>
  <c r="I1732" i="1"/>
  <c r="K1731" i="1"/>
  <c r="L1731" i="1" s="1"/>
  <c r="J1731" i="1"/>
  <c r="I1731" i="1"/>
  <c r="L1730" i="1"/>
  <c r="K1730" i="1"/>
  <c r="J1730" i="1"/>
  <c r="I1730" i="1"/>
  <c r="K1729" i="1"/>
  <c r="L1729" i="1" s="1"/>
  <c r="J1729" i="1"/>
  <c r="I1729" i="1"/>
  <c r="L1728" i="1"/>
  <c r="K1728" i="1"/>
  <c r="J1728" i="1"/>
  <c r="I1728" i="1"/>
  <c r="K1727" i="1"/>
  <c r="L1727" i="1" s="1"/>
  <c r="J1727" i="1"/>
  <c r="I1727" i="1"/>
  <c r="L1726" i="1"/>
  <c r="K1726" i="1"/>
  <c r="J1726" i="1"/>
  <c r="I1726" i="1"/>
  <c r="K1725" i="1"/>
  <c r="L1725" i="1" s="1"/>
  <c r="J1725" i="1"/>
  <c r="I1725" i="1"/>
  <c r="L1724" i="1"/>
  <c r="K1724" i="1"/>
  <c r="J1724" i="1"/>
  <c r="I1724" i="1"/>
  <c r="K1723" i="1"/>
  <c r="L1723" i="1" s="1"/>
  <c r="J1723" i="1"/>
  <c r="I1723" i="1"/>
  <c r="L1722" i="1"/>
  <c r="K1722" i="1"/>
  <c r="J1722" i="1"/>
  <c r="I1722" i="1"/>
  <c r="K1721" i="1"/>
  <c r="L1721" i="1" s="1"/>
  <c r="J1721" i="1"/>
  <c r="I1721" i="1"/>
  <c r="L1720" i="1"/>
  <c r="K1720" i="1"/>
  <c r="J1720" i="1"/>
  <c r="I1720" i="1"/>
  <c r="K1719" i="1"/>
  <c r="L1719" i="1" s="1"/>
  <c r="J1719" i="1"/>
  <c r="I1719" i="1"/>
  <c r="L1718" i="1"/>
  <c r="K1718" i="1"/>
  <c r="J1718" i="1"/>
  <c r="I1718" i="1"/>
  <c r="K1717" i="1"/>
  <c r="L1717" i="1" s="1"/>
  <c r="J1717" i="1"/>
  <c r="I1717" i="1"/>
  <c r="L1716" i="1"/>
  <c r="K1716" i="1"/>
  <c r="J1716" i="1"/>
  <c r="I1716" i="1"/>
  <c r="K1715" i="1"/>
  <c r="L1715" i="1" s="1"/>
  <c r="J1715" i="1"/>
  <c r="I1715" i="1"/>
  <c r="L1714" i="1"/>
  <c r="K1714" i="1"/>
  <c r="J1714" i="1"/>
  <c r="I1714" i="1"/>
  <c r="K1713" i="1"/>
  <c r="L1713" i="1" s="1"/>
  <c r="J1713" i="1"/>
  <c r="I1713" i="1"/>
  <c r="L1712" i="1"/>
  <c r="K1712" i="1"/>
  <c r="J1712" i="1"/>
  <c r="I1712" i="1"/>
  <c r="K1711" i="1"/>
  <c r="L1711" i="1" s="1"/>
  <c r="J1711" i="1"/>
  <c r="I1711" i="1"/>
  <c r="L1710" i="1"/>
  <c r="K1710" i="1"/>
  <c r="J1710" i="1"/>
  <c r="I1710" i="1"/>
  <c r="K1709" i="1"/>
  <c r="L1709" i="1" s="1"/>
  <c r="J1709" i="1"/>
  <c r="I1709" i="1"/>
  <c r="L1708" i="1"/>
  <c r="K1708" i="1"/>
  <c r="J1708" i="1"/>
  <c r="I1708" i="1"/>
  <c r="K1707" i="1"/>
  <c r="L1707" i="1" s="1"/>
  <c r="J1707" i="1"/>
  <c r="I1707" i="1"/>
  <c r="L1706" i="1"/>
  <c r="K1706" i="1"/>
  <c r="J1706" i="1"/>
  <c r="I1706" i="1"/>
  <c r="K1705" i="1"/>
  <c r="L1705" i="1" s="1"/>
  <c r="J1705" i="1"/>
  <c r="I1705" i="1"/>
  <c r="L1704" i="1"/>
  <c r="K1704" i="1"/>
  <c r="J1704" i="1"/>
  <c r="I1704" i="1"/>
  <c r="K1703" i="1"/>
  <c r="L1703" i="1" s="1"/>
  <c r="J1703" i="1"/>
  <c r="I1703" i="1"/>
  <c r="L1702" i="1"/>
  <c r="K1702" i="1"/>
  <c r="J1702" i="1"/>
  <c r="I1702" i="1"/>
  <c r="K1701" i="1"/>
  <c r="L1701" i="1" s="1"/>
  <c r="J1701" i="1"/>
  <c r="I1701" i="1"/>
  <c r="L1700" i="1"/>
  <c r="K1700" i="1"/>
  <c r="J1700" i="1"/>
  <c r="I1700" i="1"/>
  <c r="K1699" i="1"/>
  <c r="L1699" i="1" s="1"/>
  <c r="J1699" i="1"/>
  <c r="I1699" i="1"/>
  <c r="L1698" i="1"/>
  <c r="K1698" i="1"/>
  <c r="J1698" i="1"/>
  <c r="I1698" i="1"/>
  <c r="K1697" i="1"/>
  <c r="L1697" i="1" s="1"/>
  <c r="J1697" i="1"/>
  <c r="I1697" i="1"/>
  <c r="L1696" i="1"/>
  <c r="K1696" i="1"/>
  <c r="J1696" i="1"/>
  <c r="I1696" i="1"/>
  <c r="K1695" i="1"/>
  <c r="L1695" i="1" s="1"/>
  <c r="J1695" i="1"/>
  <c r="I1695" i="1"/>
  <c r="L1694" i="1"/>
  <c r="K1694" i="1"/>
  <c r="J1694" i="1"/>
  <c r="I1694" i="1"/>
  <c r="K1693" i="1"/>
  <c r="L1693" i="1" s="1"/>
  <c r="J1693" i="1"/>
  <c r="I1693" i="1"/>
  <c r="L1692" i="1"/>
  <c r="K1692" i="1"/>
  <c r="J1692" i="1"/>
  <c r="I1692" i="1"/>
  <c r="K1691" i="1"/>
  <c r="L1691" i="1" s="1"/>
  <c r="J1691" i="1"/>
  <c r="I1691" i="1"/>
  <c r="J1690" i="1"/>
  <c r="K1690" i="1" s="1"/>
  <c r="L1690" i="1" s="1"/>
  <c r="I1690" i="1"/>
  <c r="J1689" i="1"/>
  <c r="K1689" i="1" s="1"/>
  <c r="L1689" i="1" s="1"/>
  <c r="I1689" i="1"/>
  <c r="J1688" i="1"/>
  <c r="I1688" i="1"/>
  <c r="J1687" i="1"/>
  <c r="K1687" i="1" s="1"/>
  <c r="L1687" i="1" s="1"/>
  <c r="I1687" i="1"/>
  <c r="L1686" i="1"/>
  <c r="J1686" i="1"/>
  <c r="K1686" i="1" s="1"/>
  <c r="I1686" i="1"/>
  <c r="L1685" i="1"/>
  <c r="K1685" i="1"/>
  <c r="J1685" i="1"/>
  <c r="I1685" i="1"/>
  <c r="J1684" i="1"/>
  <c r="I1684" i="1"/>
  <c r="J1683" i="1"/>
  <c r="K1683" i="1" s="1"/>
  <c r="L1683" i="1" s="1"/>
  <c r="I1683" i="1"/>
  <c r="J1682" i="1"/>
  <c r="K1682" i="1" s="1"/>
  <c r="L1682" i="1" s="1"/>
  <c r="I1682" i="1"/>
  <c r="K1681" i="1"/>
  <c r="L1681" i="1" s="1"/>
  <c r="J1681" i="1"/>
  <c r="I1681" i="1"/>
  <c r="J1680" i="1"/>
  <c r="K1680" i="1" s="1"/>
  <c r="L1680" i="1" s="1"/>
  <c r="I1680" i="1"/>
  <c r="J1679" i="1"/>
  <c r="K1679" i="1" s="1"/>
  <c r="L1679" i="1" s="1"/>
  <c r="I1679" i="1"/>
  <c r="J1678" i="1"/>
  <c r="I1678" i="1"/>
  <c r="J1677" i="1"/>
  <c r="I1677" i="1"/>
  <c r="K1677" i="1" s="1"/>
  <c r="L1677" i="1" s="1"/>
  <c r="J1676" i="1"/>
  <c r="K1676" i="1" s="1"/>
  <c r="L1676" i="1" s="1"/>
  <c r="I1676" i="1"/>
  <c r="K1675" i="1"/>
  <c r="L1675" i="1" s="1"/>
  <c r="J1675" i="1"/>
  <c r="I1675" i="1"/>
  <c r="J1674" i="1"/>
  <c r="I1674" i="1"/>
  <c r="J1673" i="1"/>
  <c r="I1673" i="1"/>
  <c r="L1672" i="1"/>
  <c r="J1672" i="1"/>
  <c r="K1672" i="1" s="1"/>
  <c r="I1672" i="1"/>
  <c r="K1671" i="1"/>
  <c r="L1671" i="1" s="1"/>
  <c r="J1671" i="1"/>
  <c r="I1671" i="1"/>
  <c r="L1670" i="1"/>
  <c r="J1670" i="1"/>
  <c r="K1670" i="1" s="1"/>
  <c r="I1670" i="1"/>
  <c r="J1669" i="1"/>
  <c r="K1669" i="1" s="1"/>
  <c r="L1669" i="1" s="1"/>
  <c r="I1669" i="1"/>
  <c r="J1668" i="1"/>
  <c r="I1668" i="1"/>
  <c r="J1667" i="1"/>
  <c r="I1667" i="1"/>
  <c r="K1667" i="1" s="1"/>
  <c r="L1667" i="1" s="1"/>
  <c r="J1666" i="1"/>
  <c r="K1666" i="1" s="1"/>
  <c r="L1666" i="1" s="1"/>
  <c r="I1666" i="1"/>
  <c r="K1665" i="1"/>
  <c r="L1665" i="1" s="1"/>
  <c r="J1665" i="1"/>
  <c r="I1665" i="1"/>
  <c r="J1664" i="1"/>
  <c r="I1664" i="1"/>
  <c r="J1663" i="1"/>
  <c r="K1663" i="1" s="1"/>
  <c r="L1663" i="1" s="1"/>
  <c r="I1663" i="1"/>
  <c r="L1662" i="1"/>
  <c r="J1662" i="1"/>
  <c r="K1662" i="1" s="1"/>
  <c r="I1662" i="1"/>
  <c r="K1661" i="1"/>
  <c r="L1661" i="1" s="1"/>
  <c r="J1661" i="1"/>
  <c r="I1661" i="1"/>
  <c r="J1660" i="1"/>
  <c r="K1660" i="1" s="1"/>
  <c r="L1660" i="1" s="1"/>
  <c r="I1660" i="1"/>
  <c r="J1659" i="1"/>
  <c r="K1659" i="1" s="1"/>
  <c r="L1659" i="1" s="1"/>
  <c r="I1659" i="1"/>
  <c r="J1658" i="1"/>
  <c r="I1658" i="1"/>
  <c r="L1657" i="1"/>
  <c r="K1657" i="1"/>
  <c r="J1657" i="1"/>
  <c r="I1657" i="1"/>
  <c r="J1656" i="1"/>
  <c r="K1656" i="1" s="1"/>
  <c r="L1656" i="1" s="1"/>
  <c r="I1656" i="1"/>
  <c r="K1655" i="1"/>
  <c r="L1655" i="1" s="1"/>
  <c r="J1655" i="1"/>
  <c r="I1655" i="1"/>
  <c r="J1654" i="1"/>
  <c r="I1654" i="1"/>
  <c r="J1653" i="1"/>
  <c r="I1653" i="1"/>
  <c r="J1652" i="1"/>
  <c r="K1652" i="1" s="1"/>
  <c r="L1652" i="1" s="1"/>
  <c r="I1652" i="1"/>
  <c r="K1651" i="1"/>
  <c r="L1651" i="1" s="1"/>
  <c r="J1651" i="1"/>
  <c r="I1651" i="1"/>
  <c r="J1650" i="1"/>
  <c r="K1650" i="1" s="1"/>
  <c r="L1650" i="1" s="1"/>
  <c r="I1650" i="1"/>
  <c r="J1649" i="1"/>
  <c r="K1649" i="1" s="1"/>
  <c r="L1649" i="1" s="1"/>
  <c r="I1649" i="1"/>
  <c r="J1648" i="1"/>
  <c r="K1648" i="1" s="1"/>
  <c r="L1648" i="1" s="1"/>
  <c r="I1648" i="1"/>
  <c r="L1647" i="1"/>
  <c r="K1647" i="1"/>
  <c r="J1647" i="1"/>
  <c r="I1647" i="1"/>
  <c r="J1646" i="1"/>
  <c r="K1646" i="1" s="1"/>
  <c r="L1646" i="1" s="1"/>
  <c r="I1646" i="1"/>
  <c r="K1645" i="1"/>
  <c r="L1645" i="1" s="1"/>
  <c r="J1645" i="1"/>
  <c r="I1645" i="1"/>
  <c r="J1644" i="1"/>
  <c r="I1644" i="1"/>
  <c r="J1643" i="1"/>
  <c r="I1643" i="1"/>
  <c r="K1643" i="1" s="1"/>
  <c r="L1643" i="1" s="1"/>
  <c r="J1642" i="1"/>
  <c r="K1642" i="1" s="1"/>
  <c r="L1642" i="1" s="1"/>
  <c r="I1642" i="1"/>
  <c r="J1641" i="1"/>
  <c r="K1641" i="1" s="1"/>
  <c r="L1641" i="1" s="1"/>
  <c r="I1641" i="1"/>
  <c r="J1640" i="1"/>
  <c r="K1640" i="1" s="1"/>
  <c r="L1640" i="1" s="1"/>
  <c r="I1640" i="1"/>
  <c r="J1639" i="1"/>
  <c r="K1639" i="1" s="1"/>
  <c r="L1639" i="1" s="1"/>
  <c r="I1639" i="1"/>
  <c r="J1638" i="1"/>
  <c r="I1638" i="1"/>
  <c r="J1637" i="1"/>
  <c r="I1637" i="1"/>
  <c r="K1637" i="1" s="1"/>
  <c r="L1637" i="1" s="1"/>
  <c r="J1636" i="1"/>
  <c r="K1636" i="1" s="1"/>
  <c r="L1636" i="1" s="1"/>
  <c r="I1636" i="1"/>
  <c r="K1635" i="1"/>
  <c r="L1635" i="1" s="1"/>
  <c r="J1635" i="1"/>
  <c r="I1635" i="1"/>
  <c r="J1634" i="1"/>
  <c r="I1634" i="1"/>
  <c r="J1633" i="1"/>
  <c r="I1633" i="1"/>
  <c r="K1633" i="1" s="1"/>
  <c r="L1633" i="1" s="1"/>
  <c r="J1632" i="1"/>
  <c r="K1632" i="1" s="1"/>
  <c r="L1632" i="1" s="1"/>
  <c r="I1632" i="1"/>
  <c r="J1631" i="1"/>
  <c r="K1631" i="1" s="1"/>
  <c r="L1631" i="1" s="1"/>
  <c r="I1631" i="1"/>
  <c r="J1630" i="1"/>
  <c r="I1630" i="1"/>
  <c r="J1629" i="1"/>
  <c r="K1629" i="1" s="1"/>
  <c r="L1629" i="1" s="1"/>
  <c r="I1629" i="1"/>
  <c r="J1628" i="1"/>
  <c r="K1628" i="1" s="1"/>
  <c r="L1628" i="1" s="1"/>
  <c r="I1628" i="1"/>
  <c r="K1627" i="1"/>
  <c r="L1627" i="1" s="1"/>
  <c r="J1627" i="1"/>
  <c r="I1627" i="1"/>
  <c r="J1626" i="1"/>
  <c r="I1626" i="1"/>
  <c r="J1625" i="1"/>
  <c r="I1625" i="1"/>
  <c r="J1624" i="1"/>
  <c r="I1624" i="1"/>
  <c r="J1623" i="1"/>
  <c r="I1623" i="1"/>
  <c r="K1623" i="1" s="1"/>
  <c r="L1623" i="1" s="1"/>
  <c r="J1622" i="1"/>
  <c r="I1622" i="1"/>
  <c r="K1621" i="1"/>
  <c r="L1621" i="1" s="1"/>
  <c r="J1621" i="1"/>
  <c r="I1621" i="1"/>
  <c r="J1620" i="1"/>
  <c r="I1620" i="1"/>
  <c r="J1619" i="1"/>
  <c r="K1619" i="1" s="1"/>
  <c r="L1619" i="1" s="1"/>
  <c r="I1619" i="1"/>
  <c r="J1618" i="1"/>
  <c r="K1618" i="1" s="1"/>
  <c r="L1618" i="1" s="1"/>
  <c r="I1618" i="1"/>
  <c r="K1617" i="1"/>
  <c r="L1617" i="1" s="1"/>
  <c r="J1617" i="1"/>
  <c r="I1617" i="1"/>
  <c r="J1616" i="1"/>
  <c r="I1616" i="1"/>
  <c r="J1615" i="1"/>
  <c r="I1615" i="1"/>
  <c r="J1614" i="1"/>
  <c r="I1614" i="1"/>
  <c r="J1613" i="1"/>
  <c r="I1613" i="1"/>
  <c r="K1613" i="1" s="1"/>
  <c r="L1613" i="1" s="1"/>
  <c r="J1612" i="1"/>
  <c r="K1612" i="1" s="1"/>
  <c r="L1612" i="1" s="1"/>
  <c r="I1612" i="1"/>
  <c r="J1611" i="1"/>
  <c r="K1611" i="1" s="1"/>
  <c r="L1611" i="1" s="1"/>
  <c r="I1611" i="1"/>
  <c r="J1610" i="1"/>
  <c r="I1610" i="1"/>
  <c r="J1609" i="1"/>
  <c r="K1609" i="1" s="1"/>
  <c r="L1609" i="1" s="1"/>
  <c r="I1609" i="1"/>
  <c r="L1608" i="1"/>
  <c r="J1608" i="1"/>
  <c r="K1608" i="1" s="1"/>
  <c r="I1608" i="1"/>
  <c r="K1607" i="1"/>
  <c r="L1607" i="1" s="1"/>
  <c r="J1607" i="1"/>
  <c r="I1607" i="1"/>
  <c r="J1606" i="1"/>
  <c r="K1606" i="1" s="1"/>
  <c r="L1606" i="1" s="1"/>
  <c r="I1606" i="1"/>
  <c r="J1605" i="1"/>
  <c r="K1605" i="1" s="1"/>
  <c r="L1605" i="1" s="1"/>
  <c r="I1605" i="1"/>
  <c r="J1604" i="1"/>
  <c r="I1604" i="1"/>
  <c r="J1603" i="1"/>
  <c r="I1603" i="1"/>
  <c r="K1603" i="1" s="1"/>
  <c r="L1603" i="1" s="1"/>
  <c r="J1602" i="1"/>
  <c r="K1602" i="1" s="1"/>
  <c r="L1602" i="1" s="1"/>
  <c r="I1602" i="1"/>
  <c r="J1601" i="1"/>
  <c r="K1601" i="1" s="1"/>
  <c r="L1601" i="1" s="1"/>
  <c r="I1601" i="1"/>
  <c r="J1600" i="1"/>
  <c r="I1600" i="1"/>
  <c r="L1599" i="1"/>
  <c r="J1599" i="1"/>
  <c r="K1599" i="1" s="1"/>
  <c r="I1599" i="1"/>
  <c r="J1598" i="1"/>
  <c r="K1598" i="1" s="1"/>
  <c r="L1598" i="1" s="1"/>
  <c r="I1598" i="1"/>
  <c r="J1597" i="1"/>
  <c r="K1597" i="1" s="1"/>
  <c r="L1597" i="1" s="1"/>
  <c r="I1597" i="1"/>
  <c r="J1596" i="1"/>
  <c r="I1596" i="1"/>
  <c r="J1595" i="1"/>
  <c r="I1595" i="1"/>
  <c r="K1595" i="1" s="1"/>
  <c r="L1595" i="1" s="1"/>
  <c r="J1594" i="1"/>
  <c r="K1594" i="1" s="1"/>
  <c r="L1594" i="1" s="1"/>
  <c r="I1594" i="1"/>
  <c r="J1593" i="1"/>
  <c r="K1593" i="1" s="1"/>
  <c r="L1593" i="1" s="1"/>
  <c r="I1593" i="1"/>
  <c r="J1592" i="1"/>
  <c r="I1592" i="1"/>
  <c r="J1591" i="1"/>
  <c r="K1591" i="1" s="1"/>
  <c r="L1591" i="1" s="1"/>
  <c r="I1591" i="1"/>
  <c r="J1590" i="1"/>
  <c r="K1590" i="1" s="1"/>
  <c r="L1590" i="1" s="1"/>
  <c r="I1590" i="1"/>
  <c r="J1589" i="1"/>
  <c r="K1589" i="1" s="1"/>
  <c r="L1589" i="1" s="1"/>
  <c r="I1589" i="1"/>
  <c r="J1588" i="1"/>
  <c r="I1588" i="1"/>
  <c r="J1587" i="1"/>
  <c r="I1587" i="1"/>
  <c r="K1587" i="1" s="1"/>
  <c r="L1587" i="1" s="1"/>
  <c r="J1586" i="1"/>
  <c r="K1586" i="1" s="1"/>
  <c r="L1586" i="1" s="1"/>
  <c r="I1586" i="1"/>
  <c r="J1585" i="1"/>
  <c r="K1585" i="1" s="1"/>
  <c r="L1585" i="1" s="1"/>
  <c r="I1585" i="1"/>
  <c r="J1584" i="1"/>
  <c r="I1584" i="1"/>
  <c r="L1583" i="1"/>
  <c r="J1583" i="1"/>
  <c r="K1583" i="1" s="1"/>
  <c r="I1583" i="1"/>
  <c r="J1582" i="1"/>
  <c r="K1582" i="1" s="1"/>
  <c r="L1582" i="1" s="1"/>
  <c r="I1582" i="1"/>
  <c r="K1581" i="1"/>
  <c r="L1581" i="1" s="1"/>
  <c r="J1581" i="1"/>
  <c r="I1581" i="1"/>
  <c r="J1580" i="1"/>
  <c r="I1580" i="1"/>
  <c r="J1579" i="1"/>
  <c r="I1579" i="1"/>
  <c r="K1579" i="1" s="1"/>
  <c r="L1579" i="1" s="1"/>
  <c r="J1578" i="1"/>
  <c r="K1578" i="1" s="1"/>
  <c r="L1578" i="1" s="1"/>
  <c r="I1578" i="1"/>
  <c r="J1577" i="1"/>
  <c r="K1577" i="1" s="1"/>
  <c r="L1577" i="1" s="1"/>
  <c r="I1577" i="1"/>
  <c r="J1576" i="1"/>
  <c r="I1576" i="1"/>
  <c r="L1575" i="1"/>
  <c r="J1575" i="1"/>
  <c r="K1575" i="1" s="1"/>
  <c r="I1575" i="1"/>
  <c r="J1574" i="1"/>
  <c r="K1574" i="1" s="1"/>
  <c r="L1574" i="1" s="1"/>
  <c r="I1574" i="1"/>
  <c r="J1573" i="1"/>
  <c r="K1573" i="1" s="1"/>
  <c r="L1573" i="1" s="1"/>
  <c r="I1573" i="1"/>
  <c r="J1572" i="1"/>
  <c r="I1572" i="1"/>
  <c r="J1571" i="1"/>
  <c r="I1571" i="1"/>
  <c r="K1571" i="1" s="1"/>
  <c r="L1571" i="1" s="1"/>
  <c r="J1570" i="1"/>
  <c r="K1570" i="1" s="1"/>
  <c r="L1570" i="1" s="1"/>
  <c r="I1570" i="1"/>
  <c r="J1569" i="1"/>
  <c r="K1569" i="1" s="1"/>
  <c r="L1569" i="1" s="1"/>
  <c r="I1569" i="1"/>
  <c r="J1568" i="1"/>
  <c r="I1568" i="1"/>
  <c r="L1567" i="1"/>
  <c r="J1567" i="1"/>
  <c r="K1567" i="1" s="1"/>
  <c r="I1567" i="1"/>
  <c r="J1566" i="1"/>
  <c r="K1566" i="1" s="1"/>
  <c r="L1566" i="1" s="1"/>
  <c r="I1566" i="1"/>
  <c r="J1565" i="1"/>
  <c r="K1565" i="1" s="1"/>
  <c r="L1565" i="1" s="1"/>
  <c r="I1565" i="1"/>
  <c r="J1564" i="1"/>
  <c r="I1564" i="1"/>
  <c r="J1563" i="1"/>
  <c r="I1563" i="1"/>
  <c r="K1563" i="1" s="1"/>
  <c r="L1563" i="1" s="1"/>
  <c r="J1562" i="1"/>
  <c r="K1562" i="1" s="1"/>
  <c r="L1562" i="1" s="1"/>
  <c r="I1562" i="1"/>
  <c r="J1561" i="1"/>
  <c r="K1561" i="1" s="1"/>
  <c r="L1561" i="1" s="1"/>
  <c r="I1561" i="1"/>
  <c r="J1560" i="1"/>
  <c r="I1560" i="1"/>
  <c r="J1559" i="1"/>
  <c r="K1559" i="1" s="1"/>
  <c r="L1559" i="1" s="1"/>
  <c r="I1559" i="1"/>
  <c r="J1558" i="1"/>
  <c r="K1558" i="1" s="1"/>
  <c r="L1558" i="1" s="1"/>
  <c r="I1558" i="1"/>
  <c r="J1557" i="1"/>
  <c r="K1557" i="1" s="1"/>
  <c r="L1557" i="1" s="1"/>
  <c r="I1557" i="1"/>
  <c r="J1556" i="1"/>
  <c r="I1556" i="1"/>
  <c r="J1555" i="1"/>
  <c r="K1555" i="1" s="1"/>
  <c r="L1555" i="1" s="1"/>
  <c r="I1555" i="1"/>
  <c r="J1554" i="1"/>
  <c r="K1554" i="1" s="1"/>
  <c r="L1554" i="1" s="1"/>
  <c r="I1554" i="1"/>
  <c r="J1553" i="1"/>
  <c r="K1553" i="1" s="1"/>
  <c r="L1553" i="1" s="1"/>
  <c r="I1553" i="1"/>
  <c r="J1552" i="1"/>
  <c r="I1552" i="1"/>
  <c r="L1551" i="1"/>
  <c r="J1551" i="1"/>
  <c r="K1551" i="1" s="1"/>
  <c r="I1551" i="1"/>
  <c r="J1550" i="1"/>
  <c r="K1550" i="1" s="1"/>
  <c r="L1550" i="1" s="1"/>
  <c r="I1550" i="1"/>
  <c r="K1549" i="1"/>
  <c r="L1549" i="1" s="1"/>
  <c r="J1549" i="1"/>
  <c r="I1549" i="1"/>
  <c r="J1548" i="1"/>
  <c r="I1548" i="1"/>
  <c r="J1547" i="1"/>
  <c r="K1547" i="1" s="1"/>
  <c r="L1547" i="1" s="1"/>
  <c r="I1547" i="1"/>
  <c r="J1546" i="1"/>
  <c r="K1546" i="1" s="1"/>
  <c r="L1546" i="1" s="1"/>
  <c r="I1546" i="1"/>
  <c r="J1545" i="1"/>
  <c r="K1545" i="1" s="1"/>
  <c r="L1545" i="1" s="1"/>
  <c r="I1545" i="1"/>
  <c r="J1544" i="1"/>
  <c r="I1544" i="1"/>
  <c r="L1543" i="1"/>
  <c r="J1543" i="1"/>
  <c r="K1543" i="1" s="1"/>
  <c r="I1543" i="1"/>
  <c r="J1542" i="1"/>
  <c r="K1542" i="1" s="1"/>
  <c r="L1542" i="1" s="1"/>
  <c r="I1542" i="1"/>
  <c r="J1541" i="1"/>
  <c r="K1541" i="1" s="1"/>
  <c r="L1541" i="1" s="1"/>
  <c r="I1541" i="1"/>
  <c r="J1540" i="1"/>
  <c r="I1540" i="1"/>
  <c r="J1539" i="1"/>
  <c r="K1539" i="1" s="1"/>
  <c r="L1539" i="1" s="1"/>
  <c r="I1539" i="1"/>
  <c r="J1538" i="1"/>
  <c r="K1538" i="1" s="1"/>
  <c r="L1538" i="1" s="1"/>
  <c r="I1538" i="1"/>
  <c r="J1537" i="1"/>
  <c r="K1537" i="1" s="1"/>
  <c r="L1537" i="1" s="1"/>
  <c r="I1537" i="1"/>
  <c r="J1536" i="1"/>
  <c r="I1536" i="1"/>
  <c r="L1535" i="1"/>
  <c r="J1535" i="1"/>
  <c r="K1535" i="1" s="1"/>
  <c r="I1535" i="1"/>
  <c r="J1534" i="1"/>
  <c r="K1534" i="1" s="1"/>
  <c r="L1534" i="1" s="1"/>
  <c r="I1534" i="1"/>
  <c r="J1533" i="1"/>
  <c r="K1533" i="1" s="1"/>
  <c r="L1533" i="1" s="1"/>
  <c r="I1533" i="1"/>
  <c r="J1532" i="1"/>
  <c r="I1532" i="1"/>
  <c r="J1531" i="1"/>
  <c r="K1531" i="1" s="1"/>
  <c r="L1531" i="1" s="1"/>
  <c r="I1531" i="1"/>
  <c r="J1530" i="1"/>
  <c r="K1530" i="1" s="1"/>
  <c r="L1530" i="1" s="1"/>
  <c r="I1530" i="1"/>
  <c r="J1529" i="1"/>
  <c r="K1529" i="1" s="1"/>
  <c r="L1529" i="1" s="1"/>
  <c r="I1529" i="1"/>
  <c r="J1528" i="1"/>
  <c r="I1528" i="1"/>
  <c r="L1527" i="1"/>
  <c r="J1527" i="1"/>
  <c r="K1527" i="1" s="1"/>
  <c r="I1527" i="1"/>
  <c r="J1526" i="1"/>
  <c r="K1526" i="1" s="1"/>
  <c r="L1526" i="1" s="1"/>
  <c r="I1526" i="1"/>
  <c r="J1525" i="1"/>
  <c r="K1525" i="1" s="1"/>
  <c r="L1525" i="1" s="1"/>
  <c r="I1525" i="1"/>
  <c r="J1524" i="1"/>
  <c r="I1524" i="1"/>
  <c r="J1523" i="1"/>
  <c r="K1523" i="1" s="1"/>
  <c r="L1523" i="1" s="1"/>
  <c r="I1523" i="1"/>
  <c r="J1522" i="1"/>
  <c r="K1522" i="1" s="1"/>
  <c r="L1522" i="1" s="1"/>
  <c r="I1522" i="1"/>
  <c r="J1521" i="1"/>
  <c r="K1521" i="1" s="1"/>
  <c r="L1521" i="1" s="1"/>
  <c r="I1521" i="1"/>
  <c r="J1520" i="1"/>
  <c r="I1520" i="1"/>
  <c r="L1519" i="1"/>
  <c r="J1519" i="1"/>
  <c r="K1519" i="1" s="1"/>
  <c r="I1519" i="1"/>
  <c r="J1518" i="1"/>
  <c r="K1518" i="1" s="1"/>
  <c r="L1518" i="1" s="1"/>
  <c r="I1518" i="1"/>
  <c r="K1517" i="1"/>
  <c r="L1517" i="1" s="1"/>
  <c r="J1517" i="1"/>
  <c r="I1517" i="1"/>
  <c r="J1516" i="1"/>
  <c r="I1516" i="1"/>
  <c r="J1515" i="1"/>
  <c r="I1515" i="1"/>
  <c r="J1514" i="1"/>
  <c r="K1514" i="1" s="1"/>
  <c r="L1514" i="1" s="1"/>
  <c r="I1514" i="1"/>
  <c r="J1513" i="1"/>
  <c r="K1513" i="1" s="1"/>
  <c r="L1513" i="1" s="1"/>
  <c r="I1513" i="1"/>
  <c r="J1512" i="1"/>
  <c r="I1512" i="1"/>
  <c r="J1511" i="1"/>
  <c r="K1511" i="1" s="1"/>
  <c r="L1511" i="1" s="1"/>
  <c r="I1511" i="1"/>
  <c r="J1510" i="1"/>
  <c r="K1510" i="1" s="1"/>
  <c r="L1510" i="1" s="1"/>
  <c r="I1510" i="1"/>
  <c r="K1509" i="1"/>
  <c r="L1509" i="1" s="1"/>
  <c r="J1509" i="1"/>
  <c r="I1509" i="1"/>
  <c r="J1508" i="1"/>
  <c r="I1508" i="1"/>
  <c r="L1507" i="1"/>
  <c r="J1507" i="1"/>
  <c r="K1507" i="1" s="1"/>
  <c r="I1507" i="1"/>
  <c r="J1506" i="1"/>
  <c r="K1506" i="1" s="1"/>
  <c r="L1506" i="1" s="1"/>
  <c r="I1506" i="1"/>
  <c r="J1505" i="1"/>
  <c r="K1505" i="1" s="1"/>
  <c r="L1505" i="1" s="1"/>
  <c r="I1505" i="1"/>
  <c r="J1504" i="1"/>
  <c r="I1504" i="1"/>
  <c r="L1503" i="1"/>
  <c r="J1503" i="1"/>
  <c r="K1503" i="1" s="1"/>
  <c r="I1503" i="1"/>
  <c r="J1502" i="1"/>
  <c r="K1502" i="1" s="1"/>
  <c r="L1502" i="1" s="1"/>
  <c r="I1502" i="1"/>
  <c r="J1501" i="1"/>
  <c r="K1501" i="1" s="1"/>
  <c r="L1501" i="1" s="1"/>
  <c r="I1501" i="1"/>
  <c r="J1500" i="1"/>
  <c r="I1500" i="1"/>
  <c r="J1499" i="1"/>
  <c r="I1499" i="1"/>
  <c r="J1498" i="1"/>
  <c r="K1498" i="1" s="1"/>
  <c r="L1498" i="1" s="1"/>
  <c r="I1498" i="1"/>
  <c r="J1497" i="1"/>
  <c r="K1497" i="1" s="1"/>
  <c r="L1497" i="1" s="1"/>
  <c r="I1497" i="1"/>
  <c r="J1496" i="1"/>
  <c r="I1496" i="1"/>
  <c r="J1495" i="1"/>
  <c r="K1495" i="1" s="1"/>
  <c r="L1495" i="1" s="1"/>
  <c r="I1495" i="1"/>
  <c r="J1494" i="1"/>
  <c r="K1494" i="1" s="1"/>
  <c r="L1494" i="1" s="1"/>
  <c r="I1494" i="1"/>
  <c r="K1493" i="1"/>
  <c r="L1493" i="1" s="1"/>
  <c r="J1493" i="1"/>
  <c r="I1493" i="1"/>
  <c r="J1492" i="1"/>
  <c r="I1492" i="1"/>
  <c r="J1491" i="1"/>
  <c r="K1491" i="1" s="1"/>
  <c r="L1491" i="1" s="1"/>
  <c r="I1491" i="1"/>
  <c r="J1490" i="1"/>
  <c r="K1490" i="1" s="1"/>
  <c r="L1490" i="1" s="1"/>
  <c r="I1490" i="1"/>
  <c r="J1489" i="1"/>
  <c r="K1489" i="1" s="1"/>
  <c r="L1489" i="1" s="1"/>
  <c r="I1489" i="1"/>
  <c r="J1488" i="1"/>
  <c r="I1488" i="1"/>
  <c r="L1487" i="1"/>
  <c r="J1487" i="1"/>
  <c r="K1487" i="1" s="1"/>
  <c r="I1487" i="1"/>
  <c r="J1486" i="1"/>
  <c r="K1486" i="1" s="1"/>
  <c r="L1486" i="1" s="1"/>
  <c r="I1486" i="1"/>
  <c r="J1485" i="1"/>
  <c r="K1485" i="1" s="1"/>
  <c r="L1485" i="1" s="1"/>
  <c r="I1485" i="1"/>
  <c r="J1484" i="1"/>
  <c r="I1484" i="1"/>
  <c r="J1483" i="1"/>
  <c r="I1483" i="1"/>
  <c r="J1482" i="1"/>
  <c r="K1482" i="1" s="1"/>
  <c r="L1482" i="1" s="1"/>
  <c r="I1482" i="1"/>
  <c r="J1481" i="1"/>
  <c r="K1481" i="1" s="1"/>
  <c r="L1481" i="1" s="1"/>
  <c r="I1481" i="1"/>
  <c r="J1480" i="1"/>
  <c r="I1480" i="1"/>
  <c r="J1479" i="1"/>
  <c r="K1479" i="1" s="1"/>
  <c r="L1479" i="1" s="1"/>
  <c r="I1479" i="1"/>
  <c r="J1478" i="1"/>
  <c r="K1478" i="1" s="1"/>
  <c r="L1478" i="1" s="1"/>
  <c r="I1478" i="1"/>
  <c r="K1477" i="1"/>
  <c r="L1477" i="1" s="1"/>
  <c r="J1477" i="1"/>
  <c r="I1477" i="1"/>
  <c r="J1476" i="1"/>
  <c r="I1476" i="1"/>
  <c r="J1475" i="1"/>
  <c r="K1475" i="1" s="1"/>
  <c r="L1475" i="1" s="1"/>
  <c r="I1475" i="1"/>
  <c r="J1474" i="1"/>
  <c r="K1474" i="1" s="1"/>
  <c r="L1474" i="1" s="1"/>
  <c r="I1474" i="1"/>
  <c r="J1473" i="1"/>
  <c r="K1473" i="1" s="1"/>
  <c r="L1473" i="1" s="1"/>
  <c r="I1473" i="1"/>
  <c r="J1472" i="1"/>
  <c r="I1472" i="1"/>
  <c r="L1471" i="1"/>
  <c r="J1471" i="1"/>
  <c r="K1471" i="1" s="1"/>
  <c r="I1471" i="1"/>
  <c r="J1470" i="1"/>
  <c r="K1470" i="1" s="1"/>
  <c r="L1470" i="1" s="1"/>
  <c r="I1470" i="1"/>
  <c r="J1469" i="1"/>
  <c r="K1469" i="1" s="1"/>
  <c r="L1469" i="1" s="1"/>
  <c r="I1469" i="1"/>
  <c r="J1468" i="1"/>
  <c r="I1468" i="1"/>
  <c r="L1467" i="1"/>
  <c r="J1467" i="1"/>
  <c r="K1467" i="1" s="1"/>
  <c r="I1467" i="1"/>
  <c r="J1466" i="1"/>
  <c r="K1466" i="1" s="1"/>
  <c r="L1466" i="1" s="1"/>
  <c r="I1466" i="1"/>
  <c r="J1465" i="1"/>
  <c r="K1465" i="1" s="1"/>
  <c r="L1465" i="1" s="1"/>
  <c r="I1465" i="1"/>
  <c r="J1464" i="1"/>
  <c r="I1464" i="1"/>
  <c r="J1463" i="1"/>
  <c r="I1463" i="1"/>
  <c r="J1462" i="1"/>
  <c r="K1462" i="1" s="1"/>
  <c r="L1462" i="1" s="1"/>
  <c r="I1462" i="1"/>
  <c r="J1461" i="1"/>
  <c r="K1461" i="1" s="1"/>
  <c r="L1461" i="1" s="1"/>
  <c r="I1461" i="1"/>
  <c r="J1460" i="1"/>
  <c r="I1460" i="1"/>
  <c r="J1459" i="1"/>
  <c r="I1459" i="1"/>
  <c r="J1458" i="1"/>
  <c r="K1458" i="1" s="1"/>
  <c r="L1458" i="1" s="1"/>
  <c r="I1458" i="1"/>
  <c r="L1457" i="1"/>
  <c r="K1457" i="1"/>
  <c r="J1457" i="1"/>
  <c r="I1457" i="1"/>
  <c r="J1456" i="1"/>
  <c r="I1456" i="1"/>
  <c r="J1455" i="1"/>
  <c r="K1455" i="1" s="1"/>
  <c r="L1455" i="1" s="1"/>
  <c r="I1455" i="1"/>
  <c r="J1454" i="1"/>
  <c r="K1454" i="1" s="1"/>
  <c r="L1454" i="1" s="1"/>
  <c r="I1454" i="1"/>
  <c r="J1453" i="1"/>
  <c r="K1453" i="1" s="1"/>
  <c r="L1453" i="1" s="1"/>
  <c r="I1453" i="1"/>
  <c r="J1452" i="1"/>
  <c r="K1452" i="1" s="1"/>
  <c r="L1452" i="1" s="1"/>
  <c r="I1452" i="1"/>
  <c r="J1451" i="1"/>
  <c r="I1451" i="1"/>
  <c r="J1450" i="1"/>
  <c r="I1450" i="1"/>
  <c r="K1449" i="1"/>
  <c r="L1449" i="1" s="1"/>
  <c r="J1449" i="1"/>
  <c r="I1449" i="1"/>
  <c r="J1448" i="1"/>
  <c r="I1448" i="1"/>
  <c r="J1447" i="1"/>
  <c r="I1447" i="1"/>
  <c r="K1447" i="1" s="1"/>
  <c r="L1447" i="1" s="1"/>
  <c r="J1446" i="1"/>
  <c r="K1446" i="1" s="1"/>
  <c r="L1446" i="1" s="1"/>
  <c r="I1446" i="1"/>
  <c r="K1445" i="1"/>
  <c r="L1445" i="1" s="1"/>
  <c r="J1445" i="1"/>
  <c r="I1445" i="1"/>
  <c r="J1444" i="1"/>
  <c r="I1444" i="1"/>
  <c r="J1443" i="1"/>
  <c r="I1443" i="1"/>
  <c r="K1443" i="1" s="1"/>
  <c r="L1443" i="1" s="1"/>
  <c r="J1442" i="1"/>
  <c r="I1442" i="1"/>
  <c r="K1441" i="1"/>
  <c r="L1441" i="1" s="1"/>
  <c r="J1441" i="1"/>
  <c r="I1441" i="1"/>
  <c r="J1440" i="1"/>
  <c r="I1440" i="1"/>
  <c r="J1439" i="1"/>
  <c r="I1439" i="1"/>
  <c r="K1439" i="1" s="1"/>
  <c r="L1439" i="1" s="1"/>
  <c r="J1438" i="1"/>
  <c r="K1438" i="1" s="1"/>
  <c r="L1438" i="1" s="1"/>
  <c r="I1438" i="1"/>
  <c r="K1437" i="1"/>
  <c r="L1437" i="1" s="1"/>
  <c r="J1437" i="1"/>
  <c r="I1437" i="1"/>
  <c r="J1436" i="1"/>
  <c r="I1436" i="1"/>
  <c r="J1435" i="1"/>
  <c r="I1435" i="1"/>
  <c r="K1435" i="1" s="1"/>
  <c r="L1435" i="1" s="1"/>
  <c r="J1434" i="1"/>
  <c r="I1434" i="1"/>
  <c r="K1433" i="1"/>
  <c r="L1433" i="1" s="1"/>
  <c r="J1433" i="1"/>
  <c r="I1433" i="1"/>
  <c r="J1432" i="1"/>
  <c r="I1432" i="1"/>
  <c r="J1431" i="1"/>
  <c r="I1431" i="1"/>
  <c r="K1431" i="1" s="1"/>
  <c r="L1431" i="1" s="1"/>
  <c r="J1430" i="1"/>
  <c r="K1430" i="1" s="1"/>
  <c r="L1430" i="1" s="1"/>
  <c r="I1430" i="1"/>
  <c r="K1429" i="1"/>
  <c r="L1429" i="1" s="1"/>
  <c r="J1429" i="1"/>
  <c r="I1429" i="1"/>
  <c r="J1428" i="1"/>
  <c r="I1428" i="1"/>
  <c r="J1427" i="1"/>
  <c r="I1427" i="1"/>
  <c r="K1427" i="1" s="1"/>
  <c r="L1427" i="1" s="1"/>
  <c r="J1426" i="1"/>
  <c r="I1426" i="1"/>
  <c r="K1425" i="1"/>
  <c r="L1425" i="1" s="1"/>
  <c r="J1425" i="1"/>
  <c r="I1425" i="1"/>
  <c r="J1424" i="1"/>
  <c r="I1424" i="1"/>
  <c r="J1423" i="1"/>
  <c r="I1423" i="1"/>
  <c r="K1423" i="1" s="1"/>
  <c r="L1423" i="1" s="1"/>
  <c r="J1422" i="1"/>
  <c r="K1422" i="1" s="1"/>
  <c r="L1422" i="1" s="1"/>
  <c r="I1422" i="1"/>
  <c r="K1421" i="1"/>
  <c r="L1421" i="1" s="1"/>
  <c r="J1421" i="1"/>
  <c r="I1421" i="1"/>
  <c r="J1420" i="1"/>
  <c r="I1420" i="1"/>
  <c r="J1419" i="1"/>
  <c r="I1419" i="1"/>
  <c r="K1419" i="1" s="1"/>
  <c r="L1419" i="1" s="1"/>
  <c r="J1418" i="1"/>
  <c r="I1418" i="1"/>
  <c r="K1417" i="1"/>
  <c r="L1417" i="1" s="1"/>
  <c r="J1417" i="1"/>
  <c r="I1417" i="1"/>
  <c r="J1416" i="1"/>
  <c r="I1416" i="1"/>
  <c r="J1415" i="1"/>
  <c r="I1415" i="1"/>
  <c r="K1415" i="1" s="1"/>
  <c r="L1415" i="1" s="1"/>
  <c r="J1414" i="1"/>
  <c r="K1414" i="1" s="1"/>
  <c r="L1414" i="1" s="1"/>
  <c r="I1414" i="1"/>
  <c r="K1413" i="1"/>
  <c r="L1413" i="1" s="1"/>
  <c r="J1413" i="1"/>
  <c r="I1413" i="1"/>
  <c r="J1412" i="1"/>
  <c r="I1412" i="1"/>
  <c r="J1411" i="1"/>
  <c r="I1411" i="1"/>
  <c r="K1411" i="1" s="1"/>
  <c r="L1411" i="1" s="1"/>
  <c r="J1410" i="1"/>
  <c r="I1410" i="1"/>
  <c r="K1409" i="1"/>
  <c r="L1409" i="1" s="1"/>
  <c r="J1409" i="1"/>
  <c r="I1409" i="1"/>
  <c r="J1408" i="1"/>
  <c r="I1408" i="1"/>
  <c r="J1407" i="1"/>
  <c r="I1407" i="1"/>
  <c r="K1407" i="1" s="1"/>
  <c r="L1407" i="1" s="1"/>
  <c r="J1406" i="1"/>
  <c r="K1406" i="1" s="1"/>
  <c r="L1406" i="1" s="1"/>
  <c r="I1406" i="1"/>
  <c r="K1405" i="1"/>
  <c r="L1405" i="1" s="1"/>
  <c r="J1405" i="1"/>
  <c r="I1405" i="1"/>
  <c r="J1404" i="1"/>
  <c r="I1404" i="1"/>
  <c r="J1403" i="1"/>
  <c r="I1403" i="1"/>
  <c r="K1403" i="1" s="1"/>
  <c r="L1403" i="1" s="1"/>
  <c r="J1402" i="1"/>
  <c r="I1402" i="1"/>
  <c r="K1401" i="1"/>
  <c r="L1401" i="1" s="1"/>
  <c r="J1401" i="1"/>
  <c r="I1401" i="1"/>
  <c r="J1400" i="1"/>
  <c r="I1400" i="1"/>
  <c r="J1399" i="1"/>
  <c r="K1399" i="1" s="1"/>
  <c r="L1399" i="1" s="1"/>
  <c r="I1399" i="1"/>
  <c r="J1398" i="1"/>
  <c r="K1398" i="1" s="1"/>
  <c r="L1398" i="1" s="1"/>
  <c r="I1398" i="1"/>
  <c r="K1397" i="1"/>
  <c r="L1397" i="1" s="1"/>
  <c r="J1397" i="1"/>
  <c r="I1397" i="1"/>
  <c r="J1396" i="1"/>
  <c r="I1396" i="1"/>
  <c r="J1395" i="1"/>
  <c r="K1395" i="1" s="1"/>
  <c r="L1395" i="1" s="1"/>
  <c r="I1395" i="1"/>
  <c r="J1394" i="1"/>
  <c r="I1394" i="1"/>
  <c r="K1393" i="1"/>
  <c r="L1393" i="1" s="1"/>
  <c r="J1393" i="1"/>
  <c r="I1393" i="1"/>
  <c r="J1392" i="1"/>
  <c r="I1392" i="1"/>
  <c r="J1391" i="1"/>
  <c r="K1391" i="1" s="1"/>
  <c r="L1391" i="1" s="1"/>
  <c r="I1391" i="1"/>
  <c r="J1390" i="1"/>
  <c r="K1390" i="1" s="1"/>
  <c r="L1390" i="1" s="1"/>
  <c r="I1390" i="1"/>
  <c r="K1389" i="1"/>
  <c r="L1389" i="1" s="1"/>
  <c r="J1389" i="1"/>
  <c r="I1389" i="1"/>
  <c r="J1388" i="1"/>
  <c r="I1388" i="1"/>
  <c r="J1387" i="1"/>
  <c r="I1387" i="1"/>
  <c r="K1387" i="1" s="1"/>
  <c r="L1387" i="1" s="1"/>
  <c r="J1386" i="1"/>
  <c r="I1386" i="1"/>
  <c r="K1385" i="1"/>
  <c r="L1385" i="1" s="1"/>
  <c r="J1385" i="1"/>
  <c r="I1385" i="1"/>
  <c r="J1384" i="1"/>
  <c r="I1384" i="1"/>
  <c r="J1383" i="1"/>
  <c r="K1383" i="1" s="1"/>
  <c r="L1383" i="1" s="1"/>
  <c r="I1383" i="1"/>
  <c r="J1382" i="1"/>
  <c r="K1382" i="1" s="1"/>
  <c r="L1382" i="1" s="1"/>
  <c r="I1382" i="1"/>
  <c r="K1381" i="1"/>
  <c r="L1381" i="1" s="1"/>
  <c r="J1381" i="1"/>
  <c r="I1381" i="1"/>
  <c r="J1380" i="1"/>
  <c r="I1380" i="1"/>
  <c r="J1379" i="1"/>
  <c r="K1379" i="1" s="1"/>
  <c r="L1379" i="1" s="1"/>
  <c r="I1379" i="1"/>
  <c r="J1378" i="1"/>
  <c r="I1378" i="1"/>
  <c r="K1377" i="1"/>
  <c r="L1377" i="1" s="1"/>
  <c r="J1377" i="1"/>
  <c r="I1377" i="1"/>
  <c r="J1376" i="1"/>
  <c r="I1376" i="1"/>
  <c r="J1375" i="1"/>
  <c r="K1375" i="1" s="1"/>
  <c r="L1375" i="1" s="1"/>
  <c r="I1375" i="1"/>
  <c r="J1374" i="1"/>
  <c r="K1374" i="1" s="1"/>
  <c r="L1374" i="1" s="1"/>
  <c r="I1374" i="1"/>
  <c r="K1373" i="1"/>
  <c r="L1373" i="1" s="1"/>
  <c r="J1373" i="1"/>
  <c r="I1373" i="1"/>
  <c r="J1372" i="1"/>
  <c r="I1372" i="1"/>
  <c r="J1371" i="1"/>
  <c r="K1371" i="1" s="1"/>
  <c r="L1371" i="1" s="1"/>
  <c r="I1371" i="1"/>
  <c r="J1370" i="1"/>
  <c r="I1370" i="1"/>
  <c r="K1369" i="1"/>
  <c r="L1369" i="1" s="1"/>
  <c r="J1369" i="1"/>
  <c r="I1369" i="1"/>
  <c r="J1368" i="1"/>
  <c r="I1368" i="1"/>
  <c r="J1367" i="1"/>
  <c r="K1367" i="1" s="1"/>
  <c r="L1367" i="1" s="1"/>
  <c r="I1367" i="1"/>
  <c r="J1366" i="1"/>
  <c r="K1366" i="1" s="1"/>
  <c r="L1366" i="1" s="1"/>
  <c r="I1366" i="1"/>
  <c r="K1365" i="1"/>
  <c r="L1365" i="1" s="1"/>
  <c r="J1365" i="1"/>
  <c r="I1365" i="1"/>
  <c r="J1364" i="1"/>
  <c r="K1364" i="1" s="1"/>
  <c r="L1364" i="1" s="1"/>
  <c r="I1364" i="1"/>
  <c r="J1363" i="1"/>
  <c r="K1363" i="1" s="1"/>
  <c r="L1363" i="1" s="1"/>
  <c r="I1363" i="1"/>
  <c r="J1362" i="1"/>
  <c r="I1362" i="1"/>
  <c r="L1361" i="1"/>
  <c r="K1361" i="1"/>
  <c r="J1361" i="1"/>
  <c r="I1361" i="1"/>
  <c r="K1360" i="1"/>
  <c r="L1360" i="1" s="1"/>
  <c r="J1360" i="1"/>
  <c r="I1360" i="1"/>
  <c r="K1359" i="1"/>
  <c r="L1359" i="1" s="1"/>
  <c r="J1359" i="1"/>
  <c r="I1359" i="1"/>
  <c r="J1358" i="1"/>
  <c r="I1358" i="1"/>
  <c r="J1357" i="1"/>
  <c r="I1357" i="1"/>
  <c r="K1356" i="1"/>
  <c r="L1356" i="1" s="1"/>
  <c r="J1356" i="1"/>
  <c r="I1356" i="1"/>
  <c r="J1355" i="1"/>
  <c r="K1355" i="1" s="1"/>
  <c r="L1355" i="1" s="1"/>
  <c r="I1355" i="1"/>
  <c r="J1354" i="1"/>
  <c r="K1354" i="1" s="1"/>
  <c r="L1354" i="1" s="1"/>
  <c r="I1354" i="1"/>
  <c r="J1353" i="1"/>
  <c r="K1353" i="1" s="1"/>
  <c r="L1353" i="1" s="1"/>
  <c r="I1353" i="1"/>
  <c r="J1352" i="1"/>
  <c r="K1352" i="1" s="1"/>
  <c r="L1352" i="1" s="1"/>
  <c r="I1352" i="1"/>
  <c r="J1351" i="1"/>
  <c r="K1351" i="1" s="1"/>
  <c r="L1351" i="1" s="1"/>
  <c r="I1351" i="1"/>
  <c r="J1350" i="1"/>
  <c r="I1350" i="1"/>
  <c r="K1349" i="1"/>
  <c r="L1349" i="1" s="1"/>
  <c r="J1349" i="1"/>
  <c r="I1349" i="1"/>
  <c r="J1348" i="1"/>
  <c r="K1348" i="1" s="1"/>
  <c r="L1348" i="1" s="1"/>
  <c r="I1348" i="1"/>
  <c r="J1347" i="1"/>
  <c r="K1347" i="1" s="1"/>
  <c r="L1347" i="1" s="1"/>
  <c r="I1347" i="1"/>
  <c r="J1346" i="1"/>
  <c r="I1346" i="1"/>
  <c r="J1345" i="1"/>
  <c r="K1345" i="1" s="1"/>
  <c r="L1345" i="1" s="1"/>
  <c r="I1345" i="1"/>
  <c r="K1344" i="1"/>
  <c r="L1344" i="1" s="1"/>
  <c r="J1344" i="1"/>
  <c r="I1344" i="1"/>
  <c r="K1343" i="1"/>
  <c r="L1343" i="1" s="1"/>
  <c r="J1343" i="1"/>
  <c r="I1343" i="1"/>
  <c r="J1342" i="1"/>
  <c r="I1342" i="1"/>
  <c r="J1341" i="1"/>
  <c r="K1341" i="1" s="1"/>
  <c r="L1341" i="1" s="1"/>
  <c r="I1341" i="1"/>
  <c r="J1340" i="1"/>
  <c r="K1340" i="1" s="1"/>
  <c r="L1340" i="1" s="1"/>
  <c r="I1340" i="1"/>
  <c r="L1339" i="1"/>
  <c r="K1339" i="1"/>
  <c r="J1339" i="1"/>
  <c r="I1339" i="1"/>
  <c r="J1338" i="1"/>
  <c r="K1338" i="1" s="1"/>
  <c r="L1338" i="1" s="1"/>
  <c r="I1338" i="1"/>
  <c r="J1337" i="1"/>
  <c r="K1337" i="1" s="1"/>
  <c r="L1337" i="1" s="1"/>
  <c r="I1337" i="1"/>
  <c r="J1336" i="1"/>
  <c r="K1336" i="1" s="1"/>
  <c r="L1336" i="1" s="1"/>
  <c r="I1336" i="1"/>
  <c r="J1335" i="1"/>
  <c r="I1335" i="1"/>
  <c r="J1334" i="1"/>
  <c r="K1334" i="1" s="1"/>
  <c r="L1334" i="1" s="1"/>
  <c r="I1334" i="1"/>
  <c r="K1333" i="1"/>
  <c r="L1333" i="1" s="1"/>
  <c r="J1333" i="1"/>
  <c r="I1333" i="1"/>
  <c r="J1332" i="1"/>
  <c r="K1332" i="1" s="1"/>
  <c r="L1332" i="1" s="1"/>
  <c r="I1332" i="1"/>
  <c r="J1331" i="1"/>
  <c r="K1331" i="1" s="1"/>
  <c r="L1331" i="1" s="1"/>
  <c r="I1331" i="1"/>
  <c r="J1330" i="1"/>
  <c r="I1330" i="1"/>
  <c r="L1329" i="1"/>
  <c r="K1329" i="1"/>
  <c r="J1329" i="1"/>
  <c r="I1329" i="1"/>
  <c r="K1328" i="1"/>
  <c r="L1328" i="1" s="1"/>
  <c r="J1328" i="1"/>
  <c r="I1328" i="1"/>
  <c r="K1327" i="1"/>
  <c r="L1327" i="1" s="1"/>
  <c r="J1327" i="1"/>
  <c r="I1327" i="1"/>
  <c r="J1326" i="1"/>
  <c r="I1326" i="1"/>
  <c r="J1325" i="1"/>
  <c r="K1325" i="1" s="1"/>
  <c r="L1325" i="1" s="1"/>
  <c r="I1325" i="1"/>
  <c r="K1324" i="1"/>
  <c r="L1324" i="1" s="1"/>
  <c r="J1324" i="1"/>
  <c r="I1324" i="1"/>
  <c r="J1323" i="1"/>
  <c r="K1323" i="1" s="1"/>
  <c r="L1323" i="1" s="1"/>
  <c r="I1323" i="1"/>
  <c r="J1322" i="1"/>
  <c r="K1322" i="1" s="1"/>
  <c r="L1322" i="1" s="1"/>
  <c r="I1322" i="1"/>
  <c r="J1321" i="1"/>
  <c r="K1321" i="1" s="1"/>
  <c r="L1321" i="1" s="1"/>
  <c r="I1321" i="1"/>
  <c r="J1320" i="1"/>
  <c r="I1320" i="1"/>
  <c r="J1319" i="1"/>
  <c r="K1319" i="1" s="1"/>
  <c r="L1319" i="1" s="1"/>
  <c r="I1319" i="1"/>
  <c r="J1318" i="1"/>
  <c r="I1318" i="1"/>
  <c r="K1317" i="1"/>
  <c r="L1317" i="1" s="1"/>
  <c r="J1317" i="1"/>
  <c r="I1317" i="1"/>
  <c r="J1316" i="1"/>
  <c r="K1316" i="1" s="1"/>
  <c r="L1316" i="1" s="1"/>
  <c r="I1316" i="1"/>
  <c r="J1315" i="1"/>
  <c r="K1315" i="1" s="1"/>
  <c r="L1315" i="1" s="1"/>
  <c r="I1315" i="1"/>
  <c r="J1314" i="1"/>
  <c r="K1314" i="1" s="1"/>
  <c r="L1314" i="1" s="1"/>
  <c r="I1314" i="1"/>
  <c r="J1313" i="1"/>
  <c r="K1313" i="1" s="1"/>
  <c r="L1313" i="1" s="1"/>
  <c r="I1313" i="1"/>
  <c r="K1312" i="1"/>
  <c r="L1312" i="1" s="1"/>
  <c r="J1312" i="1"/>
  <c r="I1312" i="1"/>
  <c r="K1311" i="1"/>
  <c r="L1311" i="1" s="1"/>
  <c r="J1311" i="1"/>
  <c r="I1311" i="1"/>
  <c r="J1310" i="1"/>
  <c r="I1310" i="1"/>
  <c r="J1309" i="1"/>
  <c r="I1309" i="1"/>
  <c r="K1309" i="1" s="1"/>
  <c r="L1309" i="1" s="1"/>
  <c r="J1308" i="1"/>
  <c r="K1308" i="1" s="1"/>
  <c r="L1308" i="1" s="1"/>
  <c r="I1308" i="1"/>
  <c r="L1307" i="1"/>
  <c r="K1307" i="1"/>
  <c r="J1307" i="1"/>
  <c r="I1307" i="1"/>
  <c r="J1306" i="1"/>
  <c r="K1306" i="1" s="1"/>
  <c r="L1306" i="1" s="1"/>
  <c r="I1306" i="1"/>
  <c r="J1305" i="1"/>
  <c r="K1305" i="1" s="1"/>
  <c r="L1305" i="1" s="1"/>
  <c r="I1305" i="1"/>
  <c r="J1304" i="1"/>
  <c r="I1304" i="1"/>
  <c r="K1304" i="1" s="1"/>
  <c r="L1304" i="1" s="1"/>
  <c r="J1303" i="1"/>
  <c r="K1303" i="1" s="1"/>
  <c r="L1303" i="1" s="1"/>
  <c r="I1303" i="1"/>
  <c r="J1302" i="1"/>
  <c r="K1302" i="1" s="1"/>
  <c r="L1302" i="1" s="1"/>
  <c r="I1302" i="1"/>
  <c r="K1301" i="1"/>
  <c r="L1301" i="1" s="1"/>
  <c r="J1301" i="1"/>
  <c r="I1301" i="1"/>
  <c r="J1300" i="1"/>
  <c r="K1300" i="1" s="1"/>
  <c r="L1300" i="1" s="1"/>
  <c r="I1300" i="1"/>
  <c r="J1299" i="1"/>
  <c r="K1299" i="1" s="1"/>
  <c r="L1299" i="1" s="1"/>
  <c r="I1299" i="1"/>
  <c r="J1298" i="1"/>
  <c r="I1298" i="1"/>
  <c r="L1297" i="1"/>
  <c r="K1297" i="1"/>
  <c r="J1297" i="1"/>
  <c r="I1297" i="1"/>
  <c r="K1296" i="1"/>
  <c r="L1296" i="1" s="1"/>
  <c r="J1296" i="1"/>
  <c r="I1296" i="1"/>
  <c r="K1295" i="1"/>
  <c r="L1295" i="1" s="1"/>
  <c r="J1295" i="1"/>
  <c r="I1295" i="1"/>
  <c r="J1294" i="1"/>
  <c r="I1294" i="1"/>
  <c r="J1293" i="1"/>
  <c r="I1293" i="1"/>
  <c r="K1292" i="1"/>
  <c r="L1292" i="1" s="1"/>
  <c r="J1292" i="1"/>
  <c r="I1292" i="1"/>
  <c r="J1291" i="1"/>
  <c r="K1291" i="1" s="1"/>
  <c r="L1291" i="1" s="1"/>
  <c r="I1291" i="1"/>
  <c r="J1290" i="1"/>
  <c r="K1290" i="1" s="1"/>
  <c r="L1290" i="1" s="1"/>
  <c r="I1290" i="1"/>
  <c r="J1289" i="1"/>
  <c r="K1289" i="1" s="1"/>
  <c r="L1289" i="1" s="1"/>
  <c r="I1289" i="1"/>
  <c r="J1288" i="1"/>
  <c r="K1288" i="1" s="1"/>
  <c r="L1288" i="1" s="1"/>
  <c r="I1288" i="1"/>
  <c r="J1287" i="1"/>
  <c r="K1287" i="1" s="1"/>
  <c r="L1287" i="1" s="1"/>
  <c r="I1287" i="1"/>
  <c r="J1286" i="1"/>
  <c r="I1286" i="1"/>
  <c r="K1285" i="1"/>
  <c r="L1285" i="1" s="1"/>
  <c r="J1285" i="1"/>
  <c r="I1285" i="1"/>
  <c r="J1284" i="1"/>
  <c r="K1284" i="1" s="1"/>
  <c r="L1284" i="1" s="1"/>
  <c r="I1284" i="1"/>
  <c r="J1283" i="1"/>
  <c r="K1283" i="1" s="1"/>
  <c r="L1283" i="1" s="1"/>
  <c r="I1283" i="1"/>
  <c r="J1282" i="1"/>
  <c r="K1282" i="1" s="1"/>
  <c r="L1282" i="1" s="1"/>
  <c r="I1282" i="1"/>
  <c r="J1281" i="1"/>
  <c r="K1281" i="1" s="1"/>
  <c r="L1281" i="1" s="1"/>
  <c r="I1281" i="1"/>
  <c r="K1280" i="1"/>
  <c r="L1280" i="1" s="1"/>
  <c r="J1280" i="1"/>
  <c r="I1280" i="1"/>
  <c r="K1279" i="1"/>
  <c r="L1279" i="1" s="1"/>
  <c r="J1279" i="1"/>
  <c r="I1279" i="1"/>
  <c r="J1278" i="1"/>
  <c r="I1278" i="1"/>
  <c r="J1277" i="1"/>
  <c r="I1277" i="1"/>
  <c r="K1277" i="1" s="1"/>
  <c r="L1277" i="1" s="1"/>
  <c r="J1276" i="1"/>
  <c r="K1276" i="1" s="1"/>
  <c r="L1276" i="1" s="1"/>
  <c r="I1276" i="1"/>
  <c r="L1275" i="1"/>
  <c r="K1275" i="1"/>
  <c r="J1275" i="1"/>
  <c r="I1275" i="1"/>
  <c r="J1274" i="1"/>
  <c r="K1274" i="1" s="1"/>
  <c r="L1274" i="1" s="1"/>
  <c r="I1274" i="1"/>
  <c r="J1273" i="1"/>
  <c r="K1273" i="1" s="1"/>
  <c r="L1273" i="1" s="1"/>
  <c r="I1273" i="1"/>
  <c r="J1272" i="1"/>
  <c r="I1272" i="1"/>
  <c r="K1272" i="1" s="1"/>
  <c r="L1272" i="1" s="1"/>
  <c r="J1271" i="1"/>
  <c r="I1271" i="1"/>
  <c r="J1270" i="1"/>
  <c r="K1270" i="1" s="1"/>
  <c r="L1270" i="1" s="1"/>
  <c r="I1270" i="1"/>
  <c r="K1269" i="1"/>
  <c r="L1269" i="1" s="1"/>
  <c r="J1269" i="1"/>
  <c r="I1269" i="1"/>
  <c r="J1268" i="1"/>
  <c r="K1268" i="1" s="1"/>
  <c r="L1268" i="1" s="1"/>
  <c r="I1268" i="1"/>
  <c r="J1267" i="1"/>
  <c r="K1267" i="1" s="1"/>
  <c r="L1267" i="1" s="1"/>
  <c r="I1267" i="1"/>
  <c r="J1266" i="1"/>
  <c r="I1266" i="1"/>
  <c r="L1265" i="1"/>
  <c r="K1265" i="1"/>
  <c r="J1265" i="1"/>
  <c r="I1265" i="1"/>
  <c r="K1264" i="1"/>
  <c r="L1264" i="1" s="1"/>
  <c r="J1264" i="1"/>
  <c r="I1264" i="1"/>
  <c r="K1263" i="1"/>
  <c r="L1263" i="1" s="1"/>
  <c r="J1263" i="1"/>
  <c r="I1263" i="1"/>
  <c r="J1262" i="1"/>
  <c r="I1262" i="1"/>
  <c r="J1261" i="1"/>
  <c r="K1261" i="1" s="1"/>
  <c r="L1261" i="1" s="1"/>
  <c r="I1261" i="1"/>
  <c r="K1260" i="1"/>
  <c r="L1260" i="1" s="1"/>
  <c r="J1260" i="1"/>
  <c r="I1260" i="1"/>
  <c r="J1259" i="1"/>
  <c r="K1259" i="1" s="1"/>
  <c r="L1259" i="1" s="1"/>
  <c r="I1259" i="1"/>
  <c r="J1258" i="1"/>
  <c r="K1258" i="1" s="1"/>
  <c r="L1258" i="1" s="1"/>
  <c r="I1258" i="1"/>
  <c r="J1257" i="1"/>
  <c r="K1257" i="1" s="1"/>
  <c r="L1257" i="1" s="1"/>
  <c r="I1257" i="1"/>
  <c r="J1256" i="1"/>
  <c r="I1256" i="1"/>
  <c r="J1255" i="1"/>
  <c r="I1255" i="1"/>
  <c r="K1255" i="1" s="1"/>
  <c r="L1255" i="1" s="1"/>
  <c r="J1254" i="1"/>
  <c r="I1254" i="1"/>
  <c r="K1253" i="1"/>
  <c r="L1253" i="1" s="1"/>
  <c r="J1253" i="1"/>
  <c r="I1253" i="1"/>
  <c r="J1252" i="1"/>
  <c r="K1252" i="1" s="1"/>
  <c r="L1252" i="1" s="1"/>
  <c r="I1252" i="1"/>
  <c r="J1251" i="1"/>
  <c r="K1251" i="1" s="1"/>
  <c r="L1251" i="1" s="1"/>
  <c r="I1251" i="1"/>
  <c r="J1250" i="1"/>
  <c r="K1250" i="1" s="1"/>
  <c r="L1250" i="1" s="1"/>
  <c r="I1250" i="1"/>
  <c r="J1249" i="1"/>
  <c r="K1249" i="1" s="1"/>
  <c r="L1249" i="1" s="1"/>
  <c r="I1249" i="1"/>
  <c r="K1248" i="1"/>
  <c r="L1248" i="1" s="1"/>
  <c r="J1248" i="1"/>
  <c r="I1248" i="1"/>
  <c r="K1247" i="1"/>
  <c r="L1247" i="1" s="1"/>
  <c r="J1247" i="1"/>
  <c r="I1247" i="1"/>
  <c r="J1246" i="1"/>
  <c r="I1246" i="1"/>
  <c r="J1245" i="1"/>
  <c r="I1245" i="1"/>
  <c r="K1245" i="1" s="1"/>
  <c r="L1245" i="1" s="1"/>
  <c r="J1244" i="1"/>
  <c r="K1244" i="1" s="1"/>
  <c r="L1244" i="1" s="1"/>
  <c r="I1244" i="1"/>
  <c r="L1243" i="1"/>
  <c r="K1243" i="1"/>
  <c r="J1243" i="1"/>
  <c r="I1243" i="1"/>
  <c r="J1242" i="1"/>
  <c r="K1242" i="1" s="1"/>
  <c r="L1242" i="1" s="1"/>
  <c r="I1242" i="1"/>
  <c r="J1241" i="1"/>
  <c r="K1241" i="1" s="1"/>
  <c r="L1241" i="1" s="1"/>
  <c r="I1241" i="1"/>
  <c r="J1240" i="1"/>
  <c r="I1240" i="1"/>
  <c r="K1240" i="1" s="1"/>
  <c r="L1240" i="1" s="1"/>
  <c r="J1239" i="1"/>
  <c r="K1239" i="1" s="1"/>
  <c r="L1239" i="1" s="1"/>
  <c r="I1239" i="1"/>
  <c r="J1238" i="1"/>
  <c r="K1238" i="1" s="1"/>
  <c r="L1238" i="1" s="1"/>
  <c r="I1238" i="1"/>
  <c r="K1237" i="1"/>
  <c r="L1237" i="1" s="1"/>
  <c r="J1237" i="1"/>
  <c r="I1237" i="1"/>
  <c r="J1236" i="1"/>
  <c r="K1236" i="1" s="1"/>
  <c r="L1236" i="1" s="1"/>
  <c r="I1236" i="1"/>
  <c r="J1235" i="1"/>
  <c r="K1235" i="1" s="1"/>
  <c r="L1235" i="1" s="1"/>
  <c r="I1235" i="1"/>
  <c r="J1234" i="1"/>
  <c r="I1234" i="1"/>
  <c r="L1233" i="1"/>
  <c r="K1233" i="1"/>
  <c r="J1233" i="1"/>
  <c r="I1233" i="1"/>
  <c r="K1232" i="1"/>
  <c r="L1232" i="1" s="1"/>
  <c r="J1232" i="1"/>
  <c r="I1232" i="1"/>
  <c r="K1231" i="1"/>
  <c r="L1231" i="1" s="1"/>
  <c r="J1231" i="1"/>
  <c r="I1231" i="1"/>
  <c r="J1230" i="1"/>
  <c r="I1230" i="1"/>
  <c r="J1229" i="1"/>
  <c r="I1229" i="1"/>
  <c r="K1228" i="1"/>
  <c r="L1228" i="1" s="1"/>
  <c r="J1228" i="1"/>
  <c r="I1228" i="1"/>
  <c r="J1227" i="1"/>
  <c r="K1227" i="1" s="1"/>
  <c r="L1227" i="1" s="1"/>
  <c r="I1227" i="1"/>
  <c r="J1226" i="1"/>
  <c r="K1226" i="1" s="1"/>
  <c r="L1226" i="1" s="1"/>
  <c r="I1226" i="1"/>
  <c r="J1225" i="1"/>
  <c r="K1225" i="1" s="1"/>
  <c r="L1225" i="1" s="1"/>
  <c r="I1225" i="1"/>
  <c r="J1224" i="1"/>
  <c r="K1224" i="1" s="1"/>
  <c r="L1224" i="1" s="1"/>
  <c r="I1224" i="1"/>
  <c r="J1223" i="1"/>
  <c r="I1223" i="1"/>
  <c r="K1223" i="1" s="1"/>
  <c r="L1223" i="1" s="1"/>
  <c r="J1222" i="1"/>
  <c r="I1222" i="1"/>
  <c r="K1221" i="1"/>
  <c r="L1221" i="1" s="1"/>
  <c r="J1221" i="1"/>
  <c r="I1221" i="1"/>
  <c r="J1220" i="1"/>
  <c r="K1220" i="1" s="1"/>
  <c r="L1220" i="1" s="1"/>
  <c r="I1220" i="1"/>
  <c r="J1219" i="1"/>
  <c r="K1219" i="1" s="1"/>
  <c r="L1219" i="1" s="1"/>
  <c r="I1219" i="1"/>
  <c r="J1218" i="1"/>
  <c r="K1218" i="1" s="1"/>
  <c r="L1218" i="1" s="1"/>
  <c r="I1218" i="1"/>
  <c r="J1217" i="1"/>
  <c r="K1217" i="1" s="1"/>
  <c r="L1217" i="1" s="1"/>
  <c r="I1217" i="1"/>
  <c r="K1216" i="1"/>
  <c r="L1216" i="1" s="1"/>
  <c r="J1216" i="1"/>
  <c r="I1216" i="1"/>
  <c r="K1215" i="1"/>
  <c r="L1215" i="1" s="1"/>
  <c r="J1215" i="1"/>
  <c r="I1215" i="1"/>
  <c r="J1214" i="1"/>
  <c r="I1214" i="1"/>
  <c r="J1213" i="1"/>
  <c r="I1213" i="1"/>
  <c r="K1213" i="1" s="1"/>
  <c r="L1213" i="1" s="1"/>
  <c r="J1212" i="1"/>
  <c r="K1212" i="1" s="1"/>
  <c r="L1212" i="1" s="1"/>
  <c r="I1212" i="1"/>
  <c r="L1211" i="1"/>
  <c r="K1211" i="1"/>
  <c r="J1211" i="1"/>
  <c r="I1211" i="1"/>
  <c r="J1210" i="1"/>
  <c r="K1210" i="1" s="1"/>
  <c r="L1210" i="1" s="1"/>
  <c r="I1210" i="1"/>
  <c r="J1209" i="1"/>
  <c r="K1209" i="1" s="1"/>
  <c r="L1209" i="1" s="1"/>
  <c r="I1209" i="1"/>
  <c r="J1208" i="1"/>
  <c r="I1208" i="1"/>
  <c r="K1208" i="1" s="1"/>
  <c r="L1208" i="1" s="1"/>
  <c r="J1207" i="1"/>
  <c r="I1207" i="1"/>
  <c r="J1206" i="1"/>
  <c r="K1206" i="1" s="1"/>
  <c r="L1206" i="1" s="1"/>
  <c r="I1206" i="1"/>
  <c r="K1205" i="1"/>
  <c r="L1205" i="1" s="1"/>
  <c r="J1205" i="1"/>
  <c r="I1205" i="1"/>
  <c r="J1204" i="1"/>
  <c r="K1204" i="1" s="1"/>
  <c r="L1204" i="1" s="1"/>
  <c r="I1204" i="1"/>
  <c r="J1203" i="1"/>
  <c r="K1203" i="1" s="1"/>
  <c r="L1203" i="1" s="1"/>
  <c r="I1203" i="1"/>
  <c r="J1202" i="1"/>
  <c r="I1202" i="1"/>
  <c r="L1201" i="1"/>
  <c r="K1201" i="1"/>
  <c r="J1201" i="1"/>
  <c r="I1201" i="1"/>
  <c r="K1200" i="1"/>
  <c r="L1200" i="1" s="1"/>
  <c r="J1200" i="1"/>
  <c r="I1200" i="1"/>
  <c r="K1199" i="1"/>
  <c r="L1199" i="1" s="1"/>
  <c r="J1199" i="1"/>
  <c r="I1199" i="1"/>
  <c r="J1198" i="1"/>
  <c r="I1198" i="1"/>
  <c r="J1197" i="1"/>
  <c r="K1197" i="1" s="1"/>
  <c r="L1197" i="1" s="1"/>
  <c r="I1197" i="1"/>
  <c r="K1196" i="1"/>
  <c r="L1196" i="1" s="1"/>
  <c r="J1196" i="1"/>
  <c r="I1196" i="1"/>
  <c r="J1195" i="1"/>
  <c r="K1195" i="1" s="1"/>
  <c r="L1195" i="1" s="1"/>
  <c r="I1195" i="1"/>
  <c r="J1194" i="1"/>
  <c r="K1194" i="1" s="1"/>
  <c r="L1194" i="1" s="1"/>
  <c r="I1194" i="1"/>
  <c r="J1193" i="1"/>
  <c r="K1193" i="1" s="1"/>
  <c r="L1193" i="1" s="1"/>
  <c r="I1193" i="1"/>
  <c r="J1192" i="1"/>
  <c r="I1192" i="1"/>
  <c r="J1191" i="1"/>
  <c r="I1191" i="1"/>
  <c r="K1191" i="1" s="1"/>
  <c r="L1191" i="1" s="1"/>
  <c r="J1190" i="1"/>
  <c r="I1190" i="1"/>
  <c r="K1189" i="1"/>
  <c r="L1189" i="1" s="1"/>
  <c r="J1189" i="1"/>
  <c r="I1189" i="1"/>
  <c r="J1188" i="1"/>
  <c r="K1188" i="1" s="1"/>
  <c r="L1188" i="1" s="1"/>
  <c r="I1188" i="1"/>
  <c r="J1187" i="1"/>
  <c r="K1187" i="1" s="1"/>
  <c r="L1187" i="1" s="1"/>
  <c r="I1187" i="1"/>
  <c r="J1186" i="1"/>
  <c r="K1186" i="1" s="1"/>
  <c r="L1186" i="1" s="1"/>
  <c r="I1186" i="1"/>
  <c r="J1185" i="1"/>
  <c r="K1185" i="1" s="1"/>
  <c r="L1185" i="1" s="1"/>
  <c r="I1185" i="1"/>
  <c r="K1184" i="1"/>
  <c r="L1184" i="1" s="1"/>
  <c r="J1184" i="1"/>
  <c r="I1184" i="1"/>
  <c r="K1183" i="1"/>
  <c r="L1183" i="1" s="1"/>
  <c r="J1183" i="1"/>
  <c r="I1183" i="1"/>
  <c r="J1182" i="1"/>
  <c r="I1182" i="1"/>
  <c r="J1181" i="1"/>
  <c r="I1181" i="1"/>
  <c r="K1181" i="1" s="1"/>
  <c r="L1181" i="1" s="1"/>
  <c r="J1180" i="1"/>
  <c r="K1180" i="1" s="1"/>
  <c r="L1180" i="1" s="1"/>
  <c r="I1180" i="1"/>
  <c r="L1179" i="1"/>
  <c r="K1179" i="1"/>
  <c r="J1179" i="1"/>
  <c r="I1179" i="1"/>
  <c r="J1178" i="1"/>
  <c r="K1178" i="1" s="1"/>
  <c r="L1178" i="1" s="1"/>
  <c r="I1178" i="1"/>
  <c r="J1177" i="1"/>
  <c r="K1177" i="1" s="1"/>
  <c r="L1177" i="1" s="1"/>
  <c r="I1177" i="1"/>
  <c r="J1176" i="1"/>
  <c r="I1176" i="1"/>
  <c r="K1176" i="1" s="1"/>
  <c r="L1176" i="1" s="1"/>
  <c r="J1175" i="1"/>
  <c r="I1175" i="1"/>
  <c r="J1174" i="1"/>
  <c r="K1174" i="1" s="1"/>
  <c r="L1174" i="1" s="1"/>
  <c r="I1174" i="1"/>
  <c r="K1173" i="1"/>
  <c r="L1173" i="1" s="1"/>
  <c r="J1173" i="1"/>
  <c r="I1173" i="1"/>
  <c r="J1172" i="1"/>
  <c r="K1172" i="1" s="1"/>
  <c r="L1172" i="1" s="1"/>
  <c r="I1172" i="1"/>
  <c r="J1171" i="1"/>
  <c r="K1171" i="1" s="1"/>
  <c r="L1171" i="1" s="1"/>
  <c r="I1171" i="1"/>
  <c r="J1170" i="1"/>
  <c r="I1170" i="1"/>
  <c r="L1169" i="1"/>
  <c r="K1169" i="1"/>
  <c r="J1169" i="1"/>
  <c r="I1169" i="1"/>
  <c r="K1168" i="1"/>
  <c r="L1168" i="1" s="1"/>
  <c r="J1168" i="1"/>
  <c r="I1168" i="1"/>
  <c r="K1167" i="1"/>
  <c r="L1167" i="1" s="1"/>
  <c r="J1167" i="1"/>
  <c r="I1167" i="1"/>
  <c r="J1166" i="1"/>
  <c r="I1166" i="1"/>
  <c r="J1165" i="1"/>
  <c r="I1165" i="1"/>
  <c r="K1164" i="1"/>
  <c r="L1164" i="1" s="1"/>
  <c r="J1164" i="1"/>
  <c r="I1164" i="1"/>
  <c r="J1163" i="1"/>
  <c r="K1163" i="1" s="1"/>
  <c r="L1163" i="1" s="1"/>
  <c r="I1163" i="1"/>
  <c r="J1162" i="1"/>
  <c r="K1162" i="1" s="1"/>
  <c r="L1162" i="1" s="1"/>
  <c r="I1162" i="1"/>
  <c r="J1161" i="1"/>
  <c r="K1161" i="1" s="1"/>
  <c r="L1161" i="1" s="1"/>
  <c r="I1161" i="1"/>
  <c r="J1160" i="1"/>
  <c r="K1160" i="1" s="1"/>
  <c r="L1160" i="1" s="1"/>
  <c r="I1160" i="1"/>
  <c r="J1159" i="1"/>
  <c r="I1159" i="1"/>
  <c r="K1159" i="1" s="1"/>
  <c r="L1159" i="1" s="1"/>
  <c r="J1158" i="1"/>
  <c r="I1158" i="1"/>
  <c r="K1157" i="1"/>
  <c r="L1157" i="1" s="1"/>
  <c r="J1157" i="1"/>
  <c r="I1157" i="1"/>
  <c r="J1156" i="1"/>
  <c r="K1156" i="1" s="1"/>
  <c r="L1156" i="1" s="1"/>
  <c r="I1156" i="1"/>
  <c r="J1155" i="1"/>
  <c r="K1155" i="1" s="1"/>
  <c r="L1155" i="1" s="1"/>
  <c r="I1155" i="1"/>
  <c r="J1154" i="1"/>
  <c r="K1154" i="1" s="1"/>
  <c r="L1154" i="1" s="1"/>
  <c r="I1154" i="1"/>
  <c r="J1153" i="1"/>
  <c r="K1153" i="1" s="1"/>
  <c r="L1153" i="1" s="1"/>
  <c r="I1153" i="1"/>
  <c r="K1152" i="1"/>
  <c r="L1152" i="1" s="1"/>
  <c r="J1152" i="1"/>
  <c r="I1152" i="1"/>
  <c r="K1151" i="1"/>
  <c r="L1151" i="1" s="1"/>
  <c r="J1151" i="1"/>
  <c r="I1151" i="1"/>
  <c r="J1150" i="1"/>
  <c r="I1150" i="1"/>
  <c r="J1149" i="1"/>
  <c r="I1149" i="1"/>
  <c r="K1149" i="1" s="1"/>
  <c r="L1149" i="1" s="1"/>
  <c r="J1148" i="1"/>
  <c r="K1148" i="1" s="1"/>
  <c r="L1148" i="1" s="1"/>
  <c r="I1148" i="1"/>
  <c r="L1147" i="1"/>
  <c r="K1147" i="1"/>
  <c r="J1147" i="1"/>
  <c r="I1147" i="1"/>
  <c r="J1146" i="1"/>
  <c r="K1146" i="1" s="1"/>
  <c r="L1146" i="1" s="1"/>
  <c r="I1146" i="1"/>
  <c r="J1145" i="1"/>
  <c r="K1145" i="1" s="1"/>
  <c r="L1145" i="1" s="1"/>
  <c r="I1145" i="1"/>
  <c r="J1144" i="1"/>
  <c r="I1144" i="1"/>
  <c r="K1144" i="1" s="1"/>
  <c r="L1144" i="1" s="1"/>
  <c r="J1143" i="1"/>
  <c r="I1143" i="1"/>
  <c r="J1142" i="1"/>
  <c r="K1142" i="1" s="1"/>
  <c r="L1142" i="1" s="1"/>
  <c r="I1142" i="1"/>
  <c r="K1141" i="1"/>
  <c r="L1141" i="1" s="1"/>
  <c r="J1141" i="1"/>
  <c r="I1141" i="1"/>
  <c r="J1140" i="1"/>
  <c r="K1140" i="1" s="1"/>
  <c r="L1140" i="1" s="1"/>
  <c r="I1140" i="1"/>
  <c r="J1139" i="1"/>
  <c r="I1139" i="1"/>
  <c r="J1138" i="1"/>
  <c r="I1138" i="1"/>
  <c r="J1137" i="1"/>
  <c r="K1137" i="1" s="1"/>
  <c r="L1137" i="1" s="1"/>
  <c r="I1137" i="1"/>
  <c r="J1136" i="1"/>
  <c r="K1136" i="1" s="1"/>
  <c r="L1136" i="1" s="1"/>
  <c r="I1136" i="1"/>
  <c r="J1135" i="1"/>
  <c r="I1135" i="1"/>
  <c r="J1134" i="1"/>
  <c r="I1134" i="1"/>
  <c r="J1133" i="1"/>
  <c r="I1133" i="1"/>
  <c r="K1133" i="1" s="1"/>
  <c r="L1133" i="1" s="1"/>
  <c r="J1132" i="1"/>
  <c r="I1132" i="1"/>
  <c r="K1131" i="1"/>
  <c r="L1131" i="1" s="1"/>
  <c r="J1131" i="1"/>
  <c r="I1131" i="1"/>
  <c r="J1130" i="1"/>
  <c r="K1130" i="1" s="1"/>
  <c r="L1130" i="1" s="1"/>
  <c r="I1130" i="1"/>
  <c r="J1129" i="1"/>
  <c r="K1129" i="1" s="1"/>
  <c r="L1129" i="1" s="1"/>
  <c r="I1129" i="1"/>
  <c r="J1128" i="1"/>
  <c r="K1128" i="1" s="1"/>
  <c r="L1128" i="1" s="1"/>
  <c r="I1128" i="1"/>
  <c r="J1127" i="1"/>
  <c r="K1127" i="1" s="1"/>
  <c r="L1127" i="1" s="1"/>
  <c r="I1127" i="1"/>
  <c r="K1126" i="1"/>
  <c r="L1126" i="1" s="1"/>
  <c r="J1126" i="1"/>
  <c r="I1126" i="1"/>
  <c r="K1125" i="1"/>
  <c r="L1125" i="1" s="1"/>
  <c r="J1125" i="1"/>
  <c r="I1125" i="1"/>
  <c r="J1124" i="1"/>
  <c r="I1124" i="1"/>
  <c r="J1123" i="1"/>
  <c r="I1123" i="1"/>
  <c r="K1123" i="1" s="1"/>
  <c r="L1123" i="1" s="1"/>
  <c r="J1122" i="1"/>
  <c r="I1122" i="1"/>
  <c r="K1121" i="1"/>
  <c r="L1121" i="1" s="1"/>
  <c r="J1121" i="1"/>
  <c r="I1121" i="1"/>
  <c r="J1120" i="1"/>
  <c r="K1120" i="1" s="1"/>
  <c r="L1120" i="1" s="1"/>
  <c r="I1120" i="1"/>
  <c r="J1119" i="1"/>
  <c r="K1119" i="1" s="1"/>
  <c r="L1119" i="1" s="1"/>
  <c r="I1119" i="1"/>
  <c r="J1118" i="1"/>
  <c r="I1118" i="1"/>
  <c r="K1118" i="1" s="1"/>
  <c r="L1118" i="1" s="1"/>
  <c r="J1117" i="1"/>
  <c r="K1117" i="1" s="1"/>
  <c r="L1117" i="1" s="1"/>
  <c r="I1117" i="1"/>
  <c r="J1116" i="1"/>
  <c r="K1116" i="1" s="1"/>
  <c r="L1116" i="1" s="1"/>
  <c r="I1116" i="1"/>
  <c r="K1115" i="1"/>
  <c r="L1115" i="1" s="1"/>
  <c r="J1115" i="1"/>
  <c r="I1115" i="1"/>
  <c r="J1114" i="1"/>
  <c r="K1114" i="1" s="1"/>
  <c r="L1114" i="1" s="1"/>
  <c r="I1114" i="1"/>
  <c r="J1113" i="1"/>
  <c r="K1113" i="1" s="1"/>
  <c r="L1113" i="1" s="1"/>
  <c r="I1113" i="1"/>
  <c r="J1112" i="1"/>
  <c r="I1112" i="1"/>
  <c r="J1111" i="1"/>
  <c r="I1111" i="1"/>
  <c r="K1111" i="1" s="1"/>
  <c r="L1111" i="1" s="1"/>
  <c r="J1110" i="1"/>
  <c r="I1110" i="1"/>
  <c r="K1109" i="1"/>
  <c r="L1109" i="1" s="1"/>
  <c r="J1109" i="1"/>
  <c r="I1109" i="1"/>
  <c r="J1108" i="1"/>
  <c r="I1108" i="1"/>
  <c r="J1107" i="1"/>
  <c r="K1107" i="1" s="1"/>
  <c r="L1107" i="1" s="1"/>
  <c r="I1107" i="1"/>
  <c r="J1106" i="1"/>
  <c r="K1106" i="1" s="1"/>
  <c r="L1106" i="1" s="1"/>
  <c r="I1106" i="1"/>
  <c r="K1105" i="1"/>
  <c r="L1105" i="1" s="1"/>
  <c r="J1105" i="1"/>
  <c r="I1105" i="1"/>
  <c r="J1104" i="1"/>
  <c r="K1104" i="1" s="1"/>
  <c r="L1104" i="1" s="1"/>
  <c r="I1104" i="1"/>
  <c r="J1103" i="1"/>
  <c r="K1103" i="1" s="1"/>
  <c r="L1103" i="1" s="1"/>
  <c r="I1103" i="1"/>
  <c r="J1102" i="1"/>
  <c r="I1102" i="1"/>
  <c r="L1101" i="1"/>
  <c r="K1101" i="1"/>
  <c r="J1101" i="1"/>
  <c r="I1101" i="1"/>
  <c r="J1100" i="1"/>
  <c r="K1100" i="1" s="1"/>
  <c r="L1100" i="1" s="1"/>
  <c r="I1100" i="1"/>
  <c r="J1099" i="1"/>
  <c r="K1099" i="1" s="1"/>
  <c r="L1099" i="1" s="1"/>
  <c r="I1099" i="1"/>
  <c r="J1098" i="1"/>
  <c r="I1098" i="1"/>
  <c r="K1098" i="1" s="1"/>
  <c r="L1098" i="1" s="1"/>
  <c r="J1097" i="1"/>
  <c r="I1097" i="1"/>
  <c r="J1096" i="1"/>
  <c r="K1096" i="1" s="1"/>
  <c r="L1096" i="1" s="1"/>
  <c r="I1096" i="1"/>
  <c r="K1095" i="1"/>
  <c r="L1095" i="1" s="1"/>
  <c r="J1095" i="1"/>
  <c r="I1095" i="1"/>
  <c r="J1094" i="1"/>
  <c r="K1094" i="1" s="1"/>
  <c r="L1094" i="1" s="1"/>
  <c r="I1094" i="1"/>
  <c r="J1093" i="1"/>
  <c r="K1093" i="1" s="1"/>
  <c r="L1093" i="1" s="1"/>
  <c r="I1093" i="1"/>
  <c r="J1092" i="1"/>
  <c r="I1092" i="1"/>
  <c r="L1091" i="1"/>
  <c r="K1091" i="1"/>
  <c r="J1091" i="1"/>
  <c r="I1091" i="1"/>
  <c r="J1090" i="1"/>
  <c r="K1090" i="1" s="1"/>
  <c r="L1090" i="1" s="1"/>
  <c r="I1090" i="1"/>
  <c r="J1089" i="1"/>
  <c r="K1089" i="1" s="1"/>
  <c r="L1089" i="1" s="1"/>
  <c r="I1089" i="1"/>
  <c r="J1088" i="1"/>
  <c r="I1088" i="1"/>
  <c r="K1088" i="1" s="1"/>
  <c r="L1088" i="1" s="1"/>
  <c r="J1087" i="1"/>
  <c r="K1087" i="1" s="1"/>
  <c r="L1087" i="1" s="1"/>
  <c r="I1087" i="1"/>
  <c r="K1086" i="1"/>
  <c r="L1086" i="1" s="1"/>
  <c r="J1086" i="1"/>
  <c r="I1086" i="1"/>
  <c r="J1085" i="1"/>
  <c r="K1085" i="1" s="1"/>
  <c r="L1085" i="1" s="1"/>
  <c r="I1085" i="1"/>
  <c r="J1084" i="1"/>
  <c r="K1084" i="1" s="1"/>
  <c r="L1084" i="1" s="1"/>
  <c r="I1084" i="1"/>
  <c r="J1083" i="1"/>
  <c r="K1083" i="1" s="1"/>
  <c r="L1083" i="1" s="1"/>
  <c r="I1083" i="1"/>
  <c r="J1082" i="1"/>
  <c r="K1082" i="1" s="1"/>
  <c r="L1082" i="1" s="1"/>
  <c r="I1082" i="1"/>
  <c r="J1081" i="1"/>
  <c r="K1081" i="1" s="1"/>
  <c r="L1081" i="1" s="1"/>
  <c r="I1081" i="1"/>
  <c r="J1080" i="1"/>
  <c r="I1080" i="1"/>
  <c r="J1079" i="1"/>
  <c r="I1079" i="1"/>
  <c r="J1078" i="1"/>
  <c r="K1078" i="1" s="1"/>
  <c r="L1078" i="1" s="1"/>
  <c r="I1078" i="1"/>
  <c r="K1077" i="1"/>
  <c r="L1077" i="1" s="1"/>
  <c r="J1077" i="1"/>
  <c r="I1077" i="1"/>
  <c r="J1076" i="1"/>
  <c r="I1076" i="1"/>
  <c r="J1075" i="1"/>
  <c r="I1075" i="1"/>
  <c r="K1075" i="1" s="1"/>
  <c r="L1075" i="1" s="1"/>
  <c r="J1074" i="1"/>
  <c r="I1074" i="1"/>
  <c r="L1073" i="1"/>
  <c r="K1073" i="1"/>
  <c r="J1073" i="1"/>
  <c r="I1073" i="1"/>
  <c r="J1072" i="1"/>
  <c r="I1072" i="1"/>
  <c r="K1071" i="1"/>
  <c r="L1071" i="1" s="1"/>
  <c r="J1071" i="1"/>
  <c r="I1071" i="1"/>
  <c r="J1070" i="1"/>
  <c r="I1070" i="1"/>
  <c r="J1069" i="1"/>
  <c r="I1069" i="1"/>
  <c r="L1068" i="1"/>
  <c r="J1068" i="1"/>
  <c r="K1068" i="1" s="1"/>
  <c r="I1068" i="1"/>
  <c r="J1067" i="1"/>
  <c r="K1067" i="1" s="1"/>
  <c r="L1067" i="1" s="1"/>
  <c r="I1067" i="1"/>
  <c r="J1066" i="1"/>
  <c r="K1066" i="1" s="1"/>
  <c r="L1066" i="1" s="1"/>
  <c r="I1066" i="1"/>
  <c r="K1065" i="1"/>
  <c r="L1065" i="1" s="1"/>
  <c r="J1065" i="1"/>
  <c r="I1065" i="1"/>
  <c r="J1064" i="1"/>
  <c r="I1064" i="1"/>
  <c r="J1063" i="1"/>
  <c r="I1063" i="1"/>
  <c r="K1063" i="1" s="1"/>
  <c r="L1063" i="1" s="1"/>
  <c r="J1062" i="1"/>
  <c r="I1062" i="1"/>
  <c r="J1061" i="1"/>
  <c r="K1061" i="1" s="1"/>
  <c r="L1061" i="1" s="1"/>
  <c r="I1061" i="1"/>
  <c r="J1060" i="1"/>
  <c r="I1060" i="1"/>
  <c r="J1059" i="1"/>
  <c r="K1059" i="1" s="1"/>
  <c r="L1059" i="1" s="1"/>
  <c r="I1059" i="1"/>
  <c r="L1058" i="1"/>
  <c r="J1058" i="1"/>
  <c r="K1058" i="1" s="1"/>
  <c r="I1058" i="1"/>
  <c r="J1057" i="1"/>
  <c r="K1057" i="1" s="1"/>
  <c r="L1057" i="1" s="1"/>
  <c r="I1057" i="1"/>
  <c r="J1056" i="1"/>
  <c r="I1056" i="1"/>
  <c r="J1055" i="1"/>
  <c r="K1055" i="1" s="1"/>
  <c r="L1055" i="1" s="1"/>
  <c r="I1055" i="1"/>
  <c r="J1054" i="1"/>
  <c r="I1054" i="1"/>
  <c r="K1053" i="1"/>
  <c r="L1053" i="1" s="1"/>
  <c r="J1053" i="1"/>
  <c r="I1053" i="1"/>
  <c r="J1052" i="1"/>
  <c r="I1052" i="1"/>
  <c r="J1051" i="1"/>
  <c r="K1051" i="1" s="1"/>
  <c r="L1051" i="1" s="1"/>
  <c r="I1051" i="1"/>
  <c r="J1050" i="1"/>
  <c r="I1050" i="1"/>
  <c r="J1049" i="1"/>
  <c r="K1049" i="1" s="1"/>
  <c r="L1049" i="1" s="1"/>
  <c r="I1049" i="1"/>
  <c r="L1048" i="1"/>
  <c r="J1048" i="1"/>
  <c r="K1048" i="1" s="1"/>
  <c r="I1048" i="1"/>
  <c r="J1047" i="1"/>
  <c r="K1047" i="1" s="1"/>
  <c r="L1047" i="1" s="1"/>
  <c r="I1047" i="1"/>
  <c r="J1046" i="1"/>
  <c r="I1046" i="1"/>
  <c r="J1045" i="1"/>
  <c r="K1045" i="1" s="1"/>
  <c r="L1045" i="1" s="1"/>
  <c r="I1045" i="1"/>
  <c r="J1044" i="1"/>
  <c r="I1044" i="1"/>
  <c r="K1043" i="1"/>
  <c r="L1043" i="1" s="1"/>
  <c r="J1043" i="1"/>
  <c r="I1043" i="1"/>
  <c r="J1042" i="1"/>
  <c r="I1042" i="1"/>
  <c r="J1041" i="1"/>
  <c r="K1041" i="1" s="1"/>
  <c r="L1041" i="1" s="1"/>
  <c r="I1041" i="1"/>
  <c r="J1040" i="1"/>
  <c r="K1040" i="1" s="1"/>
  <c r="L1040" i="1" s="1"/>
  <c r="I1040" i="1"/>
  <c r="J1039" i="1"/>
  <c r="K1039" i="1" s="1"/>
  <c r="L1039" i="1" s="1"/>
  <c r="I1039" i="1"/>
  <c r="J1038" i="1"/>
  <c r="I1038" i="1"/>
  <c r="J1037" i="1"/>
  <c r="K1037" i="1" s="1"/>
  <c r="L1037" i="1" s="1"/>
  <c r="I1037" i="1"/>
  <c r="J1036" i="1"/>
  <c r="K1036" i="1" s="1"/>
  <c r="L1036" i="1" s="1"/>
  <c r="I1036" i="1"/>
  <c r="K1035" i="1"/>
  <c r="L1035" i="1" s="1"/>
  <c r="J1035" i="1"/>
  <c r="I1035" i="1"/>
  <c r="J1034" i="1"/>
  <c r="I1034" i="1"/>
  <c r="J1033" i="1"/>
  <c r="K1033" i="1" s="1"/>
  <c r="L1033" i="1" s="1"/>
  <c r="I1033" i="1"/>
  <c r="J1032" i="1"/>
  <c r="I1032" i="1"/>
  <c r="K1031" i="1"/>
  <c r="L1031" i="1" s="1"/>
  <c r="J1031" i="1"/>
  <c r="I1031" i="1"/>
  <c r="J1030" i="1"/>
  <c r="K1030" i="1" s="1"/>
  <c r="L1030" i="1" s="1"/>
  <c r="I1030" i="1"/>
  <c r="J1029" i="1"/>
  <c r="I1029" i="1"/>
  <c r="J1028" i="1"/>
  <c r="I1028" i="1"/>
  <c r="J1027" i="1"/>
  <c r="K1027" i="1" s="1"/>
  <c r="L1027" i="1" s="1"/>
  <c r="I1027" i="1"/>
  <c r="J1026" i="1"/>
  <c r="K1026" i="1" s="1"/>
  <c r="L1026" i="1" s="1"/>
  <c r="I1026" i="1"/>
  <c r="K1025" i="1"/>
  <c r="L1025" i="1" s="1"/>
  <c r="J1025" i="1"/>
  <c r="I1025" i="1"/>
  <c r="J1024" i="1"/>
  <c r="I1024" i="1"/>
  <c r="J1023" i="1"/>
  <c r="K1023" i="1" s="1"/>
  <c r="L1023" i="1" s="1"/>
  <c r="I1023" i="1"/>
  <c r="J1022" i="1"/>
  <c r="I1022" i="1"/>
  <c r="K1021" i="1"/>
  <c r="L1021" i="1" s="1"/>
  <c r="J1021" i="1"/>
  <c r="I1021" i="1"/>
  <c r="J1020" i="1"/>
  <c r="I1020" i="1"/>
  <c r="J1019" i="1"/>
  <c r="K1019" i="1" s="1"/>
  <c r="L1019" i="1" s="1"/>
  <c r="I1019" i="1"/>
  <c r="J1018" i="1"/>
  <c r="I1018" i="1"/>
  <c r="J1017" i="1"/>
  <c r="I1017" i="1"/>
  <c r="J1016" i="1"/>
  <c r="I1016" i="1"/>
  <c r="J1015" i="1"/>
  <c r="K1015" i="1" s="1"/>
  <c r="L1015" i="1" s="1"/>
  <c r="I1015" i="1"/>
  <c r="J1014" i="1"/>
  <c r="I1014" i="1"/>
  <c r="J1013" i="1"/>
  <c r="K1013" i="1" s="1"/>
  <c r="L1013" i="1" s="1"/>
  <c r="I1013" i="1"/>
  <c r="J1012" i="1"/>
  <c r="I1012" i="1"/>
  <c r="K1011" i="1"/>
  <c r="L1011" i="1" s="1"/>
  <c r="J1011" i="1"/>
  <c r="I1011" i="1"/>
  <c r="J1010" i="1"/>
  <c r="I1010" i="1"/>
  <c r="J1009" i="1"/>
  <c r="K1009" i="1" s="1"/>
  <c r="L1009" i="1" s="1"/>
  <c r="I1009" i="1"/>
  <c r="J1008" i="1"/>
  <c r="K1008" i="1" s="1"/>
  <c r="L1008" i="1" s="1"/>
  <c r="I1008" i="1"/>
  <c r="J1007" i="1"/>
  <c r="I1007" i="1"/>
  <c r="J1006" i="1"/>
  <c r="I1006" i="1"/>
  <c r="J1005" i="1"/>
  <c r="K1005" i="1" s="1"/>
  <c r="L1005" i="1" s="1"/>
  <c r="I1005" i="1"/>
  <c r="L1004" i="1"/>
  <c r="J1004" i="1"/>
  <c r="K1004" i="1" s="1"/>
  <c r="I1004" i="1"/>
  <c r="K1003" i="1"/>
  <c r="L1003" i="1" s="1"/>
  <c r="J1003" i="1"/>
  <c r="I1003" i="1"/>
  <c r="J1002" i="1"/>
  <c r="I1002" i="1"/>
  <c r="L1001" i="1"/>
  <c r="J1001" i="1"/>
  <c r="K1001" i="1" s="1"/>
  <c r="I1001" i="1"/>
  <c r="J1000" i="1"/>
  <c r="I1000" i="1"/>
  <c r="K999" i="1"/>
  <c r="L999" i="1" s="1"/>
  <c r="J999" i="1"/>
  <c r="I999" i="1"/>
  <c r="J998" i="1"/>
  <c r="K998" i="1" s="1"/>
  <c r="L998" i="1" s="1"/>
  <c r="I998" i="1"/>
  <c r="J997" i="1"/>
  <c r="I997" i="1"/>
  <c r="J996" i="1"/>
  <c r="K996" i="1" s="1"/>
  <c r="L996" i="1" s="1"/>
  <c r="I996" i="1"/>
  <c r="J995" i="1"/>
  <c r="K995" i="1" s="1"/>
  <c r="L995" i="1" s="1"/>
  <c r="I995" i="1"/>
  <c r="J994" i="1"/>
  <c r="K994" i="1" s="1"/>
  <c r="L994" i="1" s="1"/>
  <c r="I994" i="1"/>
  <c r="K993" i="1"/>
  <c r="L993" i="1" s="1"/>
  <c r="J993" i="1"/>
  <c r="I993" i="1"/>
  <c r="J992" i="1"/>
  <c r="K992" i="1" s="1"/>
  <c r="L992" i="1" s="1"/>
  <c r="I992" i="1"/>
  <c r="J991" i="1"/>
  <c r="K991" i="1" s="1"/>
  <c r="L991" i="1" s="1"/>
  <c r="I991" i="1"/>
  <c r="J990" i="1"/>
  <c r="I990" i="1"/>
  <c r="L989" i="1"/>
  <c r="K989" i="1"/>
  <c r="J989" i="1"/>
  <c r="I989" i="1"/>
  <c r="J988" i="1"/>
  <c r="I988" i="1"/>
  <c r="J987" i="1"/>
  <c r="I987" i="1"/>
  <c r="J986" i="1"/>
  <c r="K986" i="1" s="1"/>
  <c r="L986" i="1" s="1"/>
  <c r="I986" i="1"/>
  <c r="J985" i="1"/>
  <c r="I985" i="1"/>
  <c r="K984" i="1"/>
  <c r="L984" i="1" s="1"/>
  <c r="J984" i="1"/>
  <c r="I984" i="1"/>
  <c r="J983" i="1"/>
  <c r="K983" i="1" s="1"/>
  <c r="L983" i="1" s="1"/>
  <c r="I983" i="1"/>
  <c r="J982" i="1"/>
  <c r="K982" i="1" s="1"/>
  <c r="L982" i="1" s="1"/>
  <c r="I982" i="1"/>
  <c r="J981" i="1"/>
  <c r="K981" i="1" s="1"/>
  <c r="L981" i="1" s="1"/>
  <c r="I981" i="1"/>
  <c r="J980" i="1"/>
  <c r="K980" i="1" s="1"/>
  <c r="L980" i="1" s="1"/>
  <c r="I980" i="1"/>
  <c r="J979" i="1"/>
  <c r="I979" i="1"/>
  <c r="J978" i="1"/>
  <c r="K978" i="1" s="1"/>
  <c r="L978" i="1" s="1"/>
  <c r="I978" i="1"/>
  <c r="J977" i="1"/>
  <c r="K977" i="1" s="1"/>
  <c r="L977" i="1" s="1"/>
  <c r="I977" i="1"/>
  <c r="J976" i="1"/>
  <c r="K976" i="1" s="1"/>
  <c r="L976" i="1" s="1"/>
  <c r="I976" i="1"/>
  <c r="J975" i="1"/>
  <c r="K975" i="1" s="1"/>
  <c r="L975" i="1" s="1"/>
  <c r="I975" i="1"/>
  <c r="J974" i="1"/>
  <c r="I974" i="1"/>
  <c r="J973" i="1"/>
  <c r="I973" i="1"/>
  <c r="J972" i="1"/>
  <c r="K972" i="1" s="1"/>
  <c r="L972" i="1" s="1"/>
  <c r="I972" i="1"/>
  <c r="J971" i="1"/>
  <c r="I971" i="1"/>
  <c r="J970" i="1"/>
  <c r="K970" i="1" s="1"/>
  <c r="L970" i="1" s="1"/>
  <c r="I970" i="1"/>
  <c r="J969" i="1"/>
  <c r="K969" i="1" s="1"/>
  <c r="L969" i="1" s="1"/>
  <c r="I969" i="1"/>
  <c r="K968" i="1"/>
  <c r="L968" i="1" s="1"/>
  <c r="J968" i="1"/>
  <c r="I968" i="1"/>
  <c r="J967" i="1"/>
  <c r="I967" i="1"/>
  <c r="J966" i="1"/>
  <c r="I966" i="1"/>
  <c r="J965" i="1"/>
  <c r="I965" i="1"/>
  <c r="J964" i="1"/>
  <c r="I964" i="1"/>
  <c r="J963" i="1"/>
  <c r="I963" i="1"/>
  <c r="J962" i="1"/>
  <c r="I962" i="1"/>
  <c r="J961" i="1"/>
  <c r="K961" i="1" s="1"/>
  <c r="L961" i="1" s="1"/>
  <c r="I961" i="1"/>
  <c r="J960" i="1"/>
  <c r="K960" i="1" s="1"/>
  <c r="L960" i="1" s="1"/>
  <c r="I960" i="1"/>
  <c r="J959" i="1"/>
  <c r="I959" i="1"/>
  <c r="J958" i="1"/>
  <c r="K958" i="1" s="1"/>
  <c r="L958" i="1" s="1"/>
  <c r="I958" i="1"/>
  <c r="J957" i="1"/>
  <c r="I957" i="1"/>
  <c r="J956" i="1"/>
  <c r="I956" i="1"/>
  <c r="J955" i="1"/>
  <c r="K955" i="1" s="1"/>
  <c r="L955" i="1" s="1"/>
  <c r="I955" i="1"/>
  <c r="J954" i="1"/>
  <c r="K954" i="1" s="1"/>
  <c r="L954" i="1" s="1"/>
  <c r="I954" i="1"/>
  <c r="J953" i="1"/>
  <c r="I953" i="1"/>
  <c r="J952" i="1"/>
  <c r="K952" i="1" s="1"/>
  <c r="L952" i="1" s="1"/>
  <c r="I952" i="1"/>
  <c r="J951" i="1"/>
  <c r="I951" i="1"/>
  <c r="J950" i="1"/>
  <c r="I950" i="1"/>
  <c r="J949" i="1"/>
  <c r="I949" i="1"/>
  <c r="K948" i="1"/>
  <c r="L948" i="1" s="1"/>
  <c r="J948" i="1"/>
  <c r="I948" i="1"/>
  <c r="J947" i="1"/>
  <c r="I947" i="1"/>
  <c r="J946" i="1"/>
  <c r="K946" i="1" s="1"/>
  <c r="L946" i="1" s="1"/>
  <c r="I946" i="1"/>
  <c r="J945" i="1"/>
  <c r="I945" i="1"/>
  <c r="L944" i="1"/>
  <c r="J944" i="1"/>
  <c r="K944" i="1" s="1"/>
  <c r="I944" i="1"/>
  <c r="J943" i="1"/>
  <c r="K943" i="1" s="1"/>
  <c r="L943" i="1" s="1"/>
  <c r="I943" i="1"/>
  <c r="J942" i="1"/>
  <c r="I942" i="1"/>
  <c r="J941" i="1"/>
  <c r="I941" i="1"/>
  <c r="J940" i="1"/>
  <c r="K940" i="1" s="1"/>
  <c r="L940" i="1" s="1"/>
  <c r="I940" i="1"/>
  <c r="J939" i="1"/>
  <c r="I939" i="1"/>
  <c r="L938" i="1"/>
  <c r="J938" i="1"/>
  <c r="K938" i="1" s="1"/>
  <c r="I938" i="1"/>
  <c r="J937" i="1"/>
  <c r="K937" i="1" s="1"/>
  <c r="L937" i="1" s="1"/>
  <c r="I937" i="1"/>
  <c r="J936" i="1"/>
  <c r="I936" i="1"/>
  <c r="J935" i="1"/>
  <c r="I935" i="1"/>
  <c r="J934" i="1"/>
  <c r="K934" i="1" s="1"/>
  <c r="L934" i="1" s="1"/>
  <c r="I934" i="1"/>
  <c r="J933" i="1"/>
  <c r="I933" i="1"/>
  <c r="J932" i="1"/>
  <c r="K932" i="1" s="1"/>
  <c r="L932" i="1" s="1"/>
  <c r="I932" i="1"/>
  <c r="J931" i="1"/>
  <c r="I931" i="1"/>
  <c r="K930" i="1"/>
  <c r="L930" i="1" s="1"/>
  <c r="J930" i="1"/>
  <c r="I930" i="1"/>
  <c r="J929" i="1"/>
  <c r="K929" i="1" s="1"/>
  <c r="L929" i="1" s="1"/>
  <c r="I929" i="1"/>
  <c r="J928" i="1"/>
  <c r="I928" i="1"/>
  <c r="L927" i="1"/>
  <c r="J927" i="1"/>
  <c r="K927" i="1" s="1"/>
  <c r="I927" i="1"/>
  <c r="K926" i="1"/>
  <c r="L926" i="1" s="1"/>
  <c r="J926" i="1"/>
  <c r="I926" i="1"/>
  <c r="J925" i="1"/>
  <c r="I925" i="1"/>
  <c r="K924" i="1"/>
  <c r="L924" i="1" s="1"/>
  <c r="J924" i="1"/>
  <c r="I924" i="1"/>
  <c r="J923" i="1"/>
  <c r="K923" i="1" s="1"/>
  <c r="L923" i="1" s="1"/>
  <c r="I923" i="1"/>
  <c r="J922" i="1"/>
  <c r="I922" i="1"/>
  <c r="J921" i="1"/>
  <c r="K921" i="1" s="1"/>
  <c r="L921" i="1" s="1"/>
  <c r="I921" i="1"/>
  <c r="K920" i="1"/>
  <c r="L920" i="1" s="1"/>
  <c r="J920" i="1"/>
  <c r="I920" i="1"/>
  <c r="J919" i="1"/>
  <c r="I919" i="1"/>
  <c r="J918" i="1"/>
  <c r="I918" i="1"/>
  <c r="K918" i="1" s="1"/>
  <c r="L918" i="1" s="1"/>
  <c r="J917" i="1"/>
  <c r="I917" i="1"/>
  <c r="J916" i="1"/>
  <c r="I916" i="1"/>
  <c r="J915" i="1"/>
  <c r="K915" i="1" s="1"/>
  <c r="L915" i="1" s="1"/>
  <c r="I915" i="1"/>
  <c r="J914" i="1"/>
  <c r="I914" i="1"/>
  <c r="J913" i="1"/>
  <c r="I913" i="1"/>
  <c r="J912" i="1"/>
  <c r="K912" i="1" s="1"/>
  <c r="L912" i="1" s="1"/>
  <c r="I912" i="1"/>
  <c r="J911" i="1"/>
  <c r="I911" i="1"/>
  <c r="J910" i="1"/>
  <c r="I910" i="1"/>
  <c r="J909" i="1"/>
  <c r="I909" i="1"/>
  <c r="J908" i="1"/>
  <c r="K908" i="1" s="1"/>
  <c r="L908" i="1" s="1"/>
  <c r="I908" i="1"/>
  <c r="J907" i="1"/>
  <c r="I907" i="1"/>
  <c r="J906" i="1"/>
  <c r="K906" i="1" s="1"/>
  <c r="L906" i="1" s="1"/>
  <c r="I906" i="1"/>
  <c r="L905" i="1"/>
  <c r="J905" i="1"/>
  <c r="K905" i="1" s="1"/>
  <c r="I905" i="1"/>
  <c r="K904" i="1"/>
  <c r="L904" i="1" s="1"/>
  <c r="J904" i="1"/>
  <c r="I904" i="1"/>
  <c r="J903" i="1"/>
  <c r="K903" i="1" s="1"/>
  <c r="L903" i="1" s="1"/>
  <c r="I903" i="1"/>
  <c r="J902" i="1"/>
  <c r="K902" i="1" s="1"/>
  <c r="L902" i="1" s="1"/>
  <c r="I902" i="1"/>
  <c r="J901" i="1"/>
  <c r="K901" i="1" s="1"/>
  <c r="L901" i="1" s="1"/>
  <c r="I901" i="1"/>
  <c r="J900" i="1"/>
  <c r="K900" i="1" s="1"/>
  <c r="L900" i="1" s="1"/>
  <c r="I900" i="1"/>
  <c r="J899" i="1"/>
  <c r="K899" i="1" s="1"/>
  <c r="L899" i="1" s="1"/>
  <c r="I899" i="1"/>
  <c r="J898" i="1"/>
  <c r="K898" i="1" s="1"/>
  <c r="L898" i="1" s="1"/>
  <c r="I898" i="1"/>
  <c r="J897" i="1"/>
  <c r="K897" i="1" s="1"/>
  <c r="L897" i="1" s="1"/>
  <c r="I897" i="1"/>
  <c r="J896" i="1"/>
  <c r="K896" i="1" s="1"/>
  <c r="L896" i="1" s="1"/>
  <c r="I896" i="1"/>
  <c r="J895" i="1"/>
  <c r="K895" i="1" s="1"/>
  <c r="L895" i="1" s="1"/>
  <c r="I895" i="1"/>
  <c r="J894" i="1"/>
  <c r="K894" i="1" s="1"/>
  <c r="L894" i="1" s="1"/>
  <c r="I894" i="1"/>
  <c r="J893" i="1"/>
  <c r="K893" i="1" s="1"/>
  <c r="L893" i="1" s="1"/>
  <c r="I893" i="1"/>
  <c r="J892" i="1"/>
  <c r="K892" i="1" s="1"/>
  <c r="L892" i="1" s="1"/>
  <c r="I892" i="1"/>
  <c r="J891" i="1"/>
  <c r="I891" i="1"/>
  <c r="L890" i="1"/>
  <c r="J890" i="1"/>
  <c r="K890" i="1" s="1"/>
  <c r="I890" i="1"/>
  <c r="J889" i="1"/>
  <c r="I889" i="1"/>
  <c r="J888" i="1"/>
  <c r="I888" i="1"/>
  <c r="L887" i="1"/>
  <c r="J887" i="1"/>
  <c r="K887" i="1" s="1"/>
  <c r="I887" i="1"/>
  <c r="K886" i="1"/>
  <c r="L886" i="1" s="1"/>
  <c r="J886" i="1"/>
  <c r="I886" i="1"/>
  <c r="J885" i="1"/>
  <c r="I885" i="1"/>
  <c r="J884" i="1"/>
  <c r="K884" i="1" s="1"/>
  <c r="L884" i="1" s="1"/>
  <c r="I884" i="1"/>
  <c r="J883" i="1"/>
  <c r="I883" i="1"/>
  <c r="J882" i="1"/>
  <c r="I882" i="1"/>
  <c r="J881" i="1"/>
  <c r="K881" i="1" s="1"/>
  <c r="L881" i="1" s="1"/>
  <c r="I881" i="1"/>
  <c r="J880" i="1"/>
  <c r="I880" i="1"/>
  <c r="K880" i="1" s="1"/>
  <c r="L880" i="1" s="1"/>
  <c r="J879" i="1"/>
  <c r="I879" i="1"/>
  <c r="J878" i="1"/>
  <c r="K878" i="1" s="1"/>
  <c r="L878" i="1" s="1"/>
  <c r="I878" i="1"/>
  <c r="L877" i="1"/>
  <c r="J877" i="1"/>
  <c r="K877" i="1" s="1"/>
  <c r="I877" i="1"/>
  <c r="J876" i="1"/>
  <c r="K876" i="1" s="1"/>
  <c r="L876" i="1" s="1"/>
  <c r="I876" i="1"/>
  <c r="J875" i="1"/>
  <c r="I875" i="1"/>
  <c r="J874" i="1"/>
  <c r="K874" i="1" s="1"/>
  <c r="L874" i="1" s="1"/>
  <c r="I874" i="1"/>
  <c r="J873" i="1"/>
  <c r="K873" i="1" s="1"/>
  <c r="L873" i="1" s="1"/>
  <c r="I873" i="1"/>
  <c r="J872" i="1"/>
  <c r="I872" i="1"/>
  <c r="J871" i="1"/>
  <c r="K871" i="1" s="1"/>
  <c r="L871" i="1" s="1"/>
  <c r="I871" i="1"/>
  <c r="J870" i="1"/>
  <c r="I870" i="1"/>
  <c r="J869" i="1"/>
  <c r="I869" i="1"/>
  <c r="J868" i="1"/>
  <c r="K868" i="1" s="1"/>
  <c r="L868" i="1" s="1"/>
  <c r="I868" i="1"/>
  <c r="J867" i="1"/>
  <c r="I867" i="1"/>
  <c r="J866" i="1"/>
  <c r="K866" i="1" s="1"/>
  <c r="L866" i="1" s="1"/>
  <c r="I866" i="1"/>
  <c r="L865" i="1"/>
  <c r="J865" i="1"/>
  <c r="K865" i="1" s="1"/>
  <c r="I865" i="1"/>
  <c r="J864" i="1"/>
  <c r="I864" i="1"/>
  <c r="J863" i="1"/>
  <c r="I863" i="1"/>
  <c r="J862" i="1"/>
  <c r="K862" i="1" s="1"/>
  <c r="L862" i="1" s="1"/>
  <c r="I862" i="1"/>
  <c r="J861" i="1"/>
  <c r="I861" i="1"/>
  <c r="J860" i="1"/>
  <c r="K860" i="1" s="1"/>
  <c r="L860" i="1" s="1"/>
  <c r="I860" i="1"/>
  <c r="J859" i="1"/>
  <c r="K859" i="1" s="1"/>
  <c r="L859" i="1" s="1"/>
  <c r="I859" i="1"/>
  <c r="J858" i="1"/>
  <c r="I858" i="1"/>
  <c r="J857" i="1"/>
  <c r="K857" i="1" s="1"/>
  <c r="L857" i="1" s="1"/>
  <c r="I857" i="1"/>
  <c r="J856" i="1"/>
  <c r="I856" i="1"/>
  <c r="K856" i="1" s="1"/>
  <c r="L856" i="1" s="1"/>
  <c r="J855" i="1"/>
  <c r="I855" i="1"/>
  <c r="J854" i="1"/>
  <c r="K854" i="1" s="1"/>
  <c r="L854" i="1" s="1"/>
  <c r="I854" i="1"/>
  <c r="J853" i="1"/>
  <c r="I853" i="1"/>
  <c r="J852" i="1"/>
  <c r="K852" i="1" s="1"/>
  <c r="L852" i="1" s="1"/>
  <c r="I852" i="1"/>
  <c r="K851" i="1"/>
  <c r="L851" i="1" s="1"/>
  <c r="J851" i="1"/>
  <c r="I851" i="1"/>
  <c r="K850" i="1"/>
  <c r="L850" i="1" s="1"/>
  <c r="J850" i="1"/>
  <c r="I850" i="1"/>
  <c r="J849" i="1"/>
  <c r="K849" i="1" s="1"/>
  <c r="L849" i="1" s="1"/>
  <c r="I849" i="1"/>
  <c r="J848" i="1"/>
  <c r="K848" i="1" s="1"/>
  <c r="L848" i="1" s="1"/>
  <c r="I848" i="1"/>
  <c r="J847" i="1"/>
  <c r="I847" i="1"/>
  <c r="K847" i="1" s="1"/>
  <c r="L847" i="1" s="1"/>
  <c r="J846" i="1"/>
  <c r="K846" i="1" s="1"/>
  <c r="L846" i="1" s="1"/>
  <c r="I846" i="1"/>
  <c r="J845" i="1"/>
  <c r="K845" i="1" s="1"/>
  <c r="L845" i="1" s="1"/>
  <c r="I845" i="1"/>
  <c r="J844" i="1"/>
  <c r="K844" i="1" s="1"/>
  <c r="L844" i="1" s="1"/>
  <c r="I844" i="1"/>
  <c r="K843" i="1"/>
  <c r="L843" i="1" s="1"/>
  <c r="J843" i="1"/>
  <c r="I843" i="1"/>
  <c r="J842" i="1"/>
  <c r="K842" i="1" s="1"/>
  <c r="L842" i="1" s="1"/>
  <c r="I842" i="1"/>
  <c r="J841" i="1"/>
  <c r="K841" i="1" s="1"/>
  <c r="L841" i="1" s="1"/>
  <c r="I841" i="1"/>
  <c r="J840" i="1"/>
  <c r="K840" i="1" s="1"/>
  <c r="L840" i="1" s="1"/>
  <c r="I840" i="1"/>
  <c r="J839" i="1"/>
  <c r="K839" i="1" s="1"/>
  <c r="L839" i="1" s="1"/>
  <c r="I839" i="1"/>
  <c r="J838" i="1"/>
  <c r="I838" i="1"/>
  <c r="J837" i="1"/>
  <c r="I837" i="1"/>
  <c r="J836" i="1"/>
  <c r="I836" i="1"/>
  <c r="K835" i="1"/>
  <c r="L835" i="1" s="1"/>
  <c r="J835" i="1"/>
  <c r="I835" i="1"/>
  <c r="J834" i="1"/>
  <c r="I834" i="1"/>
  <c r="K834" i="1" s="1"/>
  <c r="L834" i="1" s="1"/>
  <c r="J833" i="1"/>
  <c r="I833" i="1"/>
  <c r="J832" i="1"/>
  <c r="I832" i="1"/>
  <c r="J831" i="1"/>
  <c r="I831" i="1"/>
  <c r="J830" i="1"/>
  <c r="K830" i="1" s="1"/>
  <c r="L830" i="1" s="1"/>
  <c r="I830" i="1"/>
  <c r="J829" i="1"/>
  <c r="I829" i="1"/>
  <c r="J828" i="1"/>
  <c r="I828" i="1"/>
  <c r="J827" i="1"/>
  <c r="I827" i="1"/>
  <c r="K827" i="1" s="1"/>
  <c r="L827" i="1" s="1"/>
  <c r="J826" i="1"/>
  <c r="I826" i="1"/>
  <c r="K826" i="1" s="1"/>
  <c r="L826" i="1" s="1"/>
  <c r="J825" i="1"/>
  <c r="I825" i="1"/>
  <c r="J824" i="1"/>
  <c r="K824" i="1" s="1"/>
  <c r="L824" i="1" s="1"/>
  <c r="I824" i="1"/>
  <c r="J823" i="1"/>
  <c r="K823" i="1" s="1"/>
  <c r="L823" i="1" s="1"/>
  <c r="I823" i="1"/>
  <c r="J822" i="1"/>
  <c r="I822" i="1"/>
  <c r="K822" i="1" s="1"/>
  <c r="L822" i="1" s="1"/>
  <c r="J821" i="1"/>
  <c r="I821" i="1"/>
  <c r="J820" i="1"/>
  <c r="K820" i="1" s="1"/>
  <c r="L820" i="1" s="1"/>
  <c r="I820" i="1"/>
  <c r="J819" i="1"/>
  <c r="I819" i="1"/>
  <c r="J818" i="1"/>
  <c r="I818" i="1"/>
  <c r="J817" i="1"/>
  <c r="K817" i="1" s="1"/>
  <c r="L817" i="1" s="1"/>
  <c r="I817" i="1"/>
  <c r="J816" i="1"/>
  <c r="K816" i="1" s="1"/>
  <c r="L816" i="1" s="1"/>
  <c r="I816" i="1"/>
  <c r="J815" i="1"/>
  <c r="I815" i="1"/>
  <c r="K815" i="1" s="1"/>
  <c r="L815" i="1" s="1"/>
  <c r="J814" i="1"/>
  <c r="K814" i="1" s="1"/>
  <c r="L814" i="1" s="1"/>
  <c r="I814" i="1"/>
  <c r="J813" i="1"/>
  <c r="I813" i="1"/>
  <c r="J812" i="1"/>
  <c r="I812" i="1"/>
  <c r="J811" i="1"/>
  <c r="I811" i="1"/>
  <c r="K811" i="1" s="1"/>
  <c r="L811" i="1" s="1"/>
  <c r="J810" i="1"/>
  <c r="I810" i="1"/>
  <c r="J809" i="1"/>
  <c r="K809" i="1" s="1"/>
  <c r="L809" i="1" s="1"/>
  <c r="I809" i="1"/>
  <c r="J808" i="1"/>
  <c r="I808" i="1"/>
  <c r="J807" i="1"/>
  <c r="K807" i="1" s="1"/>
  <c r="L807" i="1" s="1"/>
  <c r="I807" i="1"/>
  <c r="J806" i="1"/>
  <c r="I806" i="1"/>
  <c r="K806" i="1" s="1"/>
  <c r="L806" i="1" s="1"/>
  <c r="J805" i="1"/>
  <c r="I805" i="1"/>
  <c r="J804" i="1"/>
  <c r="K804" i="1" s="1"/>
  <c r="L804" i="1" s="1"/>
  <c r="I804" i="1"/>
  <c r="J803" i="1"/>
  <c r="I803" i="1"/>
  <c r="J802" i="1"/>
  <c r="K802" i="1" s="1"/>
  <c r="L802" i="1" s="1"/>
  <c r="I802" i="1"/>
  <c r="J801" i="1"/>
  <c r="I801" i="1"/>
  <c r="L800" i="1"/>
  <c r="J800" i="1"/>
  <c r="K800" i="1" s="1"/>
  <c r="I800" i="1"/>
  <c r="J799" i="1"/>
  <c r="I799" i="1"/>
  <c r="K799" i="1" s="1"/>
  <c r="L799" i="1" s="1"/>
  <c r="J798" i="1"/>
  <c r="I798" i="1"/>
  <c r="J797" i="1"/>
  <c r="I797" i="1"/>
  <c r="J796" i="1"/>
  <c r="K796" i="1" s="1"/>
  <c r="L796" i="1" s="1"/>
  <c r="I796" i="1"/>
  <c r="K795" i="1"/>
  <c r="L795" i="1" s="1"/>
  <c r="J795" i="1"/>
  <c r="I795" i="1"/>
  <c r="J794" i="1"/>
  <c r="I794" i="1"/>
  <c r="J793" i="1"/>
  <c r="K793" i="1" s="1"/>
  <c r="L793" i="1" s="1"/>
  <c r="I793" i="1"/>
  <c r="J792" i="1"/>
  <c r="I792" i="1"/>
  <c r="J791" i="1"/>
  <c r="I791" i="1"/>
  <c r="J790" i="1"/>
  <c r="I790" i="1"/>
  <c r="J789" i="1"/>
  <c r="K789" i="1" s="1"/>
  <c r="L789" i="1" s="1"/>
  <c r="I789" i="1"/>
  <c r="J788" i="1"/>
  <c r="I788" i="1"/>
  <c r="J787" i="1"/>
  <c r="I787" i="1"/>
  <c r="K787" i="1" s="1"/>
  <c r="L787" i="1" s="1"/>
  <c r="K786" i="1"/>
  <c r="L786" i="1" s="1"/>
  <c r="J786" i="1"/>
  <c r="I786" i="1"/>
  <c r="J785" i="1"/>
  <c r="K785" i="1" s="1"/>
  <c r="L785" i="1" s="1"/>
  <c r="I785" i="1"/>
  <c r="J784" i="1"/>
  <c r="I784" i="1"/>
  <c r="J783" i="1"/>
  <c r="I783" i="1"/>
  <c r="J782" i="1"/>
  <c r="I782" i="1"/>
  <c r="K782" i="1" s="1"/>
  <c r="L782" i="1" s="1"/>
  <c r="J781" i="1"/>
  <c r="I781" i="1"/>
  <c r="J780" i="1"/>
  <c r="I780" i="1"/>
  <c r="K779" i="1"/>
  <c r="L779" i="1" s="1"/>
  <c r="J779" i="1"/>
  <c r="I779" i="1"/>
  <c r="J778" i="1"/>
  <c r="I778" i="1"/>
  <c r="J777" i="1"/>
  <c r="I777" i="1"/>
  <c r="J776" i="1"/>
  <c r="I776" i="1"/>
  <c r="J775" i="1"/>
  <c r="I775" i="1"/>
  <c r="J774" i="1"/>
  <c r="I774" i="1"/>
  <c r="J773" i="1"/>
  <c r="I773" i="1"/>
  <c r="J772" i="1"/>
  <c r="K772" i="1" s="1"/>
  <c r="L772" i="1" s="1"/>
  <c r="I772" i="1"/>
  <c r="J771" i="1"/>
  <c r="I771" i="1"/>
  <c r="K771" i="1" s="1"/>
  <c r="L771" i="1" s="1"/>
  <c r="J770" i="1"/>
  <c r="K770" i="1" s="1"/>
  <c r="L770" i="1" s="1"/>
  <c r="I770" i="1"/>
  <c r="J769" i="1"/>
  <c r="I769" i="1"/>
  <c r="J768" i="1"/>
  <c r="K768" i="1" s="1"/>
  <c r="L768" i="1" s="1"/>
  <c r="I768" i="1"/>
  <c r="J767" i="1"/>
  <c r="I767" i="1"/>
  <c r="J766" i="1"/>
  <c r="K766" i="1" s="1"/>
  <c r="L766" i="1" s="1"/>
  <c r="I766" i="1"/>
  <c r="J765" i="1"/>
  <c r="K765" i="1" s="1"/>
  <c r="L765" i="1" s="1"/>
  <c r="I765" i="1"/>
  <c r="J764" i="1"/>
  <c r="I764" i="1"/>
  <c r="J763" i="1"/>
  <c r="K763" i="1" s="1"/>
  <c r="L763" i="1" s="1"/>
  <c r="I763" i="1"/>
  <c r="J762" i="1"/>
  <c r="I762" i="1"/>
  <c r="J761" i="1"/>
  <c r="K761" i="1" s="1"/>
  <c r="L761" i="1" s="1"/>
  <c r="I761" i="1"/>
  <c r="J760" i="1"/>
  <c r="K760" i="1" s="1"/>
  <c r="L760" i="1" s="1"/>
  <c r="I760" i="1"/>
  <c r="J759" i="1"/>
  <c r="I759" i="1"/>
  <c r="K759" i="1" s="1"/>
  <c r="L759" i="1" s="1"/>
  <c r="J758" i="1"/>
  <c r="I758" i="1"/>
  <c r="J757" i="1"/>
  <c r="K757" i="1" s="1"/>
  <c r="L757" i="1" s="1"/>
  <c r="I757" i="1"/>
  <c r="J756" i="1"/>
  <c r="I756" i="1"/>
  <c r="J755" i="1"/>
  <c r="I755" i="1"/>
  <c r="K755" i="1" s="1"/>
  <c r="L755" i="1" s="1"/>
  <c r="K754" i="1"/>
  <c r="L754" i="1" s="1"/>
  <c r="J754" i="1"/>
  <c r="I754" i="1"/>
  <c r="J753" i="1"/>
  <c r="I753" i="1"/>
  <c r="J752" i="1"/>
  <c r="I752" i="1"/>
  <c r="J751" i="1"/>
  <c r="I751" i="1"/>
  <c r="J750" i="1"/>
  <c r="I750" i="1"/>
  <c r="J749" i="1"/>
  <c r="K749" i="1" s="1"/>
  <c r="L749" i="1" s="1"/>
  <c r="I749" i="1"/>
  <c r="J748" i="1"/>
  <c r="I748" i="1"/>
  <c r="K748" i="1" s="1"/>
  <c r="L748" i="1" s="1"/>
  <c r="J747" i="1"/>
  <c r="I747" i="1"/>
  <c r="K747" i="1" s="1"/>
  <c r="L747" i="1" s="1"/>
  <c r="J746" i="1"/>
  <c r="I746" i="1"/>
  <c r="J745" i="1"/>
  <c r="I745" i="1"/>
  <c r="J744" i="1"/>
  <c r="I744" i="1"/>
  <c r="J743" i="1"/>
  <c r="I743" i="1"/>
  <c r="K743" i="1" s="1"/>
  <c r="L743" i="1" s="1"/>
  <c r="J742" i="1"/>
  <c r="I742" i="1"/>
  <c r="K742" i="1" s="1"/>
  <c r="L742" i="1" s="1"/>
  <c r="J741" i="1"/>
  <c r="I741" i="1"/>
  <c r="J740" i="1"/>
  <c r="K740" i="1" s="1"/>
  <c r="L740" i="1" s="1"/>
  <c r="I740" i="1"/>
  <c r="J739" i="1"/>
  <c r="K739" i="1" s="1"/>
  <c r="L739" i="1" s="1"/>
  <c r="I739" i="1"/>
  <c r="J738" i="1"/>
  <c r="I738" i="1"/>
  <c r="J737" i="1"/>
  <c r="I737" i="1"/>
  <c r="J736" i="1"/>
  <c r="K736" i="1" s="1"/>
  <c r="L736" i="1" s="1"/>
  <c r="I736" i="1"/>
  <c r="J735" i="1"/>
  <c r="I735" i="1"/>
  <c r="K735" i="1" s="1"/>
  <c r="L735" i="1" s="1"/>
  <c r="J734" i="1"/>
  <c r="K734" i="1" s="1"/>
  <c r="L734" i="1" s="1"/>
  <c r="I734" i="1"/>
  <c r="J733" i="1"/>
  <c r="I733" i="1"/>
  <c r="J732" i="1"/>
  <c r="I732" i="1"/>
  <c r="J731" i="1"/>
  <c r="I731" i="1"/>
  <c r="K731" i="1" s="1"/>
  <c r="L731" i="1" s="1"/>
  <c r="J730" i="1"/>
  <c r="K730" i="1" s="1"/>
  <c r="L730" i="1" s="1"/>
  <c r="I730" i="1"/>
  <c r="J729" i="1"/>
  <c r="K729" i="1" s="1"/>
  <c r="L729" i="1" s="1"/>
  <c r="I729" i="1"/>
  <c r="J728" i="1"/>
  <c r="I728" i="1"/>
  <c r="J727" i="1"/>
  <c r="I727" i="1"/>
  <c r="J726" i="1"/>
  <c r="I726" i="1"/>
  <c r="K726" i="1" s="1"/>
  <c r="L726" i="1" s="1"/>
  <c r="J725" i="1"/>
  <c r="I725" i="1"/>
  <c r="J724" i="1"/>
  <c r="I724" i="1"/>
  <c r="J723" i="1"/>
  <c r="K723" i="1" s="1"/>
  <c r="L723" i="1" s="1"/>
  <c r="I723" i="1"/>
  <c r="J722" i="1"/>
  <c r="I722" i="1"/>
  <c r="J721" i="1"/>
  <c r="I721" i="1"/>
  <c r="J720" i="1"/>
  <c r="I720" i="1"/>
  <c r="J719" i="1"/>
  <c r="I719" i="1"/>
  <c r="J718" i="1"/>
  <c r="I718" i="1"/>
  <c r="J717" i="1"/>
  <c r="I717" i="1"/>
  <c r="J716" i="1"/>
  <c r="I716" i="1"/>
  <c r="J715" i="1"/>
  <c r="I715" i="1"/>
  <c r="K715" i="1" s="1"/>
  <c r="L715" i="1" s="1"/>
  <c r="J714" i="1"/>
  <c r="I714" i="1"/>
  <c r="K714" i="1" s="1"/>
  <c r="L714" i="1" s="1"/>
  <c r="J713" i="1"/>
  <c r="I713" i="1"/>
  <c r="J712" i="1"/>
  <c r="K712" i="1" s="1"/>
  <c r="L712" i="1" s="1"/>
  <c r="I712" i="1"/>
  <c r="J711" i="1"/>
  <c r="I711" i="1"/>
  <c r="K711" i="1" s="1"/>
  <c r="L711" i="1" s="1"/>
  <c r="J710" i="1"/>
  <c r="I710" i="1"/>
  <c r="K710" i="1" s="1"/>
  <c r="L710" i="1" s="1"/>
  <c r="J709" i="1"/>
  <c r="K709" i="1" s="1"/>
  <c r="L709" i="1" s="1"/>
  <c r="I709" i="1"/>
  <c r="J708" i="1"/>
  <c r="K708" i="1" s="1"/>
  <c r="L708" i="1" s="1"/>
  <c r="I708" i="1"/>
  <c r="J707" i="1"/>
  <c r="K707" i="1" s="1"/>
  <c r="L707" i="1" s="1"/>
  <c r="I707" i="1"/>
  <c r="J706" i="1"/>
  <c r="K706" i="1" s="1"/>
  <c r="L706" i="1" s="1"/>
  <c r="I706" i="1"/>
  <c r="J705" i="1"/>
  <c r="K705" i="1" s="1"/>
  <c r="L705" i="1" s="1"/>
  <c r="I705" i="1"/>
  <c r="J704" i="1"/>
  <c r="I704" i="1"/>
  <c r="J703" i="1"/>
  <c r="K703" i="1" s="1"/>
  <c r="L703" i="1" s="1"/>
  <c r="I703" i="1"/>
  <c r="J702" i="1"/>
  <c r="I702" i="1"/>
  <c r="J701" i="1"/>
  <c r="K701" i="1" s="1"/>
  <c r="L701" i="1" s="1"/>
  <c r="I701" i="1"/>
  <c r="J700" i="1"/>
  <c r="K700" i="1" s="1"/>
  <c r="L700" i="1" s="1"/>
  <c r="I700" i="1"/>
  <c r="J699" i="1"/>
  <c r="I699" i="1"/>
  <c r="K699" i="1" s="1"/>
  <c r="L699" i="1" s="1"/>
  <c r="K698" i="1"/>
  <c r="L698" i="1" s="1"/>
  <c r="J698" i="1"/>
  <c r="I698" i="1"/>
  <c r="J697" i="1"/>
  <c r="I697" i="1"/>
  <c r="J696" i="1"/>
  <c r="I696" i="1"/>
  <c r="J695" i="1"/>
  <c r="K695" i="1" s="1"/>
  <c r="L695" i="1" s="1"/>
  <c r="I695" i="1"/>
  <c r="J694" i="1"/>
  <c r="I694" i="1"/>
  <c r="J693" i="1"/>
  <c r="K693" i="1" s="1"/>
  <c r="L693" i="1" s="1"/>
  <c r="I693" i="1"/>
  <c r="J692" i="1"/>
  <c r="K692" i="1" s="1"/>
  <c r="L692" i="1" s="1"/>
  <c r="I692" i="1"/>
  <c r="J691" i="1"/>
  <c r="K691" i="1" s="1"/>
  <c r="L691" i="1" s="1"/>
  <c r="I691" i="1"/>
  <c r="J690" i="1"/>
  <c r="K690" i="1" s="1"/>
  <c r="L690" i="1" s="1"/>
  <c r="I690" i="1"/>
  <c r="J689" i="1"/>
  <c r="I689" i="1"/>
  <c r="J688" i="1"/>
  <c r="K688" i="1" s="1"/>
  <c r="L688" i="1" s="1"/>
  <c r="I688" i="1"/>
  <c r="J687" i="1"/>
  <c r="I687" i="1"/>
  <c r="K687" i="1" s="1"/>
  <c r="L687" i="1" s="1"/>
  <c r="J686" i="1"/>
  <c r="I686" i="1"/>
  <c r="K686" i="1" s="1"/>
  <c r="L686" i="1" s="1"/>
  <c r="J685" i="1"/>
  <c r="K685" i="1" s="1"/>
  <c r="L685" i="1" s="1"/>
  <c r="I685" i="1"/>
  <c r="L684" i="1"/>
  <c r="J684" i="1"/>
  <c r="I684" i="1"/>
  <c r="K684" i="1" s="1"/>
  <c r="J683" i="1"/>
  <c r="I683" i="1"/>
  <c r="K683" i="1" s="1"/>
  <c r="L683" i="1" s="1"/>
  <c r="J682" i="1"/>
  <c r="K682" i="1" s="1"/>
  <c r="L682" i="1" s="1"/>
  <c r="I682" i="1"/>
  <c r="J681" i="1"/>
  <c r="K681" i="1" s="1"/>
  <c r="L681" i="1" s="1"/>
  <c r="I681" i="1"/>
  <c r="J680" i="1"/>
  <c r="I680" i="1"/>
  <c r="J679" i="1"/>
  <c r="K679" i="1" s="1"/>
  <c r="L679" i="1" s="1"/>
  <c r="I679" i="1"/>
  <c r="J678" i="1"/>
  <c r="I678" i="1"/>
  <c r="J677" i="1"/>
  <c r="I677" i="1"/>
  <c r="J676" i="1"/>
  <c r="I676" i="1"/>
  <c r="J675" i="1"/>
  <c r="I675" i="1"/>
  <c r="J674" i="1"/>
  <c r="K674" i="1" s="1"/>
  <c r="L674" i="1" s="1"/>
  <c r="I674" i="1"/>
  <c r="J673" i="1"/>
  <c r="K673" i="1" s="1"/>
  <c r="L673" i="1" s="1"/>
  <c r="I673" i="1"/>
  <c r="J672" i="1"/>
  <c r="I672" i="1"/>
  <c r="K671" i="1"/>
  <c r="L671" i="1" s="1"/>
  <c r="J671" i="1"/>
  <c r="I671" i="1"/>
  <c r="J670" i="1"/>
  <c r="I670" i="1"/>
  <c r="K670" i="1" s="1"/>
  <c r="L670" i="1" s="1"/>
  <c r="J669" i="1"/>
  <c r="I669" i="1"/>
  <c r="K668" i="1"/>
  <c r="L668" i="1" s="1"/>
  <c r="J668" i="1"/>
  <c r="I668" i="1"/>
  <c r="J667" i="1"/>
  <c r="I667" i="1"/>
  <c r="J666" i="1"/>
  <c r="I666" i="1"/>
  <c r="J665" i="1"/>
  <c r="I665" i="1"/>
  <c r="J664" i="1"/>
  <c r="I664" i="1"/>
  <c r="K663" i="1"/>
  <c r="L663" i="1" s="1"/>
  <c r="J663" i="1"/>
  <c r="I663" i="1"/>
  <c r="J662" i="1"/>
  <c r="I662" i="1"/>
  <c r="J661" i="1"/>
  <c r="K661" i="1" s="1"/>
  <c r="L661" i="1" s="1"/>
  <c r="I661" i="1"/>
  <c r="J660" i="1"/>
  <c r="I660" i="1"/>
  <c r="J659" i="1"/>
  <c r="I659" i="1"/>
  <c r="J658" i="1"/>
  <c r="I658" i="1"/>
  <c r="K658" i="1" s="1"/>
  <c r="L658" i="1" s="1"/>
  <c r="J657" i="1"/>
  <c r="K657" i="1" s="1"/>
  <c r="L657" i="1" s="1"/>
  <c r="I657" i="1"/>
  <c r="J656" i="1"/>
  <c r="I656" i="1"/>
  <c r="J655" i="1"/>
  <c r="I655" i="1"/>
  <c r="J654" i="1"/>
  <c r="I654" i="1"/>
  <c r="J653" i="1"/>
  <c r="K653" i="1" s="1"/>
  <c r="L653" i="1" s="1"/>
  <c r="I653" i="1"/>
  <c r="J652" i="1"/>
  <c r="I652" i="1"/>
  <c r="J651" i="1"/>
  <c r="K651" i="1" s="1"/>
  <c r="L651" i="1" s="1"/>
  <c r="I651" i="1"/>
  <c r="J650" i="1"/>
  <c r="I650" i="1"/>
  <c r="K650" i="1" s="1"/>
  <c r="L650" i="1" s="1"/>
  <c r="J649" i="1"/>
  <c r="I649" i="1"/>
  <c r="J648" i="1"/>
  <c r="I648" i="1"/>
  <c r="J647" i="1"/>
  <c r="I647" i="1"/>
  <c r="J646" i="1"/>
  <c r="I646" i="1"/>
  <c r="K646" i="1" s="1"/>
  <c r="L646" i="1" s="1"/>
  <c r="J645" i="1"/>
  <c r="I645" i="1"/>
  <c r="J644" i="1"/>
  <c r="I644" i="1"/>
  <c r="J643" i="1"/>
  <c r="I643" i="1"/>
  <c r="K643" i="1" s="1"/>
  <c r="L643" i="1" s="1"/>
  <c r="J642" i="1"/>
  <c r="I642" i="1"/>
  <c r="J641" i="1"/>
  <c r="I641" i="1"/>
  <c r="L640" i="1"/>
  <c r="J640" i="1"/>
  <c r="K640" i="1" s="1"/>
  <c r="I640" i="1"/>
  <c r="J639" i="1"/>
  <c r="I639" i="1"/>
  <c r="J638" i="1"/>
  <c r="K638" i="1" s="1"/>
  <c r="L638" i="1" s="1"/>
  <c r="I638" i="1"/>
  <c r="K637" i="1"/>
  <c r="L637" i="1" s="1"/>
  <c r="J637" i="1"/>
  <c r="I637" i="1"/>
  <c r="J636" i="1"/>
  <c r="K636" i="1" s="1"/>
  <c r="L636" i="1" s="1"/>
  <c r="I636" i="1"/>
  <c r="J635" i="1"/>
  <c r="I635" i="1"/>
  <c r="J634" i="1"/>
  <c r="I634" i="1"/>
  <c r="J633" i="1"/>
  <c r="I633" i="1"/>
  <c r="J632" i="1"/>
  <c r="I632" i="1"/>
  <c r="J631" i="1"/>
  <c r="I631" i="1"/>
  <c r="K631" i="1" s="1"/>
  <c r="L631" i="1" s="1"/>
  <c r="J630" i="1"/>
  <c r="I630" i="1"/>
  <c r="K630" i="1" s="1"/>
  <c r="L630" i="1" s="1"/>
  <c r="J629" i="1"/>
  <c r="I629" i="1"/>
  <c r="J628" i="1"/>
  <c r="I628" i="1"/>
  <c r="J627" i="1"/>
  <c r="I627" i="1"/>
  <c r="J626" i="1"/>
  <c r="I626" i="1"/>
  <c r="J625" i="1"/>
  <c r="I625" i="1"/>
  <c r="J624" i="1"/>
  <c r="I624" i="1"/>
  <c r="J623" i="1"/>
  <c r="I623" i="1"/>
  <c r="K622" i="1"/>
  <c r="L622" i="1" s="1"/>
  <c r="J622" i="1"/>
  <c r="I622" i="1"/>
  <c r="K621" i="1"/>
  <c r="L621" i="1" s="1"/>
  <c r="J621" i="1"/>
  <c r="I621" i="1"/>
  <c r="J620" i="1"/>
  <c r="I620" i="1"/>
  <c r="K620" i="1" s="1"/>
  <c r="L620" i="1" s="1"/>
  <c r="J619" i="1"/>
  <c r="I619" i="1"/>
  <c r="J618" i="1"/>
  <c r="I618" i="1"/>
  <c r="J617" i="1"/>
  <c r="K617" i="1" s="1"/>
  <c r="L617" i="1" s="1"/>
  <c r="I617" i="1"/>
  <c r="J616" i="1"/>
  <c r="I616" i="1"/>
  <c r="J615" i="1"/>
  <c r="I615" i="1"/>
  <c r="K615" i="1" s="1"/>
  <c r="L615" i="1" s="1"/>
  <c r="J614" i="1"/>
  <c r="I614" i="1"/>
  <c r="K614" i="1" s="1"/>
  <c r="L614" i="1" s="1"/>
  <c r="J613" i="1"/>
  <c r="K613" i="1" s="1"/>
  <c r="L613" i="1" s="1"/>
  <c r="I613" i="1"/>
  <c r="K612" i="1"/>
  <c r="L612" i="1" s="1"/>
  <c r="J612" i="1"/>
  <c r="I612" i="1"/>
  <c r="J611" i="1"/>
  <c r="I611" i="1"/>
  <c r="J610" i="1"/>
  <c r="K610" i="1" s="1"/>
  <c r="L610" i="1" s="1"/>
  <c r="I610" i="1"/>
  <c r="J609" i="1"/>
  <c r="I609" i="1"/>
  <c r="J608" i="1"/>
  <c r="I608" i="1"/>
  <c r="J607" i="1"/>
  <c r="I607" i="1"/>
  <c r="K607" i="1" s="1"/>
  <c r="L607" i="1" s="1"/>
  <c r="J606" i="1"/>
  <c r="I606" i="1"/>
  <c r="J605" i="1"/>
  <c r="K605" i="1" s="1"/>
  <c r="L605" i="1" s="1"/>
  <c r="I605" i="1"/>
  <c r="J604" i="1"/>
  <c r="K604" i="1" s="1"/>
  <c r="L604" i="1" s="1"/>
  <c r="I604" i="1"/>
  <c r="J603" i="1"/>
  <c r="I603" i="1"/>
  <c r="K602" i="1"/>
  <c r="L602" i="1" s="1"/>
  <c r="J602" i="1"/>
  <c r="I602" i="1"/>
  <c r="J601" i="1"/>
  <c r="I601" i="1"/>
  <c r="J600" i="1"/>
  <c r="I600" i="1"/>
  <c r="J599" i="1"/>
  <c r="K599" i="1" s="1"/>
  <c r="L599" i="1" s="1"/>
  <c r="I599" i="1"/>
  <c r="J598" i="1"/>
  <c r="I598" i="1"/>
  <c r="J597" i="1"/>
  <c r="K597" i="1" s="1"/>
  <c r="L597" i="1" s="1"/>
  <c r="I597" i="1"/>
  <c r="J596" i="1"/>
  <c r="I596" i="1"/>
  <c r="K596" i="1" s="1"/>
  <c r="L596" i="1" s="1"/>
  <c r="J595" i="1"/>
  <c r="I595" i="1"/>
  <c r="J594" i="1"/>
  <c r="I594" i="1"/>
  <c r="J593" i="1"/>
  <c r="I593" i="1"/>
  <c r="J592" i="1"/>
  <c r="K592" i="1" s="1"/>
  <c r="L592" i="1" s="1"/>
  <c r="I592" i="1"/>
  <c r="J591" i="1"/>
  <c r="I591" i="1"/>
  <c r="K590" i="1"/>
  <c r="L590" i="1" s="1"/>
  <c r="J590" i="1"/>
  <c r="I590" i="1"/>
  <c r="J589" i="1"/>
  <c r="I589" i="1"/>
  <c r="K589" i="1" s="1"/>
  <c r="L589" i="1" s="1"/>
  <c r="J588" i="1"/>
  <c r="K588" i="1" s="1"/>
  <c r="L588" i="1" s="1"/>
  <c r="I588" i="1"/>
  <c r="J587" i="1"/>
  <c r="I587" i="1"/>
  <c r="J586" i="1"/>
  <c r="I586" i="1"/>
  <c r="K586" i="1" s="1"/>
  <c r="L586" i="1" s="1"/>
  <c r="J585" i="1"/>
  <c r="I585" i="1"/>
  <c r="K585" i="1" s="1"/>
  <c r="L585" i="1" s="1"/>
  <c r="J584" i="1"/>
  <c r="K584" i="1" s="1"/>
  <c r="L584" i="1" s="1"/>
  <c r="I584" i="1"/>
  <c r="J583" i="1"/>
  <c r="I583" i="1"/>
  <c r="K583" i="1" s="1"/>
  <c r="L583" i="1" s="1"/>
  <c r="J582" i="1"/>
  <c r="I582" i="1"/>
  <c r="J581" i="1"/>
  <c r="I581" i="1"/>
  <c r="K581" i="1" s="1"/>
  <c r="L581" i="1" s="1"/>
  <c r="L580" i="1"/>
  <c r="J580" i="1"/>
  <c r="I580" i="1"/>
  <c r="K580" i="1" s="1"/>
  <c r="J579" i="1"/>
  <c r="I579" i="1"/>
  <c r="K579" i="1" s="1"/>
  <c r="L579" i="1" s="1"/>
  <c r="J578" i="1"/>
  <c r="K578" i="1" s="1"/>
  <c r="L578" i="1" s="1"/>
  <c r="I578" i="1"/>
  <c r="J577" i="1"/>
  <c r="I577" i="1"/>
  <c r="J576" i="1"/>
  <c r="I576" i="1"/>
  <c r="J575" i="1"/>
  <c r="I575" i="1"/>
  <c r="K575" i="1" s="1"/>
  <c r="L575" i="1" s="1"/>
  <c r="J574" i="1"/>
  <c r="K574" i="1" s="1"/>
  <c r="L574" i="1" s="1"/>
  <c r="I574" i="1"/>
  <c r="J573" i="1"/>
  <c r="I573" i="1"/>
  <c r="K572" i="1"/>
  <c r="L572" i="1" s="1"/>
  <c r="J572" i="1"/>
  <c r="I572" i="1"/>
  <c r="J571" i="1"/>
  <c r="I571" i="1"/>
  <c r="K571" i="1" s="1"/>
  <c r="L571" i="1" s="1"/>
  <c r="J570" i="1"/>
  <c r="I570" i="1"/>
  <c r="K570" i="1" s="1"/>
  <c r="L570" i="1" s="1"/>
  <c r="J569" i="1"/>
  <c r="I569" i="1"/>
  <c r="K569" i="1" s="1"/>
  <c r="L569" i="1" s="1"/>
  <c r="J568" i="1"/>
  <c r="K568" i="1" s="1"/>
  <c r="L568" i="1" s="1"/>
  <c r="I568" i="1"/>
  <c r="J567" i="1"/>
  <c r="I567" i="1"/>
  <c r="J566" i="1"/>
  <c r="I566" i="1"/>
  <c r="J565" i="1"/>
  <c r="I565" i="1"/>
  <c r="K565" i="1" s="1"/>
  <c r="L565" i="1" s="1"/>
  <c r="J564" i="1"/>
  <c r="K564" i="1" s="1"/>
  <c r="L564" i="1" s="1"/>
  <c r="I564" i="1"/>
  <c r="J563" i="1"/>
  <c r="I563" i="1"/>
  <c r="K563" i="1" s="1"/>
  <c r="L563" i="1" s="1"/>
  <c r="K562" i="1"/>
  <c r="L562" i="1" s="1"/>
  <c r="J562" i="1"/>
  <c r="I562" i="1"/>
  <c r="J561" i="1"/>
  <c r="I561" i="1"/>
  <c r="K561" i="1" s="1"/>
  <c r="L561" i="1" s="1"/>
  <c r="J560" i="1"/>
  <c r="I560" i="1"/>
  <c r="J559" i="1"/>
  <c r="I559" i="1"/>
  <c r="K559" i="1" s="1"/>
  <c r="L559" i="1" s="1"/>
  <c r="J558" i="1"/>
  <c r="I558" i="1"/>
  <c r="J557" i="1"/>
  <c r="I557" i="1"/>
  <c r="K557" i="1" s="1"/>
  <c r="L557" i="1" s="1"/>
  <c r="J556" i="1"/>
  <c r="I556" i="1"/>
  <c r="K556" i="1" s="1"/>
  <c r="L556" i="1" s="1"/>
  <c r="J555" i="1"/>
  <c r="I555" i="1"/>
  <c r="L554" i="1"/>
  <c r="K554" i="1"/>
  <c r="J554" i="1"/>
  <c r="I554" i="1"/>
  <c r="J553" i="1"/>
  <c r="I553" i="1"/>
  <c r="K553" i="1" s="1"/>
  <c r="L553" i="1" s="1"/>
  <c r="J552" i="1"/>
  <c r="K552" i="1" s="1"/>
  <c r="L552" i="1" s="1"/>
  <c r="I552" i="1"/>
  <c r="J551" i="1"/>
  <c r="I551" i="1"/>
  <c r="J550" i="1"/>
  <c r="K550" i="1" s="1"/>
  <c r="L550" i="1" s="1"/>
  <c r="I550" i="1"/>
  <c r="J549" i="1"/>
  <c r="I549" i="1"/>
  <c r="J548" i="1"/>
  <c r="K548" i="1" s="1"/>
  <c r="L548" i="1" s="1"/>
  <c r="I548" i="1"/>
  <c r="J547" i="1"/>
  <c r="I547" i="1"/>
  <c r="J546" i="1"/>
  <c r="K546" i="1" s="1"/>
  <c r="L546" i="1" s="1"/>
  <c r="I546" i="1"/>
  <c r="J545" i="1"/>
  <c r="I545" i="1"/>
  <c r="J544" i="1"/>
  <c r="K544" i="1" s="1"/>
  <c r="L544" i="1" s="1"/>
  <c r="I544" i="1"/>
  <c r="J543" i="1"/>
  <c r="I543" i="1"/>
  <c r="K542" i="1"/>
  <c r="L542" i="1" s="1"/>
  <c r="J542" i="1"/>
  <c r="I542" i="1"/>
  <c r="J541" i="1"/>
  <c r="I541" i="1"/>
  <c r="K541" i="1" s="1"/>
  <c r="L541" i="1" s="1"/>
  <c r="J540" i="1"/>
  <c r="K540" i="1" s="1"/>
  <c r="L540" i="1" s="1"/>
  <c r="I540" i="1"/>
  <c r="J539" i="1"/>
  <c r="I539" i="1"/>
  <c r="J538" i="1"/>
  <c r="I538" i="1"/>
  <c r="K538" i="1" s="1"/>
  <c r="L538" i="1" s="1"/>
  <c r="J537" i="1"/>
  <c r="I537" i="1"/>
  <c r="K537" i="1" s="1"/>
  <c r="L537" i="1" s="1"/>
  <c r="J536" i="1"/>
  <c r="I536" i="1"/>
  <c r="J535" i="1"/>
  <c r="I535" i="1"/>
  <c r="K535" i="1" s="1"/>
  <c r="L535" i="1" s="1"/>
  <c r="J534" i="1"/>
  <c r="I534" i="1"/>
  <c r="J533" i="1"/>
  <c r="I533" i="1"/>
  <c r="K533" i="1" s="1"/>
  <c r="L533" i="1" s="1"/>
  <c r="K532" i="1"/>
  <c r="L532" i="1" s="1"/>
  <c r="J532" i="1"/>
  <c r="I532" i="1"/>
  <c r="J531" i="1"/>
  <c r="I531" i="1"/>
  <c r="K531" i="1" s="1"/>
  <c r="L531" i="1" s="1"/>
  <c r="J530" i="1"/>
  <c r="I530" i="1"/>
  <c r="K530" i="1" s="1"/>
  <c r="L530" i="1" s="1"/>
  <c r="J529" i="1"/>
  <c r="I529" i="1"/>
  <c r="K529" i="1" s="1"/>
  <c r="L529" i="1" s="1"/>
  <c r="J528" i="1"/>
  <c r="I528" i="1"/>
  <c r="J527" i="1"/>
  <c r="I527" i="1"/>
  <c r="K527" i="1" s="1"/>
  <c r="L527" i="1" s="1"/>
  <c r="J526" i="1"/>
  <c r="K526" i="1" s="1"/>
  <c r="L526" i="1" s="1"/>
  <c r="I526" i="1"/>
  <c r="J525" i="1"/>
  <c r="I525" i="1"/>
  <c r="J524" i="1"/>
  <c r="K524" i="1" s="1"/>
  <c r="L524" i="1" s="1"/>
  <c r="I524" i="1"/>
  <c r="J523" i="1"/>
  <c r="I523" i="1"/>
  <c r="J522" i="1"/>
  <c r="K522" i="1" s="1"/>
  <c r="L522" i="1" s="1"/>
  <c r="I522" i="1"/>
  <c r="J521" i="1"/>
  <c r="I521" i="1"/>
  <c r="J520" i="1"/>
  <c r="K520" i="1" s="1"/>
  <c r="L520" i="1" s="1"/>
  <c r="I520" i="1"/>
  <c r="J519" i="1"/>
  <c r="I519" i="1"/>
  <c r="K518" i="1"/>
  <c r="L518" i="1" s="1"/>
  <c r="J518" i="1"/>
  <c r="I518" i="1"/>
  <c r="J517" i="1"/>
  <c r="I517" i="1"/>
  <c r="K517" i="1" s="1"/>
  <c r="L517" i="1" s="1"/>
  <c r="J516" i="1"/>
  <c r="I516" i="1"/>
  <c r="K516" i="1" s="1"/>
  <c r="L516" i="1" s="1"/>
  <c r="J515" i="1"/>
  <c r="I515" i="1"/>
  <c r="K515" i="1" s="1"/>
  <c r="L515" i="1" s="1"/>
  <c r="K514" i="1"/>
  <c r="L514" i="1" s="1"/>
  <c r="J514" i="1"/>
  <c r="I514" i="1"/>
  <c r="J513" i="1"/>
  <c r="I513" i="1"/>
  <c r="K513" i="1" s="1"/>
  <c r="L513" i="1" s="1"/>
  <c r="J512" i="1"/>
  <c r="I512" i="1"/>
  <c r="J511" i="1"/>
  <c r="I511" i="1"/>
  <c r="K511" i="1" s="1"/>
  <c r="L511" i="1" s="1"/>
  <c r="J510" i="1"/>
  <c r="K510" i="1" s="1"/>
  <c r="L510" i="1" s="1"/>
  <c r="I510" i="1"/>
  <c r="J509" i="1"/>
  <c r="I509" i="1"/>
  <c r="J508" i="1"/>
  <c r="K508" i="1" s="1"/>
  <c r="L508" i="1" s="1"/>
  <c r="I508" i="1"/>
  <c r="J507" i="1"/>
  <c r="I507" i="1"/>
  <c r="J506" i="1"/>
  <c r="K506" i="1" s="1"/>
  <c r="L506" i="1" s="1"/>
  <c r="I506" i="1"/>
  <c r="J505" i="1"/>
  <c r="I505" i="1"/>
  <c r="J504" i="1"/>
  <c r="K504" i="1" s="1"/>
  <c r="L504" i="1" s="1"/>
  <c r="I504" i="1"/>
  <c r="J503" i="1"/>
  <c r="I503" i="1"/>
  <c r="J502" i="1"/>
  <c r="I502" i="1"/>
  <c r="K502" i="1" s="1"/>
  <c r="L502" i="1" s="1"/>
  <c r="J501" i="1"/>
  <c r="I501" i="1"/>
  <c r="K501" i="1" s="1"/>
  <c r="L501" i="1" s="1"/>
  <c r="K500" i="1"/>
  <c r="L500" i="1" s="1"/>
  <c r="J500" i="1"/>
  <c r="I500" i="1"/>
  <c r="J499" i="1"/>
  <c r="I499" i="1"/>
  <c r="K499" i="1" s="1"/>
  <c r="L499" i="1" s="1"/>
  <c r="J498" i="1"/>
  <c r="I498" i="1"/>
  <c r="K498" i="1" s="1"/>
  <c r="L498" i="1" s="1"/>
  <c r="J497" i="1"/>
  <c r="I497" i="1"/>
  <c r="K497" i="1" s="1"/>
  <c r="L497" i="1" s="1"/>
  <c r="J496" i="1"/>
  <c r="I496" i="1"/>
  <c r="J495" i="1"/>
  <c r="I495" i="1"/>
  <c r="K495" i="1" s="1"/>
  <c r="L495" i="1" s="1"/>
  <c r="J494" i="1"/>
  <c r="K494" i="1" s="1"/>
  <c r="L494" i="1" s="1"/>
  <c r="I494" i="1"/>
  <c r="J493" i="1"/>
  <c r="I493" i="1"/>
  <c r="K493" i="1" s="1"/>
  <c r="L493" i="1" s="1"/>
  <c r="J492" i="1"/>
  <c r="I492" i="1"/>
  <c r="J491" i="1"/>
  <c r="K491" i="1" s="1"/>
  <c r="L491" i="1" s="1"/>
  <c r="I491" i="1"/>
  <c r="J490" i="1"/>
  <c r="K490" i="1" s="1"/>
  <c r="L490" i="1" s="1"/>
  <c r="I490" i="1"/>
  <c r="J489" i="1"/>
  <c r="I489" i="1"/>
  <c r="J488" i="1"/>
  <c r="K488" i="1" s="1"/>
  <c r="L488" i="1" s="1"/>
  <c r="I488" i="1"/>
  <c r="J487" i="1"/>
  <c r="I487" i="1"/>
  <c r="J486" i="1"/>
  <c r="K486" i="1" s="1"/>
  <c r="L486" i="1" s="1"/>
  <c r="I486" i="1"/>
  <c r="J485" i="1"/>
  <c r="I485" i="1"/>
  <c r="K484" i="1"/>
  <c r="L484" i="1" s="1"/>
  <c r="J484" i="1"/>
  <c r="I484" i="1"/>
  <c r="J483" i="1"/>
  <c r="I483" i="1"/>
  <c r="K483" i="1" s="1"/>
  <c r="L483" i="1" s="1"/>
  <c r="J482" i="1"/>
  <c r="I482" i="1"/>
  <c r="J481" i="1"/>
  <c r="K481" i="1" s="1"/>
  <c r="L481" i="1" s="1"/>
  <c r="I481" i="1"/>
  <c r="J480" i="1"/>
  <c r="K480" i="1" s="1"/>
  <c r="L480" i="1" s="1"/>
  <c r="I480" i="1"/>
  <c r="K479" i="1"/>
  <c r="L479" i="1" s="1"/>
  <c r="J479" i="1"/>
  <c r="I479" i="1"/>
  <c r="J478" i="1"/>
  <c r="K478" i="1" s="1"/>
  <c r="L478" i="1" s="1"/>
  <c r="I478" i="1"/>
  <c r="J477" i="1"/>
  <c r="I477" i="1"/>
  <c r="K477" i="1" s="1"/>
  <c r="L477" i="1" s="1"/>
  <c r="J476" i="1"/>
  <c r="I476" i="1"/>
  <c r="J475" i="1"/>
  <c r="K475" i="1" s="1"/>
  <c r="L475" i="1" s="1"/>
  <c r="I475" i="1"/>
  <c r="J474" i="1"/>
  <c r="K474" i="1" s="1"/>
  <c r="L474" i="1" s="1"/>
  <c r="I474" i="1"/>
  <c r="J473" i="1"/>
  <c r="I473" i="1"/>
  <c r="J472" i="1"/>
  <c r="K472" i="1" s="1"/>
  <c r="L472" i="1" s="1"/>
  <c r="I472" i="1"/>
  <c r="J471" i="1"/>
  <c r="I471" i="1"/>
  <c r="J470" i="1"/>
  <c r="K470" i="1" s="1"/>
  <c r="L470" i="1" s="1"/>
  <c r="I470" i="1"/>
  <c r="J469" i="1"/>
  <c r="I469" i="1"/>
  <c r="K468" i="1"/>
  <c r="L468" i="1" s="1"/>
  <c r="J468" i="1"/>
  <c r="I468" i="1"/>
  <c r="J467" i="1"/>
  <c r="I467" i="1"/>
  <c r="K467" i="1" s="1"/>
  <c r="L467" i="1" s="1"/>
  <c r="J466" i="1"/>
  <c r="I466" i="1"/>
  <c r="J465" i="1"/>
  <c r="K465" i="1" s="1"/>
  <c r="L465" i="1" s="1"/>
  <c r="I465" i="1"/>
  <c r="J464" i="1"/>
  <c r="K464" i="1" s="1"/>
  <c r="L464" i="1" s="1"/>
  <c r="I464" i="1"/>
  <c r="K463" i="1"/>
  <c r="L463" i="1" s="1"/>
  <c r="J463" i="1"/>
  <c r="I463" i="1"/>
  <c r="J462" i="1"/>
  <c r="K462" i="1" s="1"/>
  <c r="L462" i="1" s="1"/>
  <c r="I462" i="1"/>
  <c r="J461" i="1"/>
  <c r="I461" i="1"/>
  <c r="K461" i="1" s="1"/>
  <c r="L461" i="1" s="1"/>
  <c r="J460" i="1"/>
  <c r="I460" i="1"/>
  <c r="J459" i="1"/>
  <c r="I459" i="1"/>
  <c r="J458" i="1"/>
  <c r="I458" i="1"/>
  <c r="K458" i="1" s="1"/>
  <c r="L458" i="1" s="1"/>
  <c r="J457" i="1"/>
  <c r="I457" i="1"/>
  <c r="K456" i="1"/>
  <c r="L456" i="1" s="1"/>
  <c r="J456" i="1"/>
  <c r="I456" i="1"/>
  <c r="J455" i="1"/>
  <c r="I455" i="1"/>
  <c r="K455" i="1" s="1"/>
  <c r="L455" i="1" s="1"/>
  <c r="J454" i="1"/>
  <c r="I454" i="1"/>
  <c r="K454" i="1" s="1"/>
  <c r="L454" i="1" s="1"/>
  <c r="J453" i="1"/>
  <c r="I453" i="1"/>
  <c r="J452" i="1"/>
  <c r="K452" i="1" s="1"/>
  <c r="L452" i="1" s="1"/>
  <c r="I452" i="1"/>
  <c r="J451" i="1"/>
  <c r="I451" i="1"/>
  <c r="J450" i="1"/>
  <c r="K450" i="1" s="1"/>
  <c r="L450" i="1" s="1"/>
  <c r="I450" i="1"/>
  <c r="J449" i="1"/>
  <c r="I449" i="1"/>
  <c r="K449" i="1" s="1"/>
  <c r="L449" i="1" s="1"/>
  <c r="J448" i="1"/>
  <c r="I448" i="1"/>
  <c r="J447" i="1"/>
  <c r="K447" i="1" s="1"/>
  <c r="L447" i="1" s="1"/>
  <c r="I447" i="1"/>
  <c r="J446" i="1"/>
  <c r="I446" i="1"/>
  <c r="K446" i="1" s="1"/>
  <c r="L446" i="1" s="1"/>
  <c r="J445" i="1"/>
  <c r="K445" i="1" s="1"/>
  <c r="L445" i="1" s="1"/>
  <c r="I445" i="1"/>
  <c r="J444" i="1"/>
  <c r="K444" i="1" s="1"/>
  <c r="L444" i="1" s="1"/>
  <c r="I444" i="1"/>
  <c r="J443" i="1"/>
  <c r="K443" i="1" s="1"/>
  <c r="L443" i="1" s="1"/>
  <c r="I443" i="1"/>
  <c r="J442" i="1"/>
  <c r="K442" i="1" s="1"/>
  <c r="L442" i="1" s="1"/>
  <c r="I442" i="1"/>
  <c r="J441" i="1"/>
  <c r="K441" i="1" s="1"/>
  <c r="L441" i="1" s="1"/>
  <c r="I441" i="1"/>
  <c r="J440" i="1"/>
  <c r="K440" i="1" s="1"/>
  <c r="L440" i="1" s="1"/>
  <c r="I440" i="1"/>
  <c r="J439" i="1"/>
  <c r="I439" i="1"/>
  <c r="J438" i="1"/>
  <c r="K438" i="1" s="1"/>
  <c r="L438" i="1" s="1"/>
  <c r="I438" i="1"/>
  <c r="J437" i="1"/>
  <c r="K437" i="1" s="1"/>
  <c r="L437" i="1" s="1"/>
  <c r="I437" i="1"/>
  <c r="J436" i="1"/>
  <c r="I436" i="1"/>
  <c r="K436" i="1" s="1"/>
  <c r="L436" i="1" s="1"/>
  <c r="J435" i="1"/>
  <c r="I435" i="1"/>
  <c r="K435" i="1" s="1"/>
  <c r="L435" i="1" s="1"/>
  <c r="J434" i="1"/>
  <c r="I434" i="1"/>
  <c r="J433" i="1"/>
  <c r="K433" i="1" s="1"/>
  <c r="L433" i="1" s="1"/>
  <c r="I433" i="1"/>
  <c r="J432" i="1"/>
  <c r="K432" i="1" s="1"/>
  <c r="L432" i="1" s="1"/>
  <c r="I432" i="1"/>
  <c r="K431" i="1"/>
  <c r="L431" i="1" s="1"/>
  <c r="J431" i="1"/>
  <c r="I431" i="1"/>
  <c r="J430" i="1"/>
  <c r="K430" i="1" s="1"/>
  <c r="L430" i="1" s="1"/>
  <c r="I430" i="1"/>
  <c r="K429" i="1"/>
  <c r="L429" i="1" s="1"/>
  <c r="J429" i="1"/>
  <c r="I429" i="1"/>
  <c r="J428" i="1"/>
  <c r="I428" i="1"/>
  <c r="J427" i="1"/>
  <c r="I427" i="1"/>
  <c r="K426" i="1"/>
  <c r="L426" i="1" s="1"/>
  <c r="J426" i="1"/>
  <c r="I426" i="1"/>
  <c r="J425" i="1"/>
  <c r="I425" i="1"/>
  <c r="J424" i="1"/>
  <c r="I424" i="1"/>
  <c r="K424" i="1" s="1"/>
  <c r="L424" i="1" s="1"/>
  <c r="J423" i="1"/>
  <c r="I423" i="1"/>
  <c r="K423" i="1" s="1"/>
  <c r="L423" i="1" s="1"/>
  <c r="K422" i="1"/>
  <c r="L422" i="1" s="1"/>
  <c r="J422" i="1"/>
  <c r="I422" i="1"/>
  <c r="J421" i="1"/>
  <c r="I421" i="1"/>
  <c r="J420" i="1"/>
  <c r="K420" i="1" s="1"/>
  <c r="L420" i="1" s="1"/>
  <c r="I420" i="1"/>
  <c r="J419" i="1"/>
  <c r="I419" i="1"/>
  <c r="J418" i="1"/>
  <c r="K418" i="1" s="1"/>
  <c r="L418" i="1" s="1"/>
  <c r="I418" i="1"/>
  <c r="K417" i="1"/>
  <c r="L417" i="1" s="1"/>
  <c r="J417" i="1"/>
  <c r="I417" i="1"/>
  <c r="J416" i="1"/>
  <c r="I416" i="1"/>
  <c r="J415" i="1"/>
  <c r="K415" i="1" s="1"/>
  <c r="L415" i="1" s="1"/>
  <c r="I415" i="1"/>
  <c r="K414" i="1"/>
  <c r="L414" i="1" s="1"/>
  <c r="J414" i="1"/>
  <c r="I414" i="1"/>
  <c r="J413" i="1"/>
  <c r="K413" i="1" s="1"/>
  <c r="L413" i="1" s="1"/>
  <c r="I413" i="1"/>
  <c r="J412" i="1"/>
  <c r="K412" i="1" s="1"/>
  <c r="L412" i="1" s="1"/>
  <c r="I412" i="1"/>
  <c r="J411" i="1"/>
  <c r="K411" i="1" s="1"/>
  <c r="L411" i="1" s="1"/>
  <c r="I411" i="1"/>
  <c r="J410" i="1"/>
  <c r="K410" i="1" s="1"/>
  <c r="L410" i="1" s="1"/>
  <c r="I410" i="1"/>
  <c r="J409" i="1"/>
  <c r="I409" i="1"/>
  <c r="J408" i="1"/>
  <c r="K408" i="1" s="1"/>
  <c r="L408" i="1" s="1"/>
  <c r="I408" i="1"/>
  <c r="J407" i="1"/>
  <c r="I407" i="1"/>
  <c r="J406" i="1"/>
  <c r="K406" i="1" s="1"/>
  <c r="L406" i="1" s="1"/>
  <c r="I406" i="1"/>
  <c r="J405" i="1"/>
  <c r="K405" i="1" s="1"/>
  <c r="L405" i="1" s="1"/>
  <c r="I405" i="1"/>
  <c r="K404" i="1"/>
  <c r="L404" i="1" s="1"/>
  <c r="J404" i="1"/>
  <c r="I404" i="1"/>
  <c r="J403" i="1"/>
  <c r="I403" i="1"/>
  <c r="K403" i="1" s="1"/>
  <c r="L403" i="1" s="1"/>
  <c r="J402" i="1"/>
  <c r="I402" i="1"/>
  <c r="J401" i="1"/>
  <c r="K401" i="1" s="1"/>
  <c r="L401" i="1" s="1"/>
  <c r="I401" i="1"/>
  <c r="J400" i="1"/>
  <c r="K400" i="1" s="1"/>
  <c r="L400" i="1" s="1"/>
  <c r="I400" i="1"/>
  <c r="K399" i="1"/>
  <c r="L399" i="1" s="1"/>
  <c r="J399" i="1"/>
  <c r="I399" i="1"/>
  <c r="J398" i="1"/>
  <c r="K398" i="1" s="1"/>
  <c r="L398" i="1" s="1"/>
  <c r="I398" i="1"/>
  <c r="J397" i="1"/>
  <c r="I397" i="1"/>
  <c r="K397" i="1" s="1"/>
  <c r="L397" i="1" s="1"/>
  <c r="J396" i="1"/>
  <c r="I396" i="1"/>
  <c r="J395" i="1"/>
  <c r="I395" i="1"/>
  <c r="J394" i="1"/>
  <c r="I394" i="1"/>
  <c r="K394" i="1" s="1"/>
  <c r="L394" i="1" s="1"/>
  <c r="J393" i="1"/>
  <c r="I393" i="1"/>
  <c r="K392" i="1"/>
  <c r="L392" i="1" s="1"/>
  <c r="J392" i="1"/>
  <c r="I392" i="1"/>
  <c r="J391" i="1"/>
  <c r="I391" i="1"/>
  <c r="K391" i="1" s="1"/>
  <c r="L391" i="1" s="1"/>
  <c r="J390" i="1"/>
  <c r="I390" i="1"/>
  <c r="K390" i="1" s="1"/>
  <c r="L390" i="1" s="1"/>
  <c r="J389" i="1"/>
  <c r="I389" i="1"/>
  <c r="J388" i="1"/>
  <c r="K388" i="1" s="1"/>
  <c r="L388" i="1" s="1"/>
  <c r="I388" i="1"/>
  <c r="J387" i="1"/>
  <c r="I387" i="1"/>
  <c r="J386" i="1"/>
  <c r="K386" i="1" s="1"/>
  <c r="L386" i="1" s="1"/>
  <c r="I386" i="1"/>
  <c r="J385" i="1"/>
  <c r="I385" i="1"/>
  <c r="K385" i="1" s="1"/>
  <c r="L385" i="1" s="1"/>
  <c r="J384" i="1"/>
  <c r="I384" i="1"/>
  <c r="J383" i="1"/>
  <c r="K383" i="1" s="1"/>
  <c r="L383" i="1" s="1"/>
  <c r="I383" i="1"/>
  <c r="J382" i="1"/>
  <c r="I382" i="1"/>
  <c r="K382" i="1" s="1"/>
  <c r="L382" i="1" s="1"/>
  <c r="J381" i="1"/>
  <c r="K381" i="1" s="1"/>
  <c r="L381" i="1" s="1"/>
  <c r="I381" i="1"/>
  <c r="J380" i="1"/>
  <c r="K380" i="1" s="1"/>
  <c r="L380" i="1" s="1"/>
  <c r="I380" i="1"/>
  <c r="J379" i="1"/>
  <c r="K379" i="1" s="1"/>
  <c r="L379" i="1" s="1"/>
  <c r="I379" i="1"/>
  <c r="J378" i="1"/>
  <c r="K378" i="1" s="1"/>
  <c r="L378" i="1" s="1"/>
  <c r="I378" i="1"/>
  <c r="J377" i="1"/>
  <c r="K377" i="1" s="1"/>
  <c r="L377" i="1" s="1"/>
  <c r="I377" i="1"/>
  <c r="J376" i="1"/>
  <c r="K376" i="1" s="1"/>
  <c r="L376" i="1" s="1"/>
  <c r="I376" i="1"/>
  <c r="J375" i="1"/>
  <c r="I375" i="1"/>
  <c r="J374" i="1"/>
  <c r="K374" i="1" s="1"/>
  <c r="L374" i="1" s="1"/>
  <c r="I374" i="1"/>
  <c r="J373" i="1"/>
  <c r="K373" i="1" s="1"/>
  <c r="L373" i="1" s="1"/>
  <c r="I373" i="1"/>
  <c r="J372" i="1"/>
  <c r="I372" i="1"/>
  <c r="K372" i="1" s="1"/>
  <c r="L372" i="1" s="1"/>
  <c r="J371" i="1"/>
  <c r="I371" i="1"/>
  <c r="K371" i="1" s="1"/>
  <c r="L371" i="1" s="1"/>
  <c r="J370" i="1"/>
  <c r="I370" i="1"/>
  <c r="J369" i="1"/>
  <c r="K369" i="1" s="1"/>
  <c r="L369" i="1" s="1"/>
  <c r="I369" i="1"/>
  <c r="J368" i="1"/>
  <c r="K368" i="1" s="1"/>
  <c r="L368" i="1" s="1"/>
  <c r="I368" i="1"/>
  <c r="J367" i="1"/>
  <c r="I367" i="1"/>
  <c r="K367" i="1" s="1"/>
  <c r="L367" i="1" s="1"/>
  <c r="J366" i="1"/>
  <c r="K366" i="1" s="1"/>
  <c r="L366" i="1" s="1"/>
  <c r="I366" i="1"/>
  <c r="K365" i="1"/>
  <c r="L365" i="1" s="1"/>
  <c r="J365" i="1"/>
  <c r="I365" i="1"/>
  <c r="J364" i="1"/>
  <c r="I364" i="1"/>
  <c r="J363" i="1"/>
  <c r="I363" i="1"/>
  <c r="K362" i="1"/>
  <c r="L362" i="1" s="1"/>
  <c r="J362" i="1"/>
  <c r="I362" i="1"/>
  <c r="J361" i="1"/>
  <c r="I361" i="1"/>
  <c r="J360" i="1"/>
  <c r="I360" i="1"/>
  <c r="K360" i="1" s="1"/>
  <c r="L360" i="1" s="1"/>
  <c r="J359" i="1"/>
  <c r="I359" i="1"/>
  <c r="K359" i="1" s="1"/>
  <c r="L359" i="1" s="1"/>
  <c r="K358" i="1"/>
  <c r="L358" i="1" s="1"/>
  <c r="J358" i="1"/>
  <c r="I358" i="1"/>
  <c r="J357" i="1"/>
  <c r="I357" i="1"/>
  <c r="J356" i="1"/>
  <c r="K356" i="1" s="1"/>
  <c r="L356" i="1" s="1"/>
  <c r="I356" i="1"/>
  <c r="J355" i="1"/>
  <c r="I355" i="1"/>
  <c r="J354" i="1"/>
  <c r="K354" i="1" s="1"/>
  <c r="L354" i="1" s="1"/>
  <c r="I354" i="1"/>
  <c r="K353" i="1"/>
  <c r="L353" i="1" s="1"/>
  <c r="J353" i="1"/>
  <c r="I353" i="1"/>
  <c r="J352" i="1"/>
  <c r="I352" i="1"/>
  <c r="J351" i="1"/>
  <c r="K351" i="1" s="1"/>
  <c r="L351" i="1" s="1"/>
  <c r="I351" i="1"/>
  <c r="K350" i="1"/>
  <c r="L350" i="1" s="1"/>
  <c r="J350" i="1"/>
  <c r="I350" i="1"/>
  <c r="J349" i="1"/>
  <c r="K349" i="1" s="1"/>
  <c r="L349" i="1" s="1"/>
  <c r="I349" i="1"/>
  <c r="J348" i="1"/>
  <c r="K348" i="1" s="1"/>
  <c r="L348" i="1" s="1"/>
  <c r="I348" i="1"/>
  <c r="J347" i="1"/>
  <c r="K347" i="1" s="1"/>
  <c r="L347" i="1" s="1"/>
  <c r="I347" i="1"/>
  <c r="J346" i="1"/>
  <c r="K346" i="1" s="1"/>
  <c r="L346" i="1" s="1"/>
  <c r="I346" i="1"/>
  <c r="J345" i="1"/>
  <c r="I345" i="1"/>
  <c r="J344" i="1"/>
  <c r="K344" i="1" s="1"/>
  <c r="L344" i="1" s="1"/>
  <c r="I344" i="1"/>
  <c r="J343" i="1"/>
  <c r="I343" i="1"/>
  <c r="J342" i="1"/>
  <c r="K342" i="1" s="1"/>
  <c r="L342" i="1" s="1"/>
  <c r="I342" i="1"/>
  <c r="J341" i="1"/>
  <c r="K341" i="1" s="1"/>
  <c r="L341" i="1" s="1"/>
  <c r="I341" i="1"/>
  <c r="K340" i="1"/>
  <c r="L340" i="1" s="1"/>
  <c r="J340" i="1"/>
  <c r="I340" i="1"/>
  <c r="J339" i="1"/>
  <c r="I339" i="1"/>
  <c r="K339" i="1" s="1"/>
  <c r="L339" i="1" s="1"/>
  <c r="J338" i="1"/>
  <c r="I338" i="1"/>
  <c r="J337" i="1"/>
  <c r="K337" i="1" s="1"/>
  <c r="L337" i="1" s="1"/>
  <c r="I337" i="1"/>
  <c r="J336" i="1"/>
  <c r="K336" i="1" s="1"/>
  <c r="L336" i="1" s="1"/>
  <c r="I336" i="1"/>
  <c r="K335" i="1"/>
  <c r="L335" i="1" s="1"/>
  <c r="J335" i="1"/>
  <c r="I335" i="1"/>
  <c r="J334" i="1"/>
  <c r="K334" i="1" s="1"/>
  <c r="L334" i="1" s="1"/>
  <c r="I334" i="1"/>
  <c r="J333" i="1"/>
  <c r="I333" i="1"/>
  <c r="K333" i="1" s="1"/>
  <c r="L333" i="1" s="1"/>
  <c r="J332" i="1"/>
  <c r="I332" i="1"/>
  <c r="J331" i="1"/>
  <c r="I331" i="1"/>
  <c r="J330" i="1"/>
  <c r="I330" i="1"/>
  <c r="K330" i="1" s="1"/>
  <c r="L330" i="1" s="1"/>
  <c r="J329" i="1"/>
  <c r="I329" i="1"/>
  <c r="K328" i="1"/>
  <c r="L328" i="1" s="1"/>
  <c r="J328" i="1"/>
  <c r="I328" i="1"/>
  <c r="J327" i="1"/>
  <c r="I327" i="1"/>
  <c r="K327" i="1" s="1"/>
  <c r="L327" i="1" s="1"/>
  <c r="J326" i="1"/>
  <c r="K326" i="1" s="1"/>
  <c r="L326" i="1" s="1"/>
  <c r="I326" i="1"/>
  <c r="J325" i="1"/>
  <c r="I325" i="1"/>
  <c r="J324" i="1"/>
  <c r="K324" i="1" s="1"/>
  <c r="L324" i="1" s="1"/>
  <c r="I324" i="1"/>
  <c r="J323" i="1"/>
  <c r="I323" i="1"/>
  <c r="K323" i="1" s="1"/>
  <c r="L323" i="1" s="1"/>
  <c r="J322" i="1"/>
  <c r="K322" i="1" s="1"/>
  <c r="L322" i="1" s="1"/>
  <c r="I322" i="1"/>
  <c r="J321" i="1"/>
  <c r="I321" i="1"/>
  <c r="K321" i="1" s="1"/>
  <c r="L321" i="1" s="1"/>
  <c r="J320" i="1"/>
  <c r="I320" i="1"/>
  <c r="J319" i="1"/>
  <c r="K319" i="1" s="1"/>
  <c r="L319" i="1" s="1"/>
  <c r="I319" i="1"/>
  <c r="J318" i="1"/>
  <c r="I318" i="1"/>
  <c r="K318" i="1" s="1"/>
  <c r="L318" i="1" s="1"/>
  <c r="J317" i="1"/>
  <c r="K317" i="1" s="1"/>
  <c r="L317" i="1" s="1"/>
  <c r="I317" i="1"/>
  <c r="J316" i="1"/>
  <c r="K316" i="1" s="1"/>
  <c r="L316" i="1" s="1"/>
  <c r="I316" i="1"/>
  <c r="J315" i="1"/>
  <c r="K315" i="1" s="1"/>
  <c r="L315" i="1" s="1"/>
  <c r="I315" i="1"/>
  <c r="J314" i="1"/>
  <c r="K314" i="1" s="1"/>
  <c r="L314" i="1" s="1"/>
  <c r="I314" i="1"/>
  <c r="J313" i="1"/>
  <c r="I313" i="1"/>
  <c r="J312" i="1"/>
  <c r="K312" i="1" s="1"/>
  <c r="L312" i="1" s="1"/>
  <c r="I312" i="1"/>
  <c r="J311" i="1"/>
  <c r="I311" i="1"/>
  <c r="K311" i="1" s="1"/>
  <c r="L311" i="1" s="1"/>
  <c r="J310" i="1"/>
  <c r="K310" i="1" s="1"/>
  <c r="L310" i="1" s="1"/>
  <c r="I310" i="1"/>
  <c r="J309" i="1"/>
  <c r="K309" i="1" s="1"/>
  <c r="L309" i="1" s="1"/>
  <c r="I309" i="1"/>
  <c r="J308" i="1"/>
  <c r="K308" i="1" s="1"/>
  <c r="L308" i="1" s="1"/>
  <c r="I308" i="1"/>
  <c r="J307" i="1"/>
  <c r="I307" i="1"/>
  <c r="J306" i="1"/>
  <c r="K306" i="1" s="1"/>
  <c r="L306" i="1" s="1"/>
  <c r="I306" i="1"/>
  <c r="J305" i="1"/>
  <c r="I305" i="1"/>
  <c r="K304" i="1"/>
  <c r="L304" i="1" s="1"/>
  <c r="J304" i="1"/>
  <c r="I304" i="1"/>
  <c r="J303" i="1"/>
  <c r="I303" i="1"/>
  <c r="J302" i="1"/>
  <c r="K302" i="1" s="1"/>
  <c r="L302" i="1" s="1"/>
  <c r="I302" i="1"/>
  <c r="J301" i="1"/>
  <c r="K301" i="1" s="1"/>
  <c r="L301" i="1" s="1"/>
  <c r="I301" i="1"/>
  <c r="J300" i="1"/>
  <c r="I300" i="1"/>
  <c r="K300" i="1" s="1"/>
  <c r="L300" i="1" s="1"/>
  <c r="J299" i="1"/>
  <c r="I299" i="1"/>
  <c r="J298" i="1"/>
  <c r="K298" i="1" s="1"/>
  <c r="L298" i="1" s="1"/>
  <c r="I298" i="1"/>
  <c r="J297" i="1"/>
  <c r="K297" i="1" s="1"/>
  <c r="L297" i="1" s="1"/>
  <c r="I297" i="1"/>
  <c r="K296" i="1"/>
  <c r="L296" i="1" s="1"/>
  <c r="J296" i="1"/>
  <c r="I296" i="1"/>
  <c r="J295" i="1"/>
  <c r="I295" i="1"/>
  <c r="J294" i="1"/>
  <c r="K294" i="1" s="1"/>
  <c r="L294" i="1" s="1"/>
  <c r="I294" i="1"/>
  <c r="J293" i="1"/>
  <c r="K293" i="1" s="1"/>
  <c r="L293" i="1" s="1"/>
  <c r="I293" i="1"/>
  <c r="J292" i="1"/>
  <c r="K292" i="1" s="1"/>
  <c r="L292" i="1" s="1"/>
  <c r="I292" i="1"/>
  <c r="J291" i="1"/>
  <c r="I291" i="1"/>
  <c r="J290" i="1"/>
  <c r="K290" i="1" s="1"/>
  <c r="L290" i="1" s="1"/>
  <c r="I290" i="1"/>
  <c r="J289" i="1"/>
  <c r="I289" i="1"/>
  <c r="K288" i="1"/>
  <c r="L288" i="1" s="1"/>
  <c r="J288" i="1"/>
  <c r="I288" i="1"/>
  <c r="J287" i="1"/>
  <c r="I287" i="1"/>
  <c r="J286" i="1"/>
  <c r="K286" i="1" s="1"/>
  <c r="L286" i="1" s="1"/>
  <c r="I286" i="1"/>
  <c r="J285" i="1"/>
  <c r="K285" i="1" s="1"/>
  <c r="L285" i="1" s="1"/>
  <c r="I285" i="1"/>
  <c r="J284" i="1"/>
  <c r="I284" i="1"/>
  <c r="K284" i="1" s="1"/>
  <c r="L284" i="1" s="1"/>
  <c r="J283" i="1"/>
  <c r="I283" i="1"/>
  <c r="J282" i="1"/>
  <c r="K282" i="1" s="1"/>
  <c r="L282" i="1" s="1"/>
  <c r="I282" i="1"/>
  <c r="J281" i="1"/>
  <c r="K281" i="1" s="1"/>
  <c r="L281" i="1" s="1"/>
  <c r="I281" i="1"/>
  <c r="K280" i="1"/>
  <c r="L280" i="1" s="1"/>
  <c r="J280" i="1"/>
  <c r="I280" i="1"/>
  <c r="J279" i="1"/>
  <c r="I279" i="1"/>
  <c r="J278" i="1"/>
  <c r="K278" i="1" s="1"/>
  <c r="L278" i="1" s="1"/>
  <c r="I278" i="1"/>
  <c r="J277" i="1"/>
  <c r="K277" i="1" s="1"/>
  <c r="L277" i="1" s="1"/>
  <c r="I277" i="1"/>
  <c r="J276" i="1"/>
  <c r="K276" i="1" s="1"/>
  <c r="L276" i="1" s="1"/>
  <c r="I276" i="1"/>
  <c r="J275" i="1"/>
  <c r="I275" i="1"/>
  <c r="J274" i="1"/>
  <c r="K274" i="1" s="1"/>
  <c r="L274" i="1" s="1"/>
  <c r="I274" i="1"/>
  <c r="J273" i="1"/>
  <c r="I273" i="1"/>
  <c r="K272" i="1"/>
  <c r="L272" i="1" s="1"/>
  <c r="J272" i="1"/>
  <c r="I272" i="1"/>
  <c r="J271" i="1"/>
  <c r="I271" i="1"/>
  <c r="J270" i="1"/>
  <c r="K270" i="1" s="1"/>
  <c r="L270" i="1" s="1"/>
  <c r="I270" i="1"/>
  <c r="J269" i="1"/>
  <c r="K269" i="1" s="1"/>
  <c r="L269" i="1" s="1"/>
  <c r="I269" i="1"/>
  <c r="J268" i="1"/>
  <c r="I268" i="1"/>
  <c r="K268" i="1" s="1"/>
  <c r="L268" i="1" s="1"/>
  <c r="J267" i="1"/>
  <c r="I267" i="1"/>
  <c r="J266" i="1"/>
  <c r="K266" i="1" s="1"/>
  <c r="L266" i="1" s="1"/>
  <c r="I266" i="1"/>
  <c r="J265" i="1"/>
  <c r="K265" i="1" s="1"/>
  <c r="L265" i="1" s="1"/>
  <c r="I265" i="1"/>
  <c r="K264" i="1"/>
  <c r="L264" i="1" s="1"/>
  <c r="J264" i="1"/>
  <c r="I264" i="1"/>
  <c r="J263" i="1"/>
  <c r="I263" i="1"/>
  <c r="J262" i="1"/>
  <c r="K262" i="1" s="1"/>
  <c r="L262" i="1" s="1"/>
  <c r="I262" i="1"/>
  <c r="J261" i="1"/>
  <c r="K261" i="1" s="1"/>
  <c r="L261" i="1" s="1"/>
  <c r="I261" i="1"/>
  <c r="J260" i="1"/>
  <c r="K260" i="1" s="1"/>
  <c r="L260" i="1" s="1"/>
  <c r="I260" i="1"/>
  <c r="J259" i="1"/>
  <c r="I259" i="1"/>
  <c r="J258" i="1"/>
  <c r="K258" i="1" s="1"/>
  <c r="L258" i="1" s="1"/>
  <c r="I258" i="1"/>
  <c r="J257" i="1"/>
  <c r="I257" i="1"/>
  <c r="K256" i="1"/>
  <c r="L256" i="1" s="1"/>
  <c r="J256" i="1"/>
  <c r="I256" i="1"/>
  <c r="J255" i="1"/>
  <c r="I255" i="1"/>
  <c r="J254" i="1"/>
  <c r="K254" i="1" s="1"/>
  <c r="L254" i="1" s="1"/>
  <c r="I254" i="1"/>
  <c r="J253" i="1"/>
  <c r="K253" i="1" s="1"/>
  <c r="L253" i="1" s="1"/>
  <c r="I253" i="1"/>
  <c r="J252" i="1"/>
  <c r="I252" i="1"/>
  <c r="K252" i="1" s="1"/>
  <c r="L252" i="1" s="1"/>
  <c r="J251" i="1"/>
  <c r="I251" i="1"/>
  <c r="J250" i="1"/>
  <c r="K250" i="1" s="1"/>
  <c r="L250" i="1" s="1"/>
  <c r="I250" i="1"/>
  <c r="J249" i="1"/>
  <c r="K249" i="1" s="1"/>
  <c r="L249" i="1" s="1"/>
  <c r="I249" i="1"/>
  <c r="K248" i="1"/>
  <c r="L248" i="1" s="1"/>
  <c r="J248" i="1"/>
  <c r="I248" i="1"/>
  <c r="J247" i="1"/>
  <c r="I247" i="1"/>
  <c r="J246" i="1"/>
  <c r="K246" i="1" s="1"/>
  <c r="L246" i="1" s="1"/>
  <c r="I246" i="1"/>
  <c r="J245" i="1"/>
  <c r="K245" i="1" s="1"/>
  <c r="L245" i="1" s="1"/>
  <c r="I245" i="1"/>
  <c r="J244" i="1"/>
  <c r="K244" i="1" s="1"/>
  <c r="L244" i="1" s="1"/>
  <c r="I244" i="1"/>
  <c r="J243" i="1"/>
  <c r="I243" i="1"/>
  <c r="J242" i="1"/>
  <c r="K242" i="1" s="1"/>
  <c r="L242" i="1" s="1"/>
  <c r="I242" i="1"/>
  <c r="J241" i="1"/>
  <c r="I241" i="1"/>
  <c r="K240" i="1"/>
  <c r="L240" i="1" s="1"/>
  <c r="J240" i="1"/>
  <c r="I240" i="1"/>
  <c r="J239" i="1"/>
  <c r="I239" i="1"/>
  <c r="J238" i="1"/>
  <c r="K238" i="1" s="1"/>
  <c r="L238" i="1" s="1"/>
  <c r="I238" i="1"/>
  <c r="J237" i="1"/>
  <c r="K237" i="1" s="1"/>
  <c r="L237" i="1" s="1"/>
  <c r="I237" i="1"/>
  <c r="J236" i="1"/>
  <c r="I236" i="1"/>
  <c r="K236" i="1" s="1"/>
  <c r="L236" i="1" s="1"/>
  <c r="J235" i="1"/>
  <c r="I235" i="1"/>
  <c r="J234" i="1"/>
  <c r="K234" i="1" s="1"/>
  <c r="L234" i="1" s="1"/>
  <c r="I234" i="1"/>
  <c r="J233" i="1"/>
  <c r="K233" i="1" s="1"/>
  <c r="L233" i="1" s="1"/>
  <c r="I233" i="1"/>
  <c r="K232" i="1"/>
  <c r="L232" i="1" s="1"/>
  <c r="J232" i="1"/>
  <c r="I232" i="1"/>
  <c r="J231" i="1"/>
  <c r="I231" i="1"/>
  <c r="J230" i="1"/>
  <c r="K230" i="1" s="1"/>
  <c r="L230" i="1" s="1"/>
  <c r="I230" i="1"/>
  <c r="J229" i="1"/>
  <c r="K229" i="1" s="1"/>
  <c r="L229" i="1" s="1"/>
  <c r="I229" i="1"/>
  <c r="J228" i="1"/>
  <c r="K228" i="1" s="1"/>
  <c r="L228" i="1" s="1"/>
  <c r="I228" i="1"/>
  <c r="J227" i="1"/>
  <c r="I227" i="1"/>
  <c r="J226" i="1"/>
  <c r="K226" i="1" s="1"/>
  <c r="L226" i="1" s="1"/>
  <c r="I226" i="1"/>
  <c r="J225" i="1"/>
  <c r="I225" i="1"/>
  <c r="K224" i="1"/>
  <c r="L224" i="1" s="1"/>
  <c r="J224" i="1"/>
  <c r="I224" i="1"/>
  <c r="J223" i="1"/>
  <c r="I223" i="1"/>
  <c r="J222" i="1"/>
  <c r="K222" i="1" s="1"/>
  <c r="L222" i="1" s="1"/>
  <c r="I222" i="1"/>
  <c r="J221" i="1"/>
  <c r="K221" i="1" s="1"/>
  <c r="L221" i="1" s="1"/>
  <c r="I221" i="1"/>
  <c r="J220" i="1"/>
  <c r="I220" i="1"/>
  <c r="K220" i="1" s="1"/>
  <c r="L220" i="1" s="1"/>
  <c r="J219" i="1"/>
  <c r="I219" i="1"/>
  <c r="J218" i="1"/>
  <c r="K218" i="1" s="1"/>
  <c r="L218" i="1" s="1"/>
  <c r="I218" i="1"/>
  <c r="J217" i="1"/>
  <c r="K217" i="1" s="1"/>
  <c r="L217" i="1" s="1"/>
  <c r="I217" i="1"/>
  <c r="K216" i="1"/>
  <c r="L216" i="1" s="1"/>
  <c r="J216" i="1"/>
  <c r="I216" i="1"/>
  <c r="J215" i="1"/>
  <c r="I215" i="1"/>
  <c r="J214" i="1"/>
  <c r="K214" i="1" s="1"/>
  <c r="L214" i="1" s="1"/>
  <c r="I214" i="1"/>
  <c r="J213" i="1"/>
  <c r="K213" i="1" s="1"/>
  <c r="L213" i="1" s="1"/>
  <c r="I213" i="1"/>
  <c r="J212" i="1"/>
  <c r="K212" i="1" s="1"/>
  <c r="L212" i="1" s="1"/>
  <c r="I212" i="1"/>
  <c r="J211" i="1"/>
  <c r="I211" i="1"/>
  <c r="J210" i="1"/>
  <c r="K210" i="1" s="1"/>
  <c r="L210" i="1" s="1"/>
  <c r="I210" i="1"/>
  <c r="J209" i="1"/>
  <c r="I209" i="1"/>
  <c r="K208" i="1"/>
  <c r="L208" i="1" s="1"/>
  <c r="J208" i="1"/>
  <c r="I208" i="1"/>
  <c r="J207" i="1"/>
  <c r="I207" i="1"/>
  <c r="J206" i="1"/>
  <c r="K206" i="1" s="1"/>
  <c r="L206" i="1" s="1"/>
  <c r="I206" i="1"/>
  <c r="J205" i="1"/>
  <c r="K205" i="1" s="1"/>
  <c r="L205" i="1" s="1"/>
  <c r="I205" i="1"/>
  <c r="J204" i="1"/>
  <c r="I204" i="1"/>
  <c r="K204" i="1" s="1"/>
  <c r="L204" i="1" s="1"/>
  <c r="J203" i="1"/>
  <c r="I203" i="1"/>
  <c r="J202" i="1"/>
  <c r="K202" i="1" s="1"/>
  <c r="L202" i="1" s="1"/>
  <c r="I202" i="1"/>
  <c r="J201" i="1"/>
  <c r="K201" i="1" s="1"/>
  <c r="L201" i="1" s="1"/>
  <c r="I201" i="1"/>
  <c r="K200" i="1"/>
  <c r="L200" i="1" s="1"/>
  <c r="J200" i="1"/>
  <c r="I200" i="1"/>
  <c r="J199" i="1"/>
  <c r="I199" i="1"/>
  <c r="J198" i="1"/>
  <c r="K198" i="1" s="1"/>
  <c r="L198" i="1" s="1"/>
  <c r="I198" i="1"/>
  <c r="J197" i="1"/>
  <c r="K197" i="1" s="1"/>
  <c r="L197" i="1" s="1"/>
  <c r="I197" i="1"/>
  <c r="J196" i="1"/>
  <c r="K196" i="1" s="1"/>
  <c r="L196" i="1" s="1"/>
  <c r="I196" i="1"/>
  <c r="J195" i="1"/>
  <c r="I195" i="1"/>
  <c r="J194" i="1"/>
  <c r="K194" i="1" s="1"/>
  <c r="L194" i="1" s="1"/>
  <c r="I194" i="1"/>
  <c r="J193" i="1"/>
  <c r="I193" i="1"/>
  <c r="K192" i="1"/>
  <c r="L192" i="1" s="1"/>
  <c r="J192" i="1"/>
  <c r="I192" i="1"/>
  <c r="J191" i="1"/>
  <c r="I191" i="1"/>
  <c r="J190" i="1"/>
  <c r="K190" i="1" s="1"/>
  <c r="L190" i="1" s="1"/>
  <c r="I190" i="1"/>
  <c r="J189" i="1"/>
  <c r="K189" i="1" s="1"/>
  <c r="L189" i="1" s="1"/>
  <c r="I189" i="1"/>
  <c r="J188" i="1"/>
  <c r="I188" i="1"/>
  <c r="K188" i="1" s="1"/>
  <c r="L188" i="1" s="1"/>
  <c r="J187" i="1"/>
  <c r="I187" i="1"/>
  <c r="J186" i="1"/>
  <c r="K186" i="1" s="1"/>
  <c r="L186" i="1" s="1"/>
  <c r="I186" i="1"/>
  <c r="J185" i="1"/>
  <c r="K185" i="1" s="1"/>
  <c r="L185" i="1" s="1"/>
  <c r="I185" i="1"/>
  <c r="K184" i="1"/>
  <c r="L184" i="1" s="1"/>
  <c r="J184" i="1"/>
  <c r="I184" i="1"/>
  <c r="J183" i="1"/>
  <c r="I183" i="1"/>
  <c r="J182" i="1"/>
  <c r="K182" i="1" s="1"/>
  <c r="L182" i="1" s="1"/>
  <c r="I182" i="1"/>
  <c r="J181" i="1"/>
  <c r="K181" i="1" s="1"/>
  <c r="L181" i="1" s="1"/>
  <c r="I181" i="1"/>
  <c r="J180" i="1"/>
  <c r="K180" i="1" s="1"/>
  <c r="L180" i="1" s="1"/>
  <c r="I180" i="1"/>
  <c r="J179" i="1"/>
  <c r="K179" i="1" s="1"/>
  <c r="L179" i="1" s="1"/>
  <c r="I179" i="1"/>
  <c r="J178" i="1"/>
  <c r="K178" i="1" s="1"/>
  <c r="L178" i="1" s="1"/>
  <c r="I178" i="1"/>
  <c r="J177" i="1"/>
  <c r="K177" i="1" s="1"/>
  <c r="L177" i="1" s="1"/>
  <c r="I177" i="1"/>
  <c r="J176" i="1"/>
  <c r="I176" i="1"/>
  <c r="K176" i="1" s="1"/>
  <c r="L176" i="1" s="1"/>
  <c r="J175" i="1"/>
  <c r="I175" i="1"/>
  <c r="J174" i="1"/>
  <c r="K174" i="1" s="1"/>
  <c r="L174" i="1" s="1"/>
  <c r="I174" i="1"/>
  <c r="J173" i="1"/>
  <c r="K173" i="1" s="1"/>
  <c r="L173" i="1" s="1"/>
  <c r="I173" i="1"/>
  <c r="J172" i="1"/>
  <c r="K172" i="1" s="1"/>
  <c r="L172" i="1" s="1"/>
  <c r="I172" i="1"/>
  <c r="J171" i="1"/>
  <c r="K171" i="1" s="1"/>
  <c r="L171" i="1" s="1"/>
  <c r="I171" i="1"/>
  <c r="J170" i="1"/>
  <c r="K170" i="1" s="1"/>
  <c r="L170" i="1" s="1"/>
  <c r="I170" i="1"/>
  <c r="J169" i="1"/>
  <c r="I169" i="1"/>
  <c r="K168" i="1"/>
  <c r="L168" i="1" s="1"/>
  <c r="J168" i="1"/>
  <c r="I168" i="1"/>
  <c r="J167" i="1"/>
  <c r="I167" i="1"/>
  <c r="J166" i="1"/>
  <c r="K166" i="1" s="1"/>
  <c r="L166" i="1" s="1"/>
  <c r="I166" i="1"/>
  <c r="J165" i="1"/>
  <c r="K165" i="1" s="1"/>
  <c r="L165" i="1" s="1"/>
  <c r="I165" i="1"/>
  <c r="J164" i="1"/>
  <c r="K164" i="1" s="1"/>
  <c r="L164" i="1" s="1"/>
  <c r="I164" i="1"/>
  <c r="J163" i="1"/>
  <c r="I163" i="1"/>
  <c r="J162" i="1"/>
  <c r="K162" i="1" s="1"/>
  <c r="L162" i="1" s="1"/>
  <c r="I162" i="1"/>
  <c r="J161" i="1"/>
  <c r="K161" i="1" s="1"/>
  <c r="L161" i="1" s="1"/>
  <c r="I161" i="1"/>
  <c r="J160" i="1"/>
  <c r="K160" i="1" s="1"/>
  <c r="L160" i="1" s="1"/>
  <c r="I160" i="1"/>
  <c r="J159" i="1"/>
  <c r="I159" i="1"/>
  <c r="J158" i="1"/>
  <c r="K158" i="1" s="1"/>
  <c r="L158" i="1" s="1"/>
  <c r="I158" i="1"/>
  <c r="J157" i="1"/>
  <c r="I157" i="1"/>
  <c r="J156" i="1"/>
  <c r="K156" i="1" s="1"/>
  <c r="L156" i="1" s="1"/>
  <c r="I156" i="1"/>
  <c r="J155" i="1"/>
  <c r="K155" i="1" s="1"/>
  <c r="L155" i="1" s="1"/>
  <c r="I155" i="1"/>
  <c r="J154" i="1"/>
  <c r="K154" i="1" s="1"/>
  <c r="L154" i="1" s="1"/>
  <c r="I154" i="1"/>
  <c r="J153" i="1"/>
  <c r="K153" i="1" s="1"/>
  <c r="L153" i="1" s="1"/>
  <c r="I153" i="1"/>
  <c r="K152" i="1"/>
  <c r="L152" i="1" s="1"/>
  <c r="J152" i="1"/>
  <c r="I152" i="1"/>
  <c r="J151" i="1"/>
  <c r="I151" i="1"/>
  <c r="J150" i="1"/>
  <c r="K150" i="1" s="1"/>
  <c r="L150" i="1" s="1"/>
  <c r="I150" i="1"/>
  <c r="J149" i="1"/>
  <c r="K149" i="1" s="1"/>
  <c r="L149" i="1" s="1"/>
  <c r="I149" i="1"/>
  <c r="J148" i="1"/>
  <c r="K148" i="1" s="1"/>
  <c r="L148" i="1" s="1"/>
  <c r="I148" i="1"/>
  <c r="J147" i="1"/>
  <c r="K147" i="1" s="1"/>
  <c r="L147" i="1" s="1"/>
  <c r="I147" i="1"/>
  <c r="J146" i="1"/>
  <c r="K146" i="1" s="1"/>
  <c r="L146" i="1" s="1"/>
  <c r="I146" i="1"/>
  <c r="J145" i="1"/>
  <c r="K145" i="1" s="1"/>
  <c r="L145" i="1" s="1"/>
  <c r="I145" i="1"/>
  <c r="J144" i="1"/>
  <c r="K144" i="1" s="1"/>
  <c r="L144" i="1" s="1"/>
  <c r="I144" i="1"/>
  <c r="J143" i="1"/>
  <c r="K143" i="1" s="1"/>
  <c r="L143" i="1" s="1"/>
  <c r="I143" i="1"/>
  <c r="J142" i="1"/>
  <c r="K142" i="1" s="1"/>
  <c r="L142" i="1" s="1"/>
  <c r="I142" i="1"/>
  <c r="J141" i="1"/>
  <c r="I141" i="1"/>
  <c r="J140" i="1"/>
  <c r="I140" i="1"/>
  <c r="J139" i="1"/>
  <c r="I139" i="1"/>
  <c r="J138" i="1"/>
  <c r="I138" i="1"/>
  <c r="J137" i="1"/>
  <c r="I137" i="1"/>
  <c r="J136" i="1"/>
  <c r="I136" i="1"/>
  <c r="J135" i="1"/>
  <c r="I135" i="1"/>
  <c r="J134" i="1"/>
  <c r="K134" i="1" s="1"/>
  <c r="L134" i="1" s="1"/>
  <c r="I134" i="1"/>
  <c r="J133" i="1"/>
  <c r="K133" i="1" s="1"/>
  <c r="L133" i="1" s="1"/>
  <c r="I133" i="1"/>
  <c r="J132" i="1"/>
  <c r="K132" i="1" s="1"/>
  <c r="L132" i="1" s="1"/>
  <c r="I132" i="1"/>
  <c r="J131" i="1"/>
  <c r="I131" i="1"/>
  <c r="J130" i="1"/>
  <c r="K130" i="1" s="1"/>
  <c r="L130" i="1" s="1"/>
  <c r="I130" i="1"/>
  <c r="J129" i="1"/>
  <c r="K129" i="1" s="1"/>
  <c r="L129" i="1" s="1"/>
  <c r="I129" i="1"/>
  <c r="J128" i="1"/>
  <c r="K128" i="1" s="1"/>
  <c r="L128" i="1" s="1"/>
  <c r="I128" i="1"/>
  <c r="J127" i="1"/>
  <c r="I127" i="1"/>
  <c r="K126" i="1"/>
  <c r="L126" i="1" s="1"/>
  <c r="J126" i="1"/>
  <c r="I126" i="1"/>
  <c r="J125" i="1"/>
  <c r="I125" i="1"/>
  <c r="J124" i="1"/>
  <c r="I124" i="1"/>
  <c r="J123" i="1"/>
  <c r="I123" i="1"/>
  <c r="J122" i="1"/>
  <c r="I122" i="1"/>
  <c r="J121" i="1"/>
  <c r="I121" i="1"/>
  <c r="J120" i="1"/>
  <c r="I120" i="1"/>
  <c r="J119" i="1"/>
  <c r="I119" i="1"/>
  <c r="J118" i="1"/>
  <c r="K118" i="1" s="1"/>
  <c r="L118" i="1" s="1"/>
  <c r="I118" i="1"/>
  <c r="J117" i="1"/>
  <c r="K117" i="1" s="1"/>
  <c r="L117" i="1" s="1"/>
  <c r="I117" i="1"/>
  <c r="J116" i="1"/>
  <c r="I116" i="1"/>
  <c r="J115" i="1"/>
  <c r="I115" i="1"/>
  <c r="J114" i="1"/>
  <c r="K114" i="1" s="1"/>
  <c r="L114" i="1" s="1"/>
  <c r="I114" i="1"/>
  <c r="J113" i="1"/>
  <c r="I113" i="1"/>
  <c r="J112" i="1"/>
  <c r="I112" i="1"/>
  <c r="J111" i="1"/>
  <c r="K111" i="1" s="1"/>
  <c r="L111" i="1" s="1"/>
  <c r="I111" i="1"/>
  <c r="J110" i="1"/>
  <c r="I110" i="1"/>
  <c r="K110" i="1" s="1"/>
  <c r="L110" i="1" s="1"/>
  <c r="J109" i="1"/>
  <c r="I109" i="1"/>
  <c r="J108" i="1"/>
  <c r="I108" i="1"/>
  <c r="J107" i="1"/>
  <c r="I107" i="1"/>
  <c r="J106" i="1"/>
  <c r="I106" i="1"/>
  <c r="J105" i="1"/>
  <c r="I105" i="1"/>
  <c r="J104" i="1"/>
  <c r="I104" i="1"/>
  <c r="J103" i="1"/>
  <c r="I103" i="1"/>
  <c r="J102" i="1"/>
  <c r="K102" i="1" s="1"/>
  <c r="L102" i="1" s="1"/>
  <c r="I102" i="1"/>
  <c r="J101" i="1"/>
  <c r="I101" i="1"/>
  <c r="J100" i="1"/>
  <c r="K100" i="1" s="1"/>
  <c r="L100" i="1" s="1"/>
  <c r="I100" i="1"/>
  <c r="J99" i="1"/>
  <c r="I99" i="1"/>
  <c r="J98" i="1"/>
  <c r="K98" i="1" s="1"/>
  <c r="L98" i="1" s="1"/>
  <c r="I98" i="1"/>
  <c r="J97" i="1"/>
  <c r="I97" i="1"/>
  <c r="J96" i="1"/>
  <c r="K96" i="1" s="1"/>
  <c r="L96" i="1" s="1"/>
  <c r="I96" i="1"/>
  <c r="J95" i="1"/>
  <c r="K95" i="1" s="1"/>
  <c r="L95" i="1" s="1"/>
  <c r="I95" i="1"/>
  <c r="K94" i="1"/>
  <c r="L94" i="1" s="1"/>
  <c r="J94" i="1"/>
  <c r="I94" i="1"/>
  <c r="J93" i="1"/>
  <c r="I93" i="1"/>
  <c r="J92" i="1"/>
  <c r="I92" i="1"/>
  <c r="J91" i="1"/>
  <c r="I91" i="1"/>
  <c r="J90" i="1"/>
  <c r="I90" i="1"/>
  <c r="J89" i="1"/>
  <c r="I89" i="1"/>
  <c r="J88" i="1"/>
  <c r="I88" i="1"/>
  <c r="J87" i="1"/>
  <c r="I87" i="1"/>
  <c r="J86" i="1"/>
  <c r="K86" i="1" s="1"/>
  <c r="L86" i="1" s="1"/>
  <c r="I86" i="1"/>
  <c r="J85" i="1"/>
  <c r="K85" i="1" s="1"/>
  <c r="L85" i="1" s="1"/>
  <c r="I85" i="1"/>
  <c r="J84" i="1"/>
  <c r="K84" i="1" s="1"/>
  <c r="L84" i="1" s="1"/>
  <c r="I84" i="1"/>
  <c r="J83" i="1"/>
  <c r="I83" i="1"/>
  <c r="J82" i="1"/>
  <c r="I82" i="1"/>
  <c r="J81" i="1"/>
  <c r="I81" i="1"/>
  <c r="J80" i="1"/>
  <c r="K80" i="1" s="1"/>
  <c r="L80" i="1" s="1"/>
  <c r="I80" i="1"/>
  <c r="J79" i="1"/>
  <c r="K79" i="1" s="1"/>
  <c r="L79" i="1" s="1"/>
  <c r="I79" i="1"/>
  <c r="J78" i="1"/>
  <c r="K78" i="1" s="1"/>
  <c r="L78" i="1" s="1"/>
  <c r="I78" i="1"/>
  <c r="J77" i="1"/>
  <c r="I77" i="1"/>
  <c r="J76" i="1"/>
  <c r="I76" i="1"/>
  <c r="J75" i="1"/>
  <c r="I75" i="1"/>
  <c r="J74" i="1"/>
  <c r="I74" i="1"/>
  <c r="J73" i="1"/>
  <c r="I73" i="1"/>
  <c r="J72" i="1"/>
  <c r="I72" i="1"/>
  <c r="J71" i="1"/>
  <c r="I71" i="1"/>
  <c r="J70" i="1"/>
  <c r="K70" i="1" s="1"/>
  <c r="L70" i="1" s="1"/>
  <c r="I70" i="1"/>
  <c r="J69" i="1"/>
  <c r="K69" i="1" s="1"/>
  <c r="L69" i="1" s="1"/>
  <c r="I69" i="1"/>
  <c r="J68" i="1"/>
  <c r="K68" i="1" s="1"/>
  <c r="L68" i="1" s="1"/>
  <c r="I68" i="1"/>
  <c r="J67" i="1"/>
  <c r="I67" i="1"/>
  <c r="J66" i="1"/>
  <c r="K66" i="1" s="1"/>
  <c r="L66" i="1" s="1"/>
  <c r="I66" i="1"/>
  <c r="J65" i="1"/>
  <c r="K65" i="1" s="1"/>
  <c r="L65" i="1" s="1"/>
  <c r="I65" i="1"/>
  <c r="K64" i="1"/>
  <c r="L64" i="1" s="1"/>
  <c r="J64" i="1"/>
  <c r="I64" i="1"/>
  <c r="J63" i="1"/>
  <c r="I63" i="1"/>
  <c r="J62" i="1"/>
  <c r="K62" i="1" s="1"/>
  <c r="L62" i="1" s="1"/>
  <c r="I62" i="1"/>
  <c r="J61" i="1"/>
  <c r="K61" i="1" s="1"/>
  <c r="L61" i="1" s="1"/>
  <c r="I61" i="1"/>
  <c r="J60" i="1"/>
  <c r="K60" i="1" s="1"/>
  <c r="L60" i="1" s="1"/>
  <c r="I60" i="1"/>
  <c r="J59" i="1"/>
  <c r="I59" i="1"/>
  <c r="J58" i="1"/>
  <c r="K58" i="1" s="1"/>
  <c r="L58" i="1" s="1"/>
  <c r="I58" i="1"/>
  <c r="J57" i="1"/>
  <c r="I57" i="1"/>
  <c r="K56" i="1"/>
  <c r="L56" i="1" s="1"/>
  <c r="J56" i="1"/>
  <c r="I56" i="1"/>
  <c r="J55" i="1"/>
  <c r="I55" i="1"/>
  <c r="J54" i="1"/>
  <c r="K54" i="1" s="1"/>
  <c r="L54" i="1" s="1"/>
  <c r="I54" i="1"/>
  <c r="J53" i="1"/>
  <c r="K53" i="1" s="1"/>
  <c r="L53" i="1" s="1"/>
  <c r="I53" i="1"/>
  <c r="J52" i="1"/>
  <c r="I52" i="1"/>
  <c r="K52" i="1" s="1"/>
  <c r="L52" i="1" s="1"/>
  <c r="J51" i="1"/>
  <c r="I51" i="1"/>
  <c r="J50" i="1"/>
  <c r="K50" i="1" s="1"/>
  <c r="L50" i="1" s="1"/>
  <c r="I50" i="1"/>
  <c r="J49" i="1"/>
  <c r="K49" i="1" s="1"/>
  <c r="L49" i="1" s="1"/>
  <c r="I49" i="1"/>
  <c r="K48" i="1"/>
  <c r="L48" i="1" s="1"/>
  <c r="J48" i="1"/>
  <c r="I48" i="1"/>
  <c r="J47" i="1"/>
  <c r="I47" i="1"/>
  <c r="J46" i="1"/>
  <c r="K46" i="1" s="1"/>
  <c r="L46" i="1" s="1"/>
  <c r="I46" i="1"/>
  <c r="J45" i="1"/>
  <c r="K45" i="1" s="1"/>
  <c r="L45" i="1" s="1"/>
  <c r="I45" i="1"/>
  <c r="J44" i="1"/>
  <c r="K44" i="1" s="1"/>
  <c r="L44" i="1" s="1"/>
  <c r="I44" i="1"/>
  <c r="J43" i="1"/>
  <c r="I43" i="1"/>
  <c r="J42" i="1"/>
  <c r="K42" i="1" s="1"/>
  <c r="L42" i="1" s="1"/>
  <c r="I42" i="1"/>
  <c r="J41" i="1"/>
  <c r="I41" i="1"/>
  <c r="K40" i="1"/>
  <c r="L40" i="1" s="1"/>
  <c r="J40" i="1"/>
  <c r="I40" i="1"/>
  <c r="J39" i="1"/>
  <c r="I39" i="1"/>
  <c r="J38" i="1"/>
  <c r="K38" i="1" s="1"/>
  <c r="L38" i="1" s="1"/>
  <c r="I38" i="1"/>
  <c r="J37" i="1"/>
  <c r="K37" i="1" s="1"/>
  <c r="L37" i="1" s="1"/>
  <c r="I37" i="1"/>
  <c r="J36" i="1"/>
  <c r="I36" i="1"/>
  <c r="K36" i="1" s="1"/>
  <c r="L36" i="1" s="1"/>
  <c r="J35" i="1"/>
  <c r="I35" i="1"/>
  <c r="J34" i="1"/>
  <c r="K34" i="1" s="1"/>
  <c r="L34" i="1" s="1"/>
  <c r="I34" i="1"/>
  <c r="J33" i="1"/>
  <c r="K33" i="1" s="1"/>
  <c r="L33" i="1" s="1"/>
  <c r="I33" i="1"/>
  <c r="K32" i="1"/>
  <c r="L32" i="1" s="1"/>
  <c r="J32" i="1"/>
  <c r="I32" i="1"/>
  <c r="J31" i="1"/>
  <c r="I31" i="1"/>
  <c r="J30" i="1"/>
  <c r="K30" i="1" s="1"/>
  <c r="L30" i="1" s="1"/>
  <c r="I30" i="1"/>
  <c r="J29" i="1"/>
  <c r="K29" i="1" s="1"/>
  <c r="L29" i="1" s="1"/>
  <c r="I29" i="1"/>
  <c r="J28" i="1"/>
  <c r="K28" i="1" s="1"/>
  <c r="L28" i="1" s="1"/>
  <c r="I28" i="1"/>
  <c r="J27" i="1"/>
  <c r="I27" i="1"/>
  <c r="J26" i="1"/>
  <c r="K26" i="1" s="1"/>
  <c r="L26" i="1" s="1"/>
  <c r="I26" i="1"/>
  <c r="J25" i="1"/>
  <c r="I25" i="1"/>
  <c r="K24" i="1"/>
  <c r="L24" i="1" s="1"/>
  <c r="J24" i="1"/>
  <c r="I24" i="1"/>
  <c r="J23" i="1"/>
  <c r="I23" i="1"/>
  <c r="J22" i="1"/>
  <c r="K22" i="1" s="1"/>
  <c r="L22" i="1" s="1"/>
  <c r="I22" i="1"/>
  <c r="J21" i="1"/>
  <c r="K21" i="1" s="1"/>
  <c r="L21" i="1" s="1"/>
  <c r="I21" i="1"/>
  <c r="J20" i="1"/>
  <c r="I20" i="1"/>
  <c r="K20" i="1" s="1"/>
  <c r="L20" i="1" s="1"/>
  <c r="J19" i="1"/>
  <c r="I19" i="1"/>
  <c r="J18" i="1"/>
  <c r="K18" i="1" s="1"/>
  <c r="L18" i="1" s="1"/>
  <c r="I18" i="1"/>
  <c r="J17" i="1"/>
  <c r="K17" i="1" s="1"/>
  <c r="L17" i="1" s="1"/>
  <c r="I17" i="1"/>
  <c r="K16" i="1"/>
  <c r="L16" i="1" s="1"/>
  <c r="J16" i="1"/>
  <c r="I16" i="1"/>
  <c r="J15" i="1"/>
  <c r="I15" i="1"/>
  <c r="J14" i="1"/>
  <c r="K14" i="1" s="1"/>
  <c r="L14" i="1" s="1"/>
  <c r="I14" i="1"/>
  <c r="J13" i="1"/>
  <c r="K13" i="1" s="1"/>
  <c r="L13" i="1" s="1"/>
  <c r="I13" i="1"/>
  <c r="J12" i="1"/>
  <c r="K12" i="1" s="1"/>
  <c r="L12" i="1" s="1"/>
  <c r="I12" i="1"/>
  <c r="J11" i="1"/>
  <c r="I11" i="1"/>
  <c r="J10" i="1"/>
  <c r="K10" i="1" s="1"/>
  <c r="L10" i="1" s="1"/>
  <c r="I10" i="1"/>
  <c r="J9" i="1"/>
  <c r="I9" i="1"/>
  <c r="K8" i="1"/>
  <c r="L8" i="1" s="1"/>
  <c r="J8" i="1"/>
  <c r="I8" i="1"/>
  <c r="J7" i="1"/>
  <c r="I7" i="1"/>
  <c r="J6" i="1"/>
  <c r="K6" i="1" s="1"/>
  <c r="L6" i="1" s="1"/>
  <c r="I6" i="1"/>
  <c r="J5" i="1"/>
  <c r="K5" i="1" s="1"/>
  <c r="L5" i="1" s="1"/>
  <c r="I5" i="1"/>
  <c r="J4" i="1"/>
  <c r="I4" i="1"/>
  <c r="K4" i="1" s="1"/>
  <c r="L4" i="1" s="1"/>
  <c r="J3" i="1"/>
  <c r="I3" i="1"/>
  <c r="J2" i="1"/>
  <c r="K2" i="1" s="1"/>
  <c r="L2" i="1" s="1"/>
  <c r="I2" i="1"/>
  <c r="L4" i="3" l="1"/>
  <c r="K15" i="1"/>
  <c r="L15" i="1" s="1"/>
  <c r="K31" i="1"/>
  <c r="L31" i="1" s="1"/>
  <c r="K47" i="1"/>
  <c r="L47" i="1" s="1"/>
  <c r="K63" i="1"/>
  <c r="L63" i="1" s="1"/>
  <c r="K74" i="1"/>
  <c r="L74" i="1" s="1"/>
  <c r="K93" i="1"/>
  <c r="L93" i="1" s="1"/>
  <c r="K104" i="1"/>
  <c r="L104" i="1" s="1"/>
  <c r="K108" i="1"/>
  <c r="L108" i="1" s="1"/>
  <c r="K119" i="1"/>
  <c r="L119" i="1" s="1"/>
  <c r="K123" i="1"/>
  <c r="L123" i="1" s="1"/>
  <c r="K138" i="1"/>
  <c r="L138" i="1" s="1"/>
  <c r="K151" i="1"/>
  <c r="L151" i="1" s="1"/>
  <c r="K183" i="1"/>
  <c r="L183" i="1" s="1"/>
  <c r="K199" i="1"/>
  <c r="L199" i="1" s="1"/>
  <c r="K215" i="1"/>
  <c r="L215" i="1" s="1"/>
  <c r="K231" i="1"/>
  <c r="L231" i="1" s="1"/>
  <c r="K247" i="1"/>
  <c r="L247" i="1" s="1"/>
  <c r="K263" i="1"/>
  <c r="L263" i="1" s="1"/>
  <c r="K279" i="1"/>
  <c r="L279" i="1" s="1"/>
  <c r="K295" i="1"/>
  <c r="L295" i="1" s="1"/>
  <c r="K331" i="1"/>
  <c r="L331" i="1" s="1"/>
  <c r="K352" i="1"/>
  <c r="L352" i="1" s="1"/>
  <c r="K364" i="1"/>
  <c r="L364" i="1" s="1"/>
  <c r="K370" i="1"/>
  <c r="L370" i="1" s="1"/>
  <c r="K421" i="1"/>
  <c r="L421" i="1" s="1"/>
  <c r="K439" i="1"/>
  <c r="L439" i="1" s="1"/>
  <c r="K451" i="1"/>
  <c r="L451" i="1" s="1"/>
  <c r="K459" i="1"/>
  <c r="L459" i="1" s="1"/>
  <c r="K469" i="1"/>
  <c r="L469" i="1" s="1"/>
  <c r="K489" i="1"/>
  <c r="L489" i="1" s="1"/>
  <c r="K507" i="1"/>
  <c r="L507" i="1" s="1"/>
  <c r="K519" i="1"/>
  <c r="L519" i="1" s="1"/>
  <c r="K525" i="1"/>
  <c r="L525" i="1" s="1"/>
  <c r="K528" i="1"/>
  <c r="L528" i="1" s="1"/>
  <c r="K534" i="1"/>
  <c r="L534" i="1" s="1"/>
  <c r="K551" i="1"/>
  <c r="L551" i="1" s="1"/>
  <c r="K611" i="1"/>
  <c r="L611" i="1" s="1"/>
  <c r="K618" i="1"/>
  <c r="L618" i="1" s="1"/>
  <c r="K644" i="1"/>
  <c r="L644" i="1" s="1"/>
  <c r="K648" i="1"/>
  <c r="L648" i="1" s="1"/>
  <c r="K652" i="1"/>
  <c r="L652" i="1" s="1"/>
  <c r="K738" i="1"/>
  <c r="L738" i="1" s="1"/>
  <c r="K776" i="1"/>
  <c r="L776" i="1" s="1"/>
  <c r="K798" i="1"/>
  <c r="L798" i="1" s="1"/>
  <c r="K828" i="1"/>
  <c r="L828" i="1" s="1"/>
  <c r="K832" i="1"/>
  <c r="L832" i="1" s="1"/>
  <c r="K872" i="1"/>
  <c r="L872" i="1" s="1"/>
  <c r="K919" i="1"/>
  <c r="L919" i="1" s="1"/>
  <c r="K997" i="1"/>
  <c r="L997" i="1" s="1"/>
  <c r="K1046" i="1"/>
  <c r="L1046" i="1" s="1"/>
  <c r="K1056" i="1"/>
  <c r="L1056" i="1" s="1"/>
  <c r="K1069" i="1"/>
  <c r="L1069" i="1" s="1"/>
  <c r="K1079" i="1"/>
  <c r="L1079" i="1" s="1"/>
  <c r="K1097" i="1"/>
  <c r="L1097" i="1" s="1"/>
  <c r="K1165" i="1"/>
  <c r="L1165" i="1" s="1"/>
  <c r="K1192" i="1"/>
  <c r="L1192" i="1" s="1"/>
  <c r="K1335" i="1"/>
  <c r="L1335" i="1" s="1"/>
  <c r="K9" i="1"/>
  <c r="L9" i="1" s="1"/>
  <c r="K41" i="1"/>
  <c r="L41" i="1" s="1"/>
  <c r="K57" i="1"/>
  <c r="L57" i="1" s="1"/>
  <c r="K101" i="1"/>
  <c r="L101" i="1" s="1"/>
  <c r="K112" i="1"/>
  <c r="L112" i="1" s="1"/>
  <c r="K116" i="1"/>
  <c r="L116" i="1" s="1"/>
  <c r="K127" i="1"/>
  <c r="L127" i="1" s="1"/>
  <c r="K131" i="1"/>
  <c r="L131" i="1" s="1"/>
  <c r="K157" i="1"/>
  <c r="L157" i="1" s="1"/>
  <c r="K163" i="1"/>
  <c r="L163" i="1" s="1"/>
  <c r="K169" i="1"/>
  <c r="L169" i="1" s="1"/>
  <c r="K193" i="1"/>
  <c r="L193" i="1" s="1"/>
  <c r="K209" i="1"/>
  <c r="L209" i="1" s="1"/>
  <c r="K225" i="1"/>
  <c r="L225" i="1" s="1"/>
  <c r="K241" i="1"/>
  <c r="L241" i="1" s="1"/>
  <c r="K257" i="1"/>
  <c r="L257" i="1" s="1"/>
  <c r="K273" i="1"/>
  <c r="L273" i="1" s="1"/>
  <c r="K289" i="1"/>
  <c r="L289" i="1" s="1"/>
  <c r="K305" i="1"/>
  <c r="L305" i="1" s="1"/>
  <c r="K769" i="1"/>
  <c r="L769" i="1" s="1"/>
  <c r="K780" i="1"/>
  <c r="L780" i="1" s="1"/>
  <c r="K791" i="1"/>
  <c r="L791" i="1" s="1"/>
  <c r="K1007" i="1"/>
  <c r="L1007" i="1" s="1"/>
  <c r="K1017" i="1"/>
  <c r="L1017" i="1" s="1"/>
  <c r="K1175" i="1"/>
  <c r="L1175" i="1" s="1"/>
  <c r="K25" i="1"/>
  <c r="L25" i="1" s="1"/>
  <c r="K82" i="1"/>
  <c r="L82" i="1" s="1"/>
  <c r="K3" i="1"/>
  <c r="L3" i="1" s="1"/>
  <c r="K19" i="1"/>
  <c r="L19" i="1" s="1"/>
  <c r="K35" i="1"/>
  <c r="L35" i="1" s="1"/>
  <c r="K51" i="1"/>
  <c r="L51" i="1" s="1"/>
  <c r="K71" i="1"/>
  <c r="L71" i="1" s="1"/>
  <c r="K90" i="1"/>
  <c r="L90" i="1" s="1"/>
  <c r="K109" i="1"/>
  <c r="L109" i="1" s="1"/>
  <c r="K120" i="1"/>
  <c r="L120" i="1" s="1"/>
  <c r="K124" i="1"/>
  <c r="L124" i="1" s="1"/>
  <c r="K135" i="1"/>
  <c r="L135" i="1" s="1"/>
  <c r="K139" i="1"/>
  <c r="L139" i="1" s="1"/>
  <c r="K175" i="1"/>
  <c r="L175" i="1" s="1"/>
  <c r="K187" i="1"/>
  <c r="L187" i="1" s="1"/>
  <c r="K203" i="1"/>
  <c r="L203" i="1" s="1"/>
  <c r="K219" i="1"/>
  <c r="L219" i="1" s="1"/>
  <c r="K235" i="1"/>
  <c r="L235" i="1" s="1"/>
  <c r="K251" i="1"/>
  <c r="L251" i="1" s="1"/>
  <c r="K267" i="1"/>
  <c r="L267" i="1" s="1"/>
  <c r="K283" i="1"/>
  <c r="L283" i="1" s="1"/>
  <c r="K299" i="1"/>
  <c r="L299" i="1" s="1"/>
  <c r="K320" i="1"/>
  <c r="L320" i="1" s="1"/>
  <c r="K329" i="1"/>
  <c r="L329" i="1" s="1"/>
  <c r="K332" i="1"/>
  <c r="L332" i="1" s="1"/>
  <c r="K338" i="1"/>
  <c r="L338" i="1" s="1"/>
  <c r="K389" i="1"/>
  <c r="L389" i="1" s="1"/>
  <c r="K407" i="1"/>
  <c r="L407" i="1" s="1"/>
  <c r="K419" i="1"/>
  <c r="L419" i="1" s="1"/>
  <c r="K427" i="1"/>
  <c r="L427" i="1" s="1"/>
  <c r="K448" i="1"/>
  <c r="L448" i="1" s="1"/>
  <c r="K457" i="1"/>
  <c r="L457" i="1" s="1"/>
  <c r="K460" i="1"/>
  <c r="L460" i="1" s="1"/>
  <c r="K466" i="1"/>
  <c r="L466" i="1" s="1"/>
  <c r="K487" i="1"/>
  <c r="L487" i="1" s="1"/>
  <c r="K492" i="1"/>
  <c r="L492" i="1" s="1"/>
  <c r="K505" i="1"/>
  <c r="L505" i="1" s="1"/>
  <c r="K523" i="1"/>
  <c r="L523" i="1" s="1"/>
  <c r="K539" i="1"/>
  <c r="L539" i="1" s="1"/>
  <c r="K555" i="1"/>
  <c r="L555" i="1" s="1"/>
  <c r="K558" i="1"/>
  <c r="L558" i="1" s="1"/>
  <c r="K594" i="1"/>
  <c r="L594" i="1" s="1"/>
  <c r="K645" i="1"/>
  <c r="L645" i="1" s="1"/>
  <c r="K675" i="1"/>
  <c r="L675" i="1" s="1"/>
  <c r="K716" i="1"/>
  <c r="L716" i="1" s="1"/>
  <c r="K720" i="1"/>
  <c r="L720" i="1" s="1"/>
  <c r="K724" i="1"/>
  <c r="L724" i="1" s="1"/>
  <c r="K728" i="1"/>
  <c r="L728" i="1" s="1"/>
  <c r="K751" i="1"/>
  <c r="L751" i="1" s="1"/>
  <c r="K758" i="1"/>
  <c r="L758" i="1" s="1"/>
  <c r="K762" i="1"/>
  <c r="L762" i="1" s="1"/>
  <c r="K821" i="1"/>
  <c r="L821" i="1" s="1"/>
  <c r="K825" i="1"/>
  <c r="L825" i="1" s="1"/>
  <c r="K909" i="1"/>
  <c r="L909" i="1" s="1"/>
  <c r="K966" i="1"/>
  <c r="L966" i="1" s="1"/>
  <c r="K1014" i="1"/>
  <c r="L1014" i="1" s="1"/>
  <c r="K1024" i="1"/>
  <c r="L1024" i="1" s="1"/>
  <c r="K1112" i="1"/>
  <c r="L1112" i="1" s="1"/>
  <c r="K1271" i="1"/>
  <c r="L1271" i="1" s="1"/>
  <c r="K1357" i="1"/>
  <c r="L1357" i="1" s="1"/>
  <c r="K7" i="1"/>
  <c r="L7" i="1" s="1"/>
  <c r="K23" i="1"/>
  <c r="L23" i="1" s="1"/>
  <c r="K39" i="1"/>
  <c r="L39" i="1" s="1"/>
  <c r="K55" i="1"/>
  <c r="L55" i="1" s="1"/>
  <c r="K72" i="1"/>
  <c r="L72" i="1" s="1"/>
  <c r="K76" i="1"/>
  <c r="L76" i="1" s="1"/>
  <c r="K87" i="1"/>
  <c r="L87" i="1" s="1"/>
  <c r="K106" i="1"/>
  <c r="L106" i="1" s="1"/>
  <c r="K121" i="1"/>
  <c r="L121" i="1" s="1"/>
  <c r="K125" i="1"/>
  <c r="L125" i="1" s="1"/>
  <c r="K136" i="1"/>
  <c r="L136" i="1" s="1"/>
  <c r="K140" i="1"/>
  <c r="L140" i="1" s="1"/>
  <c r="K167" i="1"/>
  <c r="L167" i="1" s="1"/>
  <c r="K191" i="1"/>
  <c r="L191" i="1" s="1"/>
  <c r="K207" i="1"/>
  <c r="L207" i="1" s="1"/>
  <c r="K223" i="1"/>
  <c r="L223" i="1" s="1"/>
  <c r="K239" i="1"/>
  <c r="L239" i="1" s="1"/>
  <c r="K255" i="1"/>
  <c r="L255" i="1" s="1"/>
  <c r="K271" i="1"/>
  <c r="L271" i="1" s="1"/>
  <c r="K287" i="1"/>
  <c r="L287" i="1" s="1"/>
  <c r="K303" i="1"/>
  <c r="L303" i="1" s="1"/>
  <c r="K357" i="1"/>
  <c r="L357" i="1" s="1"/>
  <c r="K375" i="1"/>
  <c r="L375" i="1" s="1"/>
  <c r="K387" i="1"/>
  <c r="L387" i="1" s="1"/>
  <c r="K395" i="1"/>
  <c r="L395" i="1" s="1"/>
  <c r="K416" i="1"/>
  <c r="L416" i="1" s="1"/>
  <c r="K428" i="1"/>
  <c r="L428" i="1" s="1"/>
  <c r="K434" i="1"/>
  <c r="L434" i="1" s="1"/>
  <c r="K473" i="1"/>
  <c r="L473" i="1" s="1"/>
  <c r="K485" i="1"/>
  <c r="L485" i="1" s="1"/>
  <c r="K496" i="1"/>
  <c r="L496" i="1" s="1"/>
  <c r="K521" i="1"/>
  <c r="L521" i="1" s="1"/>
  <c r="K536" i="1"/>
  <c r="L536" i="1" s="1"/>
  <c r="K543" i="1"/>
  <c r="L543" i="1" s="1"/>
  <c r="K549" i="1"/>
  <c r="L549" i="1" s="1"/>
  <c r="K635" i="1"/>
  <c r="L635" i="1" s="1"/>
  <c r="K662" i="1"/>
  <c r="L662" i="1" s="1"/>
  <c r="K702" i="1"/>
  <c r="L702" i="1" s="1"/>
  <c r="K713" i="1"/>
  <c r="L713" i="1" s="1"/>
  <c r="K725" i="1"/>
  <c r="L725" i="1" s="1"/>
  <c r="K818" i="1"/>
  <c r="L818" i="1" s="1"/>
  <c r="K885" i="1"/>
  <c r="L885" i="1" s="1"/>
  <c r="K888" i="1"/>
  <c r="L888" i="1" s="1"/>
  <c r="K967" i="1"/>
  <c r="L967" i="1" s="1"/>
  <c r="K1207" i="1"/>
  <c r="L1207" i="1" s="1"/>
  <c r="K1293" i="1"/>
  <c r="L1293" i="1" s="1"/>
  <c r="K1320" i="1"/>
  <c r="L1320" i="1" s="1"/>
  <c r="K11" i="1"/>
  <c r="L11" i="1" s="1"/>
  <c r="K27" i="1"/>
  <c r="L27" i="1" s="1"/>
  <c r="K43" i="1"/>
  <c r="L43" i="1" s="1"/>
  <c r="K59" i="1"/>
  <c r="L59" i="1" s="1"/>
  <c r="K77" i="1"/>
  <c r="L77" i="1" s="1"/>
  <c r="K88" i="1"/>
  <c r="L88" i="1" s="1"/>
  <c r="K92" i="1"/>
  <c r="L92" i="1" s="1"/>
  <c r="K103" i="1"/>
  <c r="L103" i="1" s="1"/>
  <c r="K122" i="1"/>
  <c r="L122" i="1" s="1"/>
  <c r="K137" i="1"/>
  <c r="L137" i="1" s="1"/>
  <c r="K141" i="1"/>
  <c r="L141" i="1" s="1"/>
  <c r="K159" i="1"/>
  <c r="L159" i="1" s="1"/>
  <c r="K195" i="1"/>
  <c r="L195" i="1" s="1"/>
  <c r="K211" i="1"/>
  <c r="L211" i="1" s="1"/>
  <c r="K227" i="1"/>
  <c r="L227" i="1" s="1"/>
  <c r="K243" i="1"/>
  <c r="L243" i="1" s="1"/>
  <c r="K259" i="1"/>
  <c r="L259" i="1" s="1"/>
  <c r="K275" i="1"/>
  <c r="L275" i="1" s="1"/>
  <c r="K291" i="1"/>
  <c r="L291" i="1" s="1"/>
  <c r="K307" i="1"/>
  <c r="L307" i="1" s="1"/>
  <c r="K325" i="1"/>
  <c r="L325" i="1" s="1"/>
  <c r="K343" i="1"/>
  <c r="L343" i="1" s="1"/>
  <c r="K355" i="1"/>
  <c r="L355" i="1" s="1"/>
  <c r="K363" i="1"/>
  <c r="L363" i="1" s="1"/>
  <c r="K384" i="1"/>
  <c r="L384" i="1" s="1"/>
  <c r="K393" i="1"/>
  <c r="L393" i="1" s="1"/>
  <c r="K396" i="1"/>
  <c r="L396" i="1" s="1"/>
  <c r="K402" i="1"/>
  <c r="L402" i="1" s="1"/>
  <c r="K453" i="1"/>
  <c r="L453" i="1" s="1"/>
  <c r="K471" i="1"/>
  <c r="L471" i="1" s="1"/>
  <c r="K476" i="1"/>
  <c r="L476" i="1" s="1"/>
  <c r="K482" i="1"/>
  <c r="L482" i="1" s="1"/>
  <c r="K503" i="1"/>
  <c r="L503" i="1" s="1"/>
  <c r="K509" i="1"/>
  <c r="L509" i="1" s="1"/>
  <c r="K512" i="1"/>
  <c r="L512" i="1" s="1"/>
  <c r="K628" i="1"/>
  <c r="L628" i="1" s="1"/>
  <c r="K655" i="1"/>
  <c r="L655" i="1" s="1"/>
  <c r="K666" i="1"/>
  <c r="L666" i="1" s="1"/>
  <c r="K741" i="1"/>
  <c r="L741" i="1" s="1"/>
  <c r="K745" i="1"/>
  <c r="L745" i="1" s="1"/>
  <c r="K783" i="1"/>
  <c r="L783" i="1" s="1"/>
  <c r="K790" i="1"/>
  <c r="L790" i="1" s="1"/>
  <c r="K794" i="1"/>
  <c r="L794" i="1" s="1"/>
  <c r="K797" i="1"/>
  <c r="L797" i="1" s="1"/>
  <c r="K875" i="1"/>
  <c r="L875" i="1" s="1"/>
  <c r="K928" i="1"/>
  <c r="L928" i="1" s="1"/>
  <c r="K964" i="1"/>
  <c r="L964" i="1" s="1"/>
  <c r="K987" i="1"/>
  <c r="L987" i="1" s="1"/>
  <c r="K1029" i="1"/>
  <c r="L1029" i="1" s="1"/>
  <c r="K1143" i="1"/>
  <c r="L1143" i="1" s="1"/>
  <c r="K1229" i="1"/>
  <c r="L1229" i="1" s="1"/>
  <c r="K1256" i="1"/>
  <c r="L1256" i="1" s="1"/>
  <c r="K916" i="1"/>
  <c r="L916" i="1" s="1"/>
  <c r="K922" i="1"/>
  <c r="L922" i="1" s="1"/>
  <c r="K925" i="1"/>
  <c r="L925" i="1" s="1"/>
  <c r="K931" i="1"/>
  <c r="L931" i="1" s="1"/>
  <c r="K949" i="1"/>
  <c r="L949" i="1" s="1"/>
  <c r="K979" i="1"/>
  <c r="L979" i="1" s="1"/>
  <c r="K985" i="1"/>
  <c r="L985" i="1" s="1"/>
  <c r="K1002" i="1"/>
  <c r="L1002" i="1" s="1"/>
  <c r="K1034" i="1"/>
  <c r="L1034" i="1" s="1"/>
  <c r="K1064" i="1"/>
  <c r="L1064" i="1" s="1"/>
  <c r="K1076" i="1"/>
  <c r="L1076" i="1" s="1"/>
  <c r="K1124" i="1"/>
  <c r="L1124" i="1" s="1"/>
  <c r="K1134" i="1"/>
  <c r="L1134" i="1" s="1"/>
  <c r="K1150" i="1"/>
  <c r="L1150" i="1" s="1"/>
  <c r="K1182" i="1"/>
  <c r="L1182" i="1" s="1"/>
  <c r="K1214" i="1"/>
  <c r="L1214" i="1" s="1"/>
  <c r="K1246" i="1"/>
  <c r="L1246" i="1" s="1"/>
  <c r="K1278" i="1"/>
  <c r="L1278" i="1" s="1"/>
  <c r="K1310" i="1"/>
  <c r="L1310" i="1" s="1"/>
  <c r="K1342" i="1"/>
  <c r="L1342" i="1" s="1"/>
  <c r="K1372" i="1"/>
  <c r="L1372" i="1" s="1"/>
  <c r="K1380" i="1"/>
  <c r="L1380" i="1" s="1"/>
  <c r="K1388" i="1"/>
  <c r="L1388" i="1" s="1"/>
  <c r="K1396" i="1"/>
  <c r="L1396" i="1" s="1"/>
  <c r="K1404" i="1"/>
  <c r="L1404" i="1" s="1"/>
  <c r="K1412" i="1"/>
  <c r="L1412" i="1" s="1"/>
  <c r="K1420" i="1"/>
  <c r="L1420" i="1" s="1"/>
  <c r="K1428" i="1"/>
  <c r="L1428" i="1" s="1"/>
  <c r="K1436" i="1"/>
  <c r="L1436" i="1" s="1"/>
  <c r="K1444" i="1"/>
  <c r="L1444" i="1" s="1"/>
  <c r="K1515" i="1"/>
  <c r="L1515" i="1" s="1"/>
  <c r="K1620" i="1"/>
  <c r="L1620" i="1" s="1"/>
  <c r="K1630" i="1"/>
  <c r="L1630" i="1" s="1"/>
  <c r="K598" i="1"/>
  <c r="L598" i="1" s="1"/>
  <c r="K632" i="1"/>
  <c r="L632" i="1" s="1"/>
  <c r="K676" i="1"/>
  <c r="L676" i="1" s="1"/>
  <c r="K717" i="1"/>
  <c r="L717" i="1" s="1"/>
  <c r="K752" i="1"/>
  <c r="L752" i="1" s="1"/>
  <c r="K773" i="1"/>
  <c r="L773" i="1" s="1"/>
  <c r="K777" i="1"/>
  <c r="L777" i="1" s="1"/>
  <c r="K784" i="1"/>
  <c r="L784" i="1" s="1"/>
  <c r="K801" i="1"/>
  <c r="L801" i="1" s="1"/>
  <c r="K808" i="1"/>
  <c r="L808" i="1" s="1"/>
  <c r="K829" i="1"/>
  <c r="L829" i="1" s="1"/>
  <c r="K863" i="1"/>
  <c r="L863" i="1" s="1"/>
  <c r="K869" i="1"/>
  <c r="L869" i="1" s="1"/>
  <c r="K891" i="1"/>
  <c r="L891" i="1" s="1"/>
  <c r="K913" i="1"/>
  <c r="L913" i="1" s="1"/>
  <c r="K935" i="1"/>
  <c r="L935" i="1" s="1"/>
  <c r="K959" i="1"/>
  <c r="L959" i="1" s="1"/>
  <c r="K962" i="1"/>
  <c r="L962" i="1" s="1"/>
  <c r="K973" i="1"/>
  <c r="L973" i="1" s="1"/>
  <c r="K990" i="1"/>
  <c r="L990" i="1" s="1"/>
  <c r="K1000" i="1"/>
  <c r="L1000" i="1" s="1"/>
  <c r="K1012" i="1"/>
  <c r="L1012" i="1" s="1"/>
  <c r="K1022" i="1"/>
  <c r="L1022" i="1" s="1"/>
  <c r="K1032" i="1"/>
  <c r="L1032" i="1" s="1"/>
  <c r="K1044" i="1"/>
  <c r="L1044" i="1" s="1"/>
  <c r="K1054" i="1"/>
  <c r="L1054" i="1" s="1"/>
  <c r="K1074" i="1"/>
  <c r="L1074" i="1" s="1"/>
  <c r="K1092" i="1"/>
  <c r="L1092" i="1" s="1"/>
  <c r="K1102" i="1"/>
  <c r="L1102" i="1" s="1"/>
  <c r="K1170" i="1"/>
  <c r="L1170" i="1" s="1"/>
  <c r="K1202" i="1"/>
  <c r="L1202" i="1" s="1"/>
  <c r="K1234" i="1"/>
  <c r="L1234" i="1" s="1"/>
  <c r="K1266" i="1"/>
  <c r="L1266" i="1" s="1"/>
  <c r="K1298" i="1"/>
  <c r="L1298" i="1" s="1"/>
  <c r="K1330" i="1"/>
  <c r="L1330" i="1" s="1"/>
  <c r="K1362" i="1"/>
  <c r="L1362" i="1" s="1"/>
  <c r="K547" i="1"/>
  <c r="L547" i="1" s="1"/>
  <c r="K582" i="1"/>
  <c r="L582" i="1" s="1"/>
  <c r="K595" i="1"/>
  <c r="L595" i="1" s="1"/>
  <c r="K619" i="1"/>
  <c r="L619" i="1" s="1"/>
  <c r="K625" i="1"/>
  <c r="L625" i="1" s="1"/>
  <c r="K629" i="1"/>
  <c r="L629" i="1" s="1"/>
  <c r="K639" i="1"/>
  <c r="L639" i="1" s="1"/>
  <c r="K642" i="1"/>
  <c r="L642" i="1" s="1"/>
  <c r="K659" i="1"/>
  <c r="L659" i="1" s="1"/>
  <c r="K669" i="1"/>
  <c r="L669" i="1" s="1"/>
  <c r="K718" i="1"/>
  <c r="L718" i="1" s="1"/>
  <c r="K722" i="1"/>
  <c r="L722" i="1" s="1"/>
  <c r="K732" i="1"/>
  <c r="L732" i="1" s="1"/>
  <c r="K746" i="1"/>
  <c r="L746" i="1" s="1"/>
  <c r="K756" i="1"/>
  <c r="L756" i="1" s="1"/>
  <c r="K767" i="1"/>
  <c r="L767" i="1" s="1"/>
  <c r="K774" i="1"/>
  <c r="L774" i="1" s="1"/>
  <c r="K778" i="1"/>
  <c r="L778" i="1" s="1"/>
  <c r="K781" i="1"/>
  <c r="L781" i="1" s="1"/>
  <c r="K788" i="1"/>
  <c r="L788" i="1" s="1"/>
  <c r="K805" i="1"/>
  <c r="L805" i="1" s="1"/>
  <c r="K812" i="1"/>
  <c r="L812" i="1" s="1"/>
  <c r="K819" i="1"/>
  <c r="L819" i="1" s="1"/>
  <c r="K833" i="1"/>
  <c r="L833" i="1" s="1"/>
  <c r="K836" i="1"/>
  <c r="L836" i="1" s="1"/>
  <c r="K853" i="1"/>
  <c r="L853" i="1" s="1"/>
  <c r="K879" i="1"/>
  <c r="L879" i="1" s="1"/>
  <c r="K882" i="1"/>
  <c r="L882" i="1" s="1"/>
  <c r="K907" i="1"/>
  <c r="L907" i="1" s="1"/>
  <c r="K910" i="1"/>
  <c r="L910" i="1" s="1"/>
  <c r="K917" i="1"/>
  <c r="L917" i="1" s="1"/>
  <c r="K941" i="1"/>
  <c r="L941" i="1" s="1"/>
  <c r="K947" i="1"/>
  <c r="L947" i="1" s="1"/>
  <c r="K950" i="1"/>
  <c r="L950" i="1" s="1"/>
  <c r="K953" i="1"/>
  <c r="L953" i="1" s="1"/>
  <c r="K956" i="1"/>
  <c r="L956" i="1" s="1"/>
  <c r="K965" i="1"/>
  <c r="L965" i="1" s="1"/>
  <c r="K988" i="1"/>
  <c r="L988" i="1" s="1"/>
  <c r="K1010" i="1"/>
  <c r="L1010" i="1" s="1"/>
  <c r="K1020" i="1"/>
  <c r="L1020" i="1" s="1"/>
  <c r="K1042" i="1"/>
  <c r="L1042" i="1" s="1"/>
  <c r="K1052" i="1"/>
  <c r="L1052" i="1" s="1"/>
  <c r="K1062" i="1"/>
  <c r="L1062" i="1" s="1"/>
  <c r="K1072" i="1"/>
  <c r="L1072" i="1" s="1"/>
  <c r="K1110" i="1"/>
  <c r="L1110" i="1" s="1"/>
  <c r="K1122" i="1"/>
  <c r="L1122" i="1" s="1"/>
  <c r="K1132" i="1"/>
  <c r="L1132" i="1" s="1"/>
  <c r="K1135" i="1"/>
  <c r="L1135" i="1" s="1"/>
  <c r="K1138" i="1"/>
  <c r="L1138" i="1" s="1"/>
  <c r="K1158" i="1"/>
  <c r="L1158" i="1" s="1"/>
  <c r="K1190" i="1"/>
  <c r="L1190" i="1" s="1"/>
  <c r="K1222" i="1"/>
  <c r="L1222" i="1" s="1"/>
  <c r="K1254" i="1"/>
  <c r="L1254" i="1" s="1"/>
  <c r="K1286" i="1"/>
  <c r="L1286" i="1" s="1"/>
  <c r="K1318" i="1"/>
  <c r="L1318" i="1" s="1"/>
  <c r="K1350" i="1"/>
  <c r="L1350" i="1" s="1"/>
  <c r="K1370" i="1"/>
  <c r="L1370" i="1" s="1"/>
  <c r="K1378" i="1"/>
  <c r="L1378" i="1" s="1"/>
  <c r="K1386" i="1"/>
  <c r="L1386" i="1" s="1"/>
  <c r="K1394" i="1"/>
  <c r="L1394" i="1" s="1"/>
  <c r="K1402" i="1"/>
  <c r="L1402" i="1" s="1"/>
  <c r="K1410" i="1"/>
  <c r="L1410" i="1" s="1"/>
  <c r="K1418" i="1"/>
  <c r="L1418" i="1" s="1"/>
  <c r="K1426" i="1"/>
  <c r="L1426" i="1" s="1"/>
  <c r="K1434" i="1"/>
  <c r="L1434" i="1" s="1"/>
  <c r="K1442" i="1"/>
  <c r="L1442" i="1" s="1"/>
  <c r="K1450" i="1"/>
  <c r="L1450" i="1" s="1"/>
  <c r="K1459" i="1"/>
  <c r="L1459" i="1" s="1"/>
  <c r="K1499" i="1"/>
  <c r="L1499" i="1" s="1"/>
  <c r="K545" i="1"/>
  <c r="L545" i="1" s="1"/>
  <c r="K560" i="1"/>
  <c r="L560" i="1" s="1"/>
  <c r="K566" i="1"/>
  <c r="L566" i="1" s="1"/>
  <c r="K576" i="1"/>
  <c r="L576" i="1" s="1"/>
  <c r="K606" i="1"/>
  <c r="L606" i="1" s="1"/>
  <c r="K609" i="1"/>
  <c r="L609" i="1" s="1"/>
  <c r="K616" i="1"/>
  <c r="L616" i="1" s="1"/>
  <c r="K626" i="1"/>
  <c r="L626" i="1" s="1"/>
  <c r="K660" i="1"/>
  <c r="L660" i="1" s="1"/>
  <c r="K667" i="1"/>
  <c r="L667" i="1" s="1"/>
  <c r="K677" i="1"/>
  <c r="L677" i="1" s="1"/>
  <c r="K694" i="1"/>
  <c r="L694" i="1" s="1"/>
  <c r="K697" i="1"/>
  <c r="L697" i="1" s="1"/>
  <c r="K704" i="1"/>
  <c r="L704" i="1" s="1"/>
  <c r="K719" i="1"/>
  <c r="L719" i="1" s="1"/>
  <c r="K733" i="1"/>
  <c r="L733" i="1" s="1"/>
  <c r="K750" i="1"/>
  <c r="L750" i="1" s="1"/>
  <c r="K764" i="1"/>
  <c r="L764" i="1" s="1"/>
  <c r="K775" i="1"/>
  <c r="L775" i="1" s="1"/>
  <c r="K792" i="1"/>
  <c r="L792" i="1" s="1"/>
  <c r="K810" i="1"/>
  <c r="L810" i="1" s="1"/>
  <c r="K813" i="1"/>
  <c r="L813" i="1" s="1"/>
  <c r="K837" i="1"/>
  <c r="L837" i="1" s="1"/>
  <c r="K861" i="1"/>
  <c r="L861" i="1" s="1"/>
  <c r="K864" i="1"/>
  <c r="L864" i="1" s="1"/>
  <c r="K867" i="1"/>
  <c r="L867" i="1" s="1"/>
  <c r="K870" i="1"/>
  <c r="L870" i="1" s="1"/>
  <c r="K883" i="1"/>
  <c r="L883" i="1" s="1"/>
  <c r="K889" i="1"/>
  <c r="L889" i="1" s="1"/>
  <c r="K911" i="1"/>
  <c r="L911" i="1" s="1"/>
  <c r="K914" i="1"/>
  <c r="L914" i="1" s="1"/>
  <c r="K936" i="1"/>
  <c r="L936" i="1" s="1"/>
  <c r="K942" i="1"/>
  <c r="L942" i="1" s="1"/>
  <c r="K951" i="1"/>
  <c r="L951" i="1" s="1"/>
  <c r="K957" i="1"/>
  <c r="L957" i="1" s="1"/>
  <c r="K963" i="1"/>
  <c r="L963" i="1" s="1"/>
  <c r="K971" i="1"/>
  <c r="L971" i="1" s="1"/>
  <c r="K974" i="1"/>
  <c r="L974" i="1" s="1"/>
  <c r="K1018" i="1"/>
  <c r="L1018" i="1" s="1"/>
  <c r="K1050" i="1"/>
  <c r="L1050" i="1" s="1"/>
  <c r="K1060" i="1"/>
  <c r="L1060" i="1" s="1"/>
  <c r="K1070" i="1"/>
  <c r="L1070" i="1" s="1"/>
  <c r="K1080" i="1"/>
  <c r="L1080" i="1" s="1"/>
  <c r="K1108" i="1"/>
  <c r="L1108" i="1" s="1"/>
  <c r="K1139" i="1"/>
  <c r="L1139" i="1" s="1"/>
  <c r="K1166" i="1"/>
  <c r="L1166" i="1" s="1"/>
  <c r="K1198" i="1"/>
  <c r="L1198" i="1" s="1"/>
  <c r="K1230" i="1"/>
  <c r="L1230" i="1" s="1"/>
  <c r="K1262" i="1"/>
  <c r="L1262" i="1" s="1"/>
  <c r="K1294" i="1"/>
  <c r="L1294" i="1" s="1"/>
  <c r="K1326" i="1"/>
  <c r="L1326" i="1" s="1"/>
  <c r="K1358" i="1"/>
  <c r="L1358" i="1" s="1"/>
  <c r="K1368" i="1"/>
  <c r="L1368" i="1" s="1"/>
  <c r="K1376" i="1"/>
  <c r="L1376" i="1" s="1"/>
  <c r="K1384" i="1"/>
  <c r="L1384" i="1" s="1"/>
  <c r="K1392" i="1"/>
  <c r="L1392" i="1" s="1"/>
  <c r="K1400" i="1"/>
  <c r="L1400" i="1" s="1"/>
  <c r="K1408" i="1"/>
  <c r="L1408" i="1" s="1"/>
  <c r="K1416" i="1"/>
  <c r="L1416" i="1" s="1"/>
  <c r="K1424" i="1"/>
  <c r="L1424" i="1" s="1"/>
  <c r="K1432" i="1"/>
  <c r="L1432" i="1" s="1"/>
  <c r="K1440" i="1"/>
  <c r="L1440" i="1" s="1"/>
  <c r="K1448" i="1"/>
  <c r="L1448" i="1" s="1"/>
  <c r="K1451" i="1"/>
  <c r="L1451" i="1" s="1"/>
  <c r="K1463" i="1"/>
  <c r="L1463" i="1" s="1"/>
  <c r="K1483" i="1"/>
  <c r="L1483" i="1" s="1"/>
  <c r="K1615" i="1"/>
  <c r="L1615" i="1" s="1"/>
  <c r="K1625" i="1"/>
  <c r="L1625" i="1" s="1"/>
  <c r="K1653" i="1"/>
  <c r="L1653" i="1" s="1"/>
  <c r="K567" i="1"/>
  <c r="L567" i="1" s="1"/>
  <c r="K573" i="1"/>
  <c r="L573" i="1" s="1"/>
  <c r="K577" i="1"/>
  <c r="L577" i="1" s="1"/>
  <c r="K587" i="1"/>
  <c r="L587" i="1" s="1"/>
  <c r="K623" i="1"/>
  <c r="L623" i="1" s="1"/>
  <c r="K627" i="1"/>
  <c r="L627" i="1" s="1"/>
  <c r="K634" i="1"/>
  <c r="L634" i="1" s="1"/>
  <c r="K647" i="1"/>
  <c r="L647" i="1" s="1"/>
  <c r="K654" i="1"/>
  <c r="L654" i="1" s="1"/>
  <c r="K678" i="1"/>
  <c r="L678" i="1" s="1"/>
  <c r="K727" i="1"/>
  <c r="L727" i="1" s="1"/>
  <c r="K803" i="1"/>
  <c r="L803" i="1" s="1"/>
  <c r="K831" i="1"/>
  <c r="L831" i="1" s="1"/>
  <c r="K838" i="1"/>
  <c r="L838" i="1" s="1"/>
  <c r="K933" i="1"/>
  <c r="L933" i="1" s="1"/>
  <c r="K939" i="1"/>
  <c r="L939" i="1" s="1"/>
  <c r="K945" i="1"/>
  <c r="L945" i="1" s="1"/>
  <c r="K1006" i="1"/>
  <c r="L1006" i="1" s="1"/>
  <c r="K1016" i="1"/>
  <c r="L1016" i="1" s="1"/>
  <c r="K1028" i="1"/>
  <c r="L1028" i="1" s="1"/>
  <c r="K1038" i="1"/>
  <c r="L1038" i="1" s="1"/>
  <c r="K1346" i="1"/>
  <c r="L1346" i="1" s="1"/>
  <c r="K1673" i="1"/>
  <c r="L1673" i="1" s="1"/>
  <c r="K1873" i="1"/>
  <c r="L1873" i="1" s="1"/>
  <c r="K1456" i="1"/>
  <c r="L1456" i="1" s="1"/>
  <c r="K1464" i="1"/>
  <c r="L1464" i="1" s="1"/>
  <c r="K1472" i="1"/>
  <c r="L1472" i="1" s="1"/>
  <c r="K1480" i="1"/>
  <c r="L1480" i="1" s="1"/>
  <c r="K1488" i="1"/>
  <c r="L1488" i="1" s="1"/>
  <c r="K1496" i="1"/>
  <c r="L1496" i="1" s="1"/>
  <c r="K1504" i="1"/>
  <c r="L1504" i="1" s="1"/>
  <c r="K1512" i="1"/>
  <c r="L1512" i="1" s="1"/>
  <c r="K1520" i="1"/>
  <c r="L1520" i="1" s="1"/>
  <c r="K1528" i="1"/>
  <c r="L1528" i="1" s="1"/>
  <c r="K1536" i="1"/>
  <c r="L1536" i="1" s="1"/>
  <c r="K1544" i="1"/>
  <c r="L1544" i="1" s="1"/>
  <c r="K1552" i="1"/>
  <c r="L1552" i="1" s="1"/>
  <c r="K1560" i="1"/>
  <c r="L1560" i="1" s="1"/>
  <c r="K1568" i="1"/>
  <c r="L1568" i="1" s="1"/>
  <c r="K1576" i="1"/>
  <c r="L1576" i="1" s="1"/>
  <c r="K1584" i="1"/>
  <c r="L1584" i="1" s="1"/>
  <c r="K1592" i="1"/>
  <c r="L1592" i="1" s="1"/>
  <c r="K1600" i="1"/>
  <c r="L1600" i="1" s="1"/>
  <c r="K1610" i="1"/>
  <c r="L1610" i="1" s="1"/>
  <c r="K1638" i="1"/>
  <c r="L1638" i="1" s="1"/>
  <c r="K1668" i="1"/>
  <c r="L1668" i="1" s="1"/>
  <c r="K1678" i="1"/>
  <c r="L1678" i="1" s="1"/>
  <c r="K1688" i="1"/>
  <c r="L1688" i="1" s="1"/>
  <c r="K1949" i="1"/>
  <c r="L1949" i="1" s="1"/>
  <c r="K1658" i="1"/>
  <c r="L1658" i="1" s="1"/>
  <c r="K1947" i="1"/>
  <c r="L1947" i="1" s="1"/>
  <c r="K1616" i="1"/>
  <c r="L1616" i="1" s="1"/>
  <c r="K1626" i="1"/>
  <c r="L1626" i="1" s="1"/>
  <c r="K1654" i="1"/>
  <c r="L1654" i="1" s="1"/>
  <c r="K1684" i="1"/>
  <c r="L1684" i="1" s="1"/>
  <c r="K1877" i="1"/>
  <c r="L1877" i="1" s="1"/>
  <c r="K1460" i="1"/>
  <c r="L1460" i="1" s="1"/>
  <c r="K1468" i="1"/>
  <c r="L1468" i="1" s="1"/>
  <c r="K1476" i="1"/>
  <c r="L1476" i="1" s="1"/>
  <c r="K1484" i="1"/>
  <c r="L1484" i="1" s="1"/>
  <c r="K1492" i="1"/>
  <c r="L1492" i="1" s="1"/>
  <c r="K1500" i="1"/>
  <c r="L1500" i="1" s="1"/>
  <c r="K1508" i="1"/>
  <c r="L1508" i="1" s="1"/>
  <c r="K1516" i="1"/>
  <c r="L1516" i="1" s="1"/>
  <c r="K1524" i="1"/>
  <c r="L1524" i="1" s="1"/>
  <c r="K1532" i="1"/>
  <c r="L1532" i="1" s="1"/>
  <c r="K1540" i="1"/>
  <c r="L1540" i="1" s="1"/>
  <c r="K1548" i="1"/>
  <c r="L1548" i="1" s="1"/>
  <c r="K1556" i="1"/>
  <c r="L1556" i="1" s="1"/>
  <c r="K1564" i="1"/>
  <c r="L1564" i="1" s="1"/>
  <c r="K1572" i="1"/>
  <c r="L1572" i="1" s="1"/>
  <c r="K1580" i="1"/>
  <c r="L1580" i="1" s="1"/>
  <c r="K1588" i="1"/>
  <c r="L1588" i="1" s="1"/>
  <c r="K1596" i="1"/>
  <c r="L1596" i="1" s="1"/>
  <c r="K1604" i="1"/>
  <c r="L1604" i="1" s="1"/>
  <c r="K1614" i="1"/>
  <c r="L1614" i="1" s="1"/>
  <c r="K1624" i="1"/>
  <c r="L1624" i="1" s="1"/>
  <c r="K1634" i="1"/>
  <c r="L1634" i="1" s="1"/>
  <c r="K1644" i="1"/>
  <c r="L1644" i="1" s="1"/>
  <c r="K1664" i="1"/>
  <c r="L1664" i="1" s="1"/>
  <c r="K1674" i="1"/>
  <c r="L1674" i="1" s="1"/>
  <c r="K1622" i="1"/>
  <c r="L1622" i="1" s="1"/>
  <c r="K1875" i="1"/>
  <c r="L1875" i="1" s="1"/>
  <c r="K2697" i="1"/>
  <c r="L2697" i="1" s="1"/>
  <c r="K2571" i="1"/>
  <c r="L2571" i="1" s="1"/>
  <c r="K2665" i="1"/>
  <c r="L2665" i="1" s="1"/>
  <c r="K2569" i="1"/>
  <c r="L2569" i="1" s="1"/>
  <c r="K2581" i="1"/>
  <c r="L2581" i="1" s="1"/>
  <c r="K2679" i="1"/>
  <c r="L2679" i="1" s="1"/>
  <c r="K2579" i="1"/>
  <c r="L2579" i="1" s="1"/>
  <c r="K2688" i="1"/>
  <c r="L2688" i="1" s="1"/>
  <c r="K2856" i="1"/>
  <c r="L2856" i="1" s="1"/>
  <c r="K2869" i="1"/>
  <c r="L2869" i="1" s="1"/>
  <c r="K2974" i="1"/>
  <c r="L2974" i="1" s="1"/>
  <c r="K2821" i="1"/>
  <c r="L2821" i="1" s="1"/>
  <c r="K2837" i="1"/>
  <c r="L2837" i="1" s="1"/>
  <c r="K2857" i="1"/>
  <c r="L2857" i="1" s="1"/>
  <c r="K2960" i="1"/>
  <c r="L2960" i="1" s="1"/>
  <c r="K2967" i="1"/>
  <c r="L2967" i="1" s="1"/>
  <c r="K3095" i="1"/>
  <c r="L3095" i="1" s="1"/>
  <c r="K2813" i="1"/>
  <c r="L2813" i="1" s="1"/>
  <c r="K2816" i="1"/>
  <c r="L2816" i="1" s="1"/>
  <c r="K2822" i="1"/>
  <c r="L2822" i="1" s="1"/>
  <c r="K2832" i="1"/>
  <c r="L2832" i="1" s="1"/>
  <c r="K2838" i="1"/>
  <c r="L2838" i="1" s="1"/>
  <c r="K3056" i="1"/>
  <c r="L3056" i="1" s="1"/>
  <c r="K3085" i="1"/>
  <c r="L3085" i="1" s="1"/>
  <c r="K3152" i="1"/>
  <c r="L3152" i="1" s="1"/>
  <c r="K3294" i="1"/>
  <c r="L3294" i="1" s="1"/>
  <c r="K2814" i="1"/>
  <c r="L2814" i="1" s="1"/>
  <c r="K2859" i="1"/>
  <c r="L2859" i="1" s="1"/>
  <c r="K2936" i="1"/>
  <c r="L2936" i="1" s="1"/>
  <c r="K2950" i="1"/>
  <c r="L2950" i="1" s="1"/>
  <c r="K3036" i="1"/>
  <c r="L3036" i="1" s="1"/>
  <c r="K3082" i="1"/>
  <c r="L3082" i="1" s="1"/>
  <c r="K3280" i="1"/>
  <c r="L3280" i="1" s="1"/>
  <c r="K3459" i="1"/>
  <c r="L3459" i="1" s="1"/>
  <c r="K2904" i="1"/>
  <c r="L2904" i="1" s="1"/>
  <c r="K2907" i="1"/>
  <c r="L2907" i="1" s="1"/>
  <c r="K2917" i="1"/>
  <c r="L2917" i="1" s="1"/>
  <c r="K2928" i="1"/>
  <c r="L2928" i="1" s="1"/>
  <c r="K2931" i="1"/>
  <c r="L2931" i="1" s="1"/>
  <c r="K2992" i="1"/>
  <c r="L2992" i="1" s="1"/>
  <c r="K2996" i="1"/>
  <c r="L2996" i="1" s="1"/>
  <c r="K3000" i="1"/>
  <c r="L3000" i="1" s="1"/>
  <c r="K3004" i="1"/>
  <c r="L3004" i="1" s="1"/>
  <c r="K3008" i="1"/>
  <c r="L3008" i="1" s="1"/>
  <c r="K3012" i="1"/>
  <c r="L3012" i="1" s="1"/>
  <c r="K3016" i="1"/>
  <c r="L3016" i="1" s="1"/>
  <c r="K3020" i="1"/>
  <c r="L3020" i="1" s="1"/>
  <c r="K3024" i="1"/>
  <c r="L3024" i="1" s="1"/>
  <c r="K3028" i="1"/>
  <c r="L3028" i="1" s="1"/>
  <c r="K3032" i="1"/>
  <c r="L3032" i="1" s="1"/>
  <c r="K3045" i="1"/>
  <c r="L3045" i="1" s="1"/>
  <c r="K3071" i="1"/>
  <c r="L3071" i="1" s="1"/>
  <c r="K3081" i="1"/>
  <c r="L3081" i="1" s="1"/>
  <c r="K3101" i="1"/>
  <c r="L3101" i="1" s="1"/>
  <c r="K3111" i="1"/>
  <c r="L3111" i="1" s="1"/>
  <c r="K3134" i="1"/>
  <c r="L3134" i="1" s="1"/>
  <c r="K3163" i="1"/>
  <c r="L3163" i="1" s="1"/>
  <c r="K3169" i="1"/>
  <c r="L3169" i="1" s="1"/>
  <c r="K3179" i="1"/>
  <c r="L3179" i="1" s="1"/>
  <c r="K3221" i="1"/>
  <c r="L3221" i="1" s="1"/>
  <c r="K3243" i="1"/>
  <c r="L3243" i="1" s="1"/>
  <c r="K3257" i="1"/>
  <c r="L3257" i="1" s="1"/>
  <c r="K3268" i="1"/>
  <c r="L3268" i="1" s="1"/>
  <c r="K3285" i="1"/>
  <c r="L3285" i="1" s="1"/>
  <c r="K3296" i="1"/>
  <c r="L3296" i="1" s="1"/>
  <c r="K3303" i="1"/>
  <c r="L3303" i="1" s="1"/>
  <c r="K3306" i="1"/>
  <c r="L3306" i="1" s="1"/>
  <c r="K3309" i="1"/>
  <c r="L3309" i="1" s="1"/>
  <c r="K3316" i="1"/>
  <c r="L3316" i="1" s="1"/>
  <c r="K3333" i="1"/>
  <c r="L3333" i="1" s="1"/>
  <c r="K3340" i="1"/>
  <c r="L3340" i="1" s="1"/>
  <c r="K3347" i="1"/>
  <c r="L3347" i="1" s="1"/>
  <c r="K3351" i="1"/>
  <c r="L3351" i="1" s="1"/>
  <c r="K3354" i="1"/>
  <c r="L3354" i="1" s="1"/>
  <c r="K3358" i="1"/>
  <c r="L3358" i="1" s="1"/>
  <c r="K3369" i="1"/>
  <c r="L3369" i="1" s="1"/>
  <c r="K3376" i="1"/>
  <c r="L3376" i="1" s="1"/>
  <c r="K3387" i="1"/>
  <c r="L3387" i="1" s="1"/>
  <c r="K3391" i="1"/>
  <c r="L3391" i="1" s="1"/>
  <c r="K3394" i="1"/>
  <c r="L3394" i="1" s="1"/>
  <c r="K3398" i="1"/>
  <c r="L3398" i="1" s="1"/>
  <c r="K3405" i="1"/>
  <c r="L3405" i="1" s="1"/>
  <c r="K3416" i="1"/>
  <c r="L3416" i="1" s="1"/>
  <c r="K3420" i="1"/>
  <c r="L3420" i="1" s="1"/>
  <c r="K3427" i="1"/>
  <c r="L3427" i="1" s="1"/>
  <c r="K3430" i="1"/>
  <c r="L3430" i="1" s="1"/>
  <c r="K3433" i="1"/>
  <c r="L3433" i="1" s="1"/>
  <c r="K3458" i="1"/>
  <c r="L3458" i="1" s="1"/>
  <c r="K3176" i="1"/>
  <c r="L3176" i="1" s="1"/>
  <c r="K3252" i="1"/>
  <c r="L3252" i="1" s="1"/>
  <c r="K3297" i="1"/>
  <c r="L3297" i="1" s="1"/>
  <c r="K3307" i="1"/>
  <c r="L3307" i="1" s="1"/>
  <c r="K3310" i="1"/>
  <c r="L3310" i="1" s="1"/>
  <c r="K3320" i="1"/>
  <c r="L3320" i="1" s="1"/>
  <c r="K3330" i="1"/>
  <c r="L3330" i="1" s="1"/>
  <c r="K3334" i="1"/>
  <c r="L3334" i="1" s="1"/>
  <c r="K3341" i="1"/>
  <c r="L3341" i="1" s="1"/>
  <c r="K3348" i="1"/>
  <c r="L3348" i="1" s="1"/>
  <c r="K3355" i="1"/>
  <c r="L3355" i="1" s="1"/>
  <c r="K3359" i="1"/>
  <c r="L3359" i="1" s="1"/>
  <c r="K3442" i="1"/>
  <c r="L3442" i="1" s="1"/>
  <c r="K3464" i="1"/>
  <c r="L3464" i="1" s="1"/>
  <c r="K2912" i="1"/>
  <c r="L2912" i="1" s="1"/>
  <c r="K2915" i="1"/>
  <c r="L2915" i="1" s="1"/>
  <c r="K2925" i="1"/>
  <c r="L2925" i="1" s="1"/>
  <c r="K2944" i="1"/>
  <c r="L2944" i="1" s="1"/>
  <c r="K2947" i="1"/>
  <c r="L2947" i="1" s="1"/>
  <c r="K2957" i="1"/>
  <c r="L2957" i="1" s="1"/>
  <c r="K2968" i="1"/>
  <c r="L2968" i="1" s="1"/>
  <c r="K2989" i="1"/>
  <c r="L2989" i="1" s="1"/>
  <c r="K2993" i="1"/>
  <c r="L2993" i="1" s="1"/>
  <c r="K2997" i="1"/>
  <c r="L2997" i="1" s="1"/>
  <c r="K3001" i="1"/>
  <c r="L3001" i="1" s="1"/>
  <c r="K3005" i="1"/>
  <c r="L3005" i="1" s="1"/>
  <c r="K3009" i="1"/>
  <c r="L3009" i="1" s="1"/>
  <c r="K3013" i="1"/>
  <c r="L3013" i="1" s="1"/>
  <c r="K3017" i="1"/>
  <c r="L3017" i="1" s="1"/>
  <c r="K3021" i="1"/>
  <c r="L3021" i="1" s="1"/>
  <c r="K3025" i="1"/>
  <c r="L3025" i="1" s="1"/>
  <c r="K3029" i="1"/>
  <c r="L3029" i="1" s="1"/>
  <c r="K3033" i="1"/>
  <c r="L3033" i="1" s="1"/>
  <c r="K3059" i="1"/>
  <c r="L3059" i="1" s="1"/>
  <c r="K3069" i="1"/>
  <c r="L3069" i="1" s="1"/>
  <c r="K3079" i="1"/>
  <c r="L3079" i="1" s="1"/>
  <c r="K3092" i="1"/>
  <c r="L3092" i="1" s="1"/>
  <c r="K3170" i="1"/>
  <c r="L3170" i="1" s="1"/>
  <c r="K3244" i="1"/>
  <c r="L3244" i="1" s="1"/>
  <c r="K3304" i="1"/>
  <c r="L3304" i="1" s="1"/>
  <c r="K3314" i="1"/>
  <c r="L3314" i="1" s="1"/>
  <c r="K3317" i="1"/>
  <c r="L3317" i="1" s="1"/>
  <c r="K3327" i="1"/>
  <c r="L3327" i="1" s="1"/>
  <c r="K3410" i="1"/>
  <c r="L3410" i="1" s="1"/>
  <c r="K3414" i="1"/>
  <c r="L3414" i="1" s="1"/>
  <c r="K3425" i="1"/>
  <c r="L3425" i="1" s="1"/>
  <c r="K3434" i="1"/>
  <c r="L3434" i="1" s="1"/>
  <c r="K3456" i="1"/>
  <c r="L3456" i="1" s="1"/>
  <c r="K2851" i="1"/>
  <c r="L2851" i="1" s="1"/>
  <c r="K2854" i="1"/>
  <c r="L2854" i="1" s="1"/>
  <c r="K2873" i="1"/>
  <c r="L2873" i="1" s="1"/>
  <c r="K2885" i="1"/>
  <c r="L2885" i="1" s="1"/>
  <c r="K2902" i="1"/>
  <c r="L2902" i="1" s="1"/>
  <c r="K2990" i="1"/>
  <c r="L2990" i="1" s="1"/>
  <c r="K2994" i="1"/>
  <c r="L2994" i="1" s="1"/>
  <c r="K2998" i="1"/>
  <c r="L2998" i="1" s="1"/>
  <c r="K3002" i="1"/>
  <c r="L3002" i="1" s="1"/>
  <c r="K3006" i="1"/>
  <c r="L3006" i="1" s="1"/>
  <c r="K3010" i="1"/>
  <c r="L3010" i="1" s="1"/>
  <c r="K3014" i="1"/>
  <c r="L3014" i="1" s="1"/>
  <c r="K3018" i="1"/>
  <c r="L3018" i="1" s="1"/>
  <c r="K3022" i="1"/>
  <c r="L3022" i="1" s="1"/>
  <c r="K3026" i="1"/>
  <c r="L3026" i="1" s="1"/>
  <c r="K3030" i="1"/>
  <c r="L3030" i="1" s="1"/>
  <c r="K3053" i="1"/>
  <c r="L3053" i="1" s="1"/>
  <c r="K3063" i="1"/>
  <c r="L3063" i="1" s="1"/>
  <c r="K3076" i="1"/>
  <c r="L3076" i="1" s="1"/>
  <c r="K3093" i="1"/>
  <c r="L3093" i="1" s="1"/>
  <c r="K3127" i="1"/>
  <c r="L3127" i="1" s="1"/>
  <c r="K3141" i="1"/>
  <c r="L3141" i="1" s="1"/>
  <c r="K3153" i="1"/>
  <c r="L3153" i="1" s="1"/>
  <c r="K3164" i="1"/>
  <c r="L3164" i="1" s="1"/>
  <c r="K3171" i="1"/>
  <c r="L3171" i="1" s="1"/>
  <c r="K3187" i="1"/>
  <c r="L3187" i="1" s="1"/>
  <c r="K3211" i="1"/>
  <c r="L3211" i="1" s="1"/>
  <c r="K3225" i="1"/>
  <c r="L3225" i="1" s="1"/>
  <c r="K3236" i="1"/>
  <c r="L3236" i="1" s="1"/>
  <c r="K3253" i="1"/>
  <c r="L3253" i="1" s="1"/>
  <c r="K3275" i="1"/>
  <c r="L3275" i="1" s="1"/>
  <c r="K3289" i="1"/>
  <c r="L3289" i="1" s="1"/>
  <c r="K3360" i="1"/>
  <c r="L3360" i="1" s="1"/>
  <c r="K3371" i="1"/>
  <c r="L3371" i="1" s="1"/>
  <c r="K3385" i="1"/>
  <c r="L3385" i="1" s="1"/>
  <c r="K3389" i="1"/>
  <c r="L3389" i="1" s="1"/>
  <c r="K3396" i="1"/>
  <c r="L3396" i="1" s="1"/>
  <c r="K3407" i="1"/>
  <c r="L3407" i="1" s="1"/>
  <c r="K3418" i="1"/>
  <c r="L3418" i="1" s="1"/>
  <c r="K3422" i="1"/>
  <c r="L3422" i="1" s="1"/>
  <c r="K3448" i="1"/>
  <c r="L3448" i="1" s="1"/>
  <c r="K3462" i="1"/>
  <c r="L3462" i="1" s="1"/>
  <c r="K3465" i="1"/>
  <c r="L3465" i="1" s="1"/>
  <c r="K3328" i="1"/>
  <c r="L3328" i="1" s="1"/>
  <c r="K3353" i="1"/>
  <c r="L3353" i="1" s="1"/>
  <c r="K3364" i="1"/>
  <c r="L3364" i="1" s="1"/>
  <c r="K3375" i="1"/>
  <c r="L3375" i="1" s="1"/>
  <c r="K3378" i="1"/>
  <c r="L3378" i="1" s="1"/>
  <c r="K3382" i="1"/>
  <c r="L3382" i="1" s="1"/>
  <c r="K3393" i="1"/>
  <c r="L3393" i="1" s="1"/>
  <c r="K3400" i="1"/>
  <c r="L3400" i="1" s="1"/>
  <c r="K3411" i="1"/>
  <c r="L3411" i="1" s="1"/>
  <c r="K3415" i="1"/>
  <c r="L3415" i="1" s="1"/>
  <c r="K3440" i="1"/>
  <c r="L3440" i="1" s="1"/>
  <c r="K3454" i="1"/>
  <c r="L3454" i="1" s="1"/>
  <c r="K3457" i="1"/>
  <c r="L3457" i="1" s="1"/>
  <c r="K2845" i="1"/>
  <c r="L2845" i="1" s="1"/>
  <c r="K2861" i="1"/>
  <c r="L2861" i="1" s="1"/>
  <c r="K2864" i="1"/>
  <c r="L2864" i="1" s="1"/>
  <c r="K2880" i="1"/>
  <c r="L2880" i="1" s="1"/>
  <c r="K2886" i="1"/>
  <c r="L2886" i="1" s="1"/>
  <c r="K2896" i="1"/>
  <c r="L2896" i="1" s="1"/>
  <c r="K2903" i="1"/>
  <c r="L2903" i="1" s="1"/>
  <c r="K2920" i="1"/>
  <c r="L2920" i="1" s="1"/>
  <c r="K2923" i="1"/>
  <c r="L2923" i="1" s="1"/>
  <c r="K2934" i="1"/>
  <c r="L2934" i="1" s="1"/>
  <c r="K2941" i="1"/>
  <c r="L2941" i="1" s="1"/>
  <c r="K2952" i="1"/>
  <c r="L2952" i="1" s="1"/>
  <c r="K2955" i="1"/>
  <c r="L2955" i="1" s="1"/>
  <c r="K2969" i="1"/>
  <c r="L2969" i="1" s="1"/>
  <c r="K3044" i="1"/>
  <c r="L3044" i="1" s="1"/>
  <c r="K3077" i="1"/>
  <c r="L3077" i="1" s="1"/>
  <c r="K3097" i="1"/>
  <c r="L3097" i="1" s="1"/>
  <c r="K3125" i="1"/>
  <c r="L3125" i="1" s="1"/>
  <c r="K3131" i="1"/>
  <c r="L3131" i="1" s="1"/>
  <c r="K3165" i="1"/>
  <c r="L3165" i="1" s="1"/>
  <c r="K3181" i="1"/>
  <c r="L3181" i="1" s="1"/>
  <c r="K3191" i="1"/>
  <c r="L3191" i="1" s="1"/>
  <c r="K3197" i="1"/>
  <c r="L3197" i="1" s="1"/>
  <c r="K3209" i="1"/>
  <c r="L3209" i="1" s="1"/>
  <c r="K3220" i="1"/>
  <c r="L3220" i="1" s="1"/>
  <c r="K3237" i="1"/>
  <c r="L3237" i="1" s="1"/>
  <c r="K3259" i="1"/>
  <c r="L3259" i="1" s="1"/>
  <c r="K3273" i="1"/>
  <c r="L3273" i="1" s="1"/>
  <c r="K3284" i="1"/>
  <c r="L3284" i="1" s="1"/>
  <c r="K2942" i="1"/>
  <c r="L2942" i="1" s="1"/>
  <c r="K2949" i="1"/>
  <c r="L2949" i="1" s="1"/>
  <c r="K2956" i="1"/>
  <c r="L2956" i="1" s="1"/>
  <c r="K2973" i="1"/>
  <c r="L2973" i="1" s="1"/>
  <c r="K2991" i="1"/>
  <c r="L2991" i="1" s="1"/>
  <c r="K2995" i="1"/>
  <c r="L2995" i="1" s="1"/>
  <c r="K2999" i="1"/>
  <c r="L2999" i="1" s="1"/>
  <c r="K3003" i="1"/>
  <c r="L3003" i="1" s="1"/>
  <c r="K3007" i="1"/>
  <c r="L3007" i="1" s="1"/>
  <c r="K3011" i="1"/>
  <c r="L3011" i="1" s="1"/>
  <c r="K3015" i="1"/>
  <c r="L3015" i="1" s="1"/>
  <c r="K3019" i="1"/>
  <c r="L3019" i="1" s="1"/>
  <c r="K3023" i="1"/>
  <c r="L3023" i="1" s="1"/>
  <c r="K3027" i="1"/>
  <c r="L3027" i="1" s="1"/>
  <c r="K3031" i="1"/>
  <c r="L3031" i="1" s="1"/>
  <c r="K3041" i="1"/>
  <c r="L3041" i="1" s="1"/>
  <c r="K3057" i="1"/>
  <c r="L3057" i="1" s="1"/>
  <c r="K3073" i="1"/>
  <c r="L3073" i="1" s="1"/>
  <c r="K3089" i="1"/>
  <c r="L3089" i="1" s="1"/>
  <c r="K3099" i="1"/>
  <c r="L3099" i="1" s="1"/>
  <c r="K3115" i="1"/>
  <c r="L3115" i="1" s="1"/>
  <c r="K3129" i="1"/>
  <c r="L3129" i="1" s="1"/>
  <c r="K3159" i="1"/>
  <c r="L3159" i="1" s="1"/>
  <c r="K3195" i="1"/>
  <c r="L3195" i="1" s="1"/>
  <c r="K3201" i="1"/>
  <c r="L3201" i="1" s="1"/>
  <c r="K3207" i="1"/>
  <c r="L3207" i="1" s="1"/>
  <c r="K3215" i="1"/>
  <c r="L3215" i="1" s="1"/>
  <c r="K3223" i="1"/>
  <c r="L3223" i="1" s="1"/>
  <c r="K3231" i="1"/>
  <c r="L3231" i="1" s="1"/>
  <c r="K3239" i="1"/>
  <c r="L3239" i="1" s="1"/>
  <c r="K3247" i="1"/>
  <c r="L3247" i="1" s="1"/>
  <c r="K3255" i="1"/>
  <c r="L3255" i="1" s="1"/>
  <c r="K3263" i="1"/>
  <c r="L3263" i="1" s="1"/>
  <c r="K3271" i="1"/>
  <c r="L3271" i="1" s="1"/>
  <c r="K3279" i="1"/>
  <c r="L3279" i="1" s="1"/>
  <c r="K3287" i="1"/>
  <c r="L3287" i="1" s="1"/>
  <c r="K3308" i="1"/>
  <c r="L3308" i="1" s="1"/>
  <c r="K3324" i="1"/>
  <c r="L3324" i="1" s="1"/>
  <c r="K3345" i="1"/>
  <c r="L3345" i="1" s="1"/>
  <c r="K3352" i="1"/>
  <c r="L3352" i="1" s="1"/>
  <c r="K3370" i="1"/>
  <c r="L3370" i="1" s="1"/>
  <c r="K3377" i="1"/>
  <c r="L3377" i="1" s="1"/>
  <c r="K3384" i="1"/>
  <c r="L3384" i="1" s="1"/>
  <c r="K3388" i="1"/>
  <c r="L3388" i="1" s="1"/>
  <c r="K3395" i="1"/>
  <c r="L3395" i="1" s="1"/>
  <c r="K3399" i="1"/>
  <c r="L3399" i="1" s="1"/>
  <c r="K3406" i="1"/>
  <c r="L3406" i="1" s="1"/>
  <c r="K3413" i="1"/>
  <c r="L3413" i="1" s="1"/>
  <c r="K3424" i="1"/>
  <c r="L3424" i="1" s="1"/>
  <c r="K361" i="1"/>
  <c r="L361" i="1" s="1"/>
  <c r="K409" i="1"/>
  <c r="L409" i="1" s="1"/>
  <c r="K425" i="1"/>
  <c r="L425" i="1" s="1"/>
  <c r="K67" i="1"/>
  <c r="L67" i="1" s="1"/>
  <c r="K75" i="1"/>
  <c r="L75" i="1" s="1"/>
  <c r="K83" i="1"/>
  <c r="L83" i="1" s="1"/>
  <c r="K91" i="1"/>
  <c r="L91" i="1" s="1"/>
  <c r="K99" i="1"/>
  <c r="L99" i="1" s="1"/>
  <c r="K107" i="1"/>
  <c r="L107" i="1" s="1"/>
  <c r="K115" i="1"/>
  <c r="L115" i="1" s="1"/>
  <c r="K345" i="1"/>
  <c r="L345" i="1" s="1"/>
  <c r="K73" i="1"/>
  <c r="L73" i="1" s="1"/>
  <c r="K81" i="1"/>
  <c r="L81" i="1" s="1"/>
  <c r="K89" i="1"/>
  <c r="L89" i="1" s="1"/>
  <c r="K97" i="1"/>
  <c r="L97" i="1" s="1"/>
  <c r="K105" i="1"/>
  <c r="L105" i="1" s="1"/>
  <c r="K113" i="1"/>
  <c r="L113" i="1" s="1"/>
  <c r="K313" i="1"/>
  <c r="L313" i="1" s="1"/>
  <c r="K593" i="1"/>
  <c r="L593" i="1" s="1"/>
  <c r="K603" i="1"/>
  <c r="L603" i="1" s="1"/>
  <c r="K600" i="1"/>
  <c r="L600" i="1" s="1"/>
  <c r="K591" i="1"/>
  <c r="L591" i="1" s="1"/>
  <c r="K608" i="1"/>
  <c r="L608" i="1" s="1"/>
  <c r="K649" i="1"/>
  <c r="L649" i="1" s="1"/>
  <c r="K672" i="1"/>
  <c r="L672" i="1" s="1"/>
  <c r="K721" i="1"/>
  <c r="L721" i="1" s="1"/>
  <c r="K744" i="1"/>
  <c r="L744" i="1" s="1"/>
  <c r="K601" i="1"/>
  <c r="L601" i="1" s="1"/>
  <c r="K624" i="1"/>
  <c r="L624" i="1" s="1"/>
  <c r="K665" i="1"/>
  <c r="L665" i="1" s="1"/>
  <c r="K689" i="1"/>
  <c r="L689" i="1" s="1"/>
  <c r="K753" i="1"/>
  <c r="L753" i="1" s="1"/>
  <c r="K633" i="1"/>
  <c r="L633" i="1" s="1"/>
  <c r="K656" i="1"/>
  <c r="L656" i="1" s="1"/>
  <c r="K696" i="1"/>
  <c r="L696" i="1" s="1"/>
  <c r="K737" i="1"/>
  <c r="L737" i="1" s="1"/>
  <c r="K641" i="1"/>
  <c r="L641" i="1" s="1"/>
  <c r="K664" i="1"/>
  <c r="L664" i="1" s="1"/>
  <c r="K680" i="1"/>
  <c r="L680" i="1" s="1"/>
  <c r="K855" i="1"/>
  <c r="L855" i="1" s="1"/>
  <c r="K858" i="1"/>
  <c r="L858" i="1" s="1"/>
  <c r="K2824" i="1"/>
  <c r="L2824" i="1" s="1"/>
  <c r="K2833" i="1"/>
  <c r="L2833" i="1" s="1"/>
  <c r="K2905" i="1"/>
  <c r="L2905" i="1" s="1"/>
  <c r="K2921" i="1"/>
  <c r="L2921" i="1" s="1"/>
  <c r="K2924" i="1"/>
  <c r="L2924" i="1" s="1"/>
  <c r="K2872" i="1"/>
  <c r="L2872" i="1" s="1"/>
  <c r="K2881" i="1"/>
  <c r="L2881" i="1" s="1"/>
  <c r="K2945" i="1"/>
  <c r="L2945" i="1" s="1"/>
  <c r="K2948" i="1"/>
  <c r="L2948" i="1" s="1"/>
  <c r="K2929" i="1"/>
  <c r="L2929" i="1" s="1"/>
  <c r="K2932" i="1"/>
  <c r="L2932" i="1" s="1"/>
  <c r="K2977" i="1"/>
  <c r="L2977" i="1" s="1"/>
  <c r="K2888" i="1"/>
  <c r="L2888" i="1" s="1"/>
  <c r="K2897" i="1"/>
  <c r="L2897" i="1" s="1"/>
  <c r="K2913" i="1"/>
  <c r="L2913" i="1" s="1"/>
  <c r="K2953" i="1"/>
  <c r="L2953" i="1" s="1"/>
  <c r="K2817" i="1"/>
  <c r="L2817" i="1" s="1"/>
  <c r="K2815" i="1"/>
  <c r="L2815" i="1" s="1"/>
  <c r="K2831" i="1"/>
  <c r="L2831" i="1" s="1"/>
  <c r="K2847" i="1"/>
  <c r="L2847" i="1" s="1"/>
  <c r="K2863" i="1"/>
  <c r="L2863" i="1" s="1"/>
  <c r="K2879" i="1"/>
  <c r="L2879" i="1" s="1"/>
  <c r="K2895" i="1"/>
  <c r="L2895" i="1" s="1"/>
  <c r="K2971" i="1"/>
  <c r="L2971" i="1" s="1"/>
  <c r="K2987" i="1"/>
  <c r="L2987" i="1" s="1"/>
  <c r="K2927" i="1"/>
  <c r="L2927" i="1" s="1"/>
  <c r="K2935" i="1"/>
  <c r="L2935" i="1" s="1"/>
  <c r="K2943" i="1"/>
  <c r="L2943" i="1" s="1"/>
  <c r="K2951" i="1"/>
  <c r="L2951" i="1" s="1"/>
  <c r="K2959" i="1"/>
  <c r="L2959" i="1" s="1"/>
  <c r="K2965" i="1"/>
  <c r="L2965" i="1" s="1"/>
  <c r="K2981" i="1"/>
  <c r="L2981" i="1" s="1"/>
  <c r="K2823" i="1"/>
  <c r="L2823" i="1" s="1"/>
  <c r="K2839" i="1"/>
  <c r="L2839" i="1" s="1"/>
  <c r="K2855" i="1"/>
  <c r="L2855" i="1" s="1"/>
  <c r="K2871" i="1"/>
  <c r="L2871" i="1" s="1"/>
  <c r="K2887" i="1"/>
  <c r="L2887" i="1" s="1"/>
  <c r="K2963" i="1"/>
  <c r="L2963" i="1" s="1"/>
  <c r="K2979" i="1"/>
  <c r="L2979" i="1" s="1"/>
  <c r="K3295" i="1"/>
  <c r="L3295" i="1" s="1"/>
</calcChain>
</file>

<file path=xl/sharedStrings.xml><?xml version="1.0" encoding="utf-8"?>
<sst xmlns="http://schemas.openxmlformats.org/spreadsheetml/2006/main" count="10505" uniqueCount="155">
  <si>
    <t>Year</t>
  </si>
  <si>
    <t>Type</t>
  </si>
  <si>
    <t>Product group</t>
  </si>
  <si>
    <t>Producer</t>
  </si>
  <si>
    <t>Code</t>
  </si>
  <si>
    <t>Volume</t>
  </si>
  <si>
    <t>Cost per unit</t>
  </si>
  <si>
    <t>Price per unit</t>
  </si>
  <si>
    <t>Total Cost</t>
  </si>
  <si>
    <t>Total Sales</t>
  </si>
  <si>
    <t>Profit</t>
  </si>
  <si>
    <t>Profit Margin</t>
  </si>
  <si>
    <t>Convenience stores</t>
  </si>
  <si>
    <t>Coffee</t>
  </si>
  <si>
    <t>J&amp;F</t>
  </si>
  <si>
    <t>Beverages</t>
  </si>
  <si>
    <t>Cosmetics</t>
  </si>
  <si>
    <t>Beiersdorf</t>
  </si>
  <si>
    <t>Famous Grousse</t>
  </si>
  <si>
    <t>Meat</t>
  </si>
  <si>
    <t>Ferrero</t>
  </si>
  <si>
    <t>Sweets</t>
  </si>
  <si>
    <t>Ice cream</t>
  </si>
  <si>
    <t>Cioccolatti Italiani</t>
  </si>
  <si>
    <t>Mindi</t>
  </si>
  <si>
    <t>Fresh salads</t>
  </si>
  <si>
    <t>Spani</t>
  </si>
  <si>
    <t>Grom</t>
  </si>
  <si>
    <t>Rivareno</t>
  </si>
  <si>
    <t>L'angolo vicino</t>
  </si>
  <si>
    <t>Sadand</t>
  </si>
  <si>
    <t>Heineken</t>
  </si>
  <si>
    <t>Tuborg</t>
  </si>
  <si>
    <t>Optima</t>
  </si>
  <si>
    <t>Genco</t>
  </si>
  <si>
    <t>Brembo</t>
  </si>
  <si>
    <t>Illy</t>
  </si>
  <si>
    <t>Kraus</t>
  </si>
  <si>
    <t>Fast&amp;Easy</t>
  </si>
  <si>
    <t>Ice Allstars</t>
  </si>
  <si>
    <t>Doleo</t>
  </si>
  <si>
    <t>Real ice</t>
  </si>
  <si>
    <t>L'Oreal</t>
  </si>
  <si>
    <t>Green stars</t>
  </si>
  <si>
    <t>Bonduelle</t>
  </si>
  <si>
    <t>Veet</t>
  </si>
  <si>
    <t>North Cascade</t>
  </si>
  <si>
    <t>Alcohol</t>
  </si>
  <si>
    <t>Earthbound</t>
  </si>
  <si>
    <t>Green lamb</t>
  </si>
  <si>
    <t>Red Bull</t>
  </si>
  <si>
    <t>San Pellegrino</t>
  </si>
  <si>
    <t>Greener salads</t>
  </si>
  <si>
    <t>San Benedetto</t>
  </si>
  <si>
    <t>Campari</t>
  </si>
  <si>
    <t>Lavazza</t>
  </si>
  <si>
    <t>Homecare products</t>
  </si>
  <si>
    <t>Garofalo</t>
  </si>
  <si>
    <t>J&amp;J</t>
  </si>
  <si>
    <t>H&amp;I</t>
  </si>
  <si>
    <t>Unilever</t>
  </si>
  <si>
    <t>M&amp;M</t>
  </si>
  <si>
    <t>Gelati italiani</t>
  </si>
  <si>
    <t>Maybelline</t>
  </si>
  <si>
    <t>Delicatessen</t>
  </si>
  <si>
    <t>Bavarian specialties</t>
  </si>
  <si>
    <t>Ortalli</t>
  </si>
  <si>
    <t>The food world</t>
  </si>
  <si>
    <t>Delta</t>
  </si>
  <si>
    <t>Suchard</t>
  </si>
  <si>
    <t>Creamy treat</t>
  </si>
  <si>
    <t>Kimbo</t>
  </si>
  <si>
    <t>Corn flakes</t>
  </si>
  <si>
    <t>Chocopops</t>
  </si>
  <si>
    <t>Chocowaff</t>
  </si>
  <si>
    <t>Dr Pepper</t>
  </si>
  <si>
    <t>Pausa Caffe'</t>
  </si>
  <si>
    <t>1212S</t>
  </si>
  <si>
    <t>Caffe Italiano</t>
  </si>
  <si>
    <t>Dole</t>
  </si>
  <si>
    <t>Kimberley Clark</t>
  </si>
  <si>
    <t>Salvadori</t>
  </si>
  <si>
    <t>Momo figli</t>
  </si>
  <si>
    <t>Serwis</t>
  </si>
  <si>
    <t>St.Dalfour</t>
  </si>
  <si>
    <t>P&amp;G</t>
  </si>
  <si>
    <t>KBG</t>
  </si>
  <si>
    <t>Cherry dreams</t>
  </si>
  <si>
    <t>C&amp;C vegetables</t>
  </si>
  <si>
    <t>Gelati e altro</t>
  </si>
  <si>
    <t>Valtaro</t>
  </si>
  <si>
    <t>Buonissimi</t>
  </si>
  <si>
    <t>Aqua</t>
  </si>
  <si>
    <t>Cibo italiano</t>
  </si>
  <si>
    <t>Haribo</t>
  </si>
  <si>
    <t>Lindt</t>
  </si>
  <si>
    <t>Maxi Fresh</t>
  </si>
  <si>
    <t>Wild West</t>
  </si>
  <si>
    <t>Capy</t>
  </si>
  <si>
    <t>Palmera</t>
  </si>
  <si>
    <t>Nestle'</t>
  </si>
  <si>
    <t>Corny</t>
  </si>
  <si>
    <t>Grekomila</t>
  </si>
  <si>
    <t>Cif</t>
  </si>
  <si>
    <t>Mars</t>
  </si>
  <si>
    <t>Ulker</t>
  </si>
  <si>
    <t>WC Net</t>
  </si>
  <si>
    <t>Mondelez</t>
  </si>
  <si>
    <t>Sephora</t>
  </si>
  <si>
    <t>Jacobs</t>
  </si>
  <si>
    <t>Sapori di Siena</t>
  </si>
  <si>
    <t>TIP</t>
  </si>
  <si>
    <t>Hypermarkets</t>
  </si>
  <si>
    <t>Cheese products</t>
  </si>
  <si>
    <t>President</t>
  </si>
  <si>
    <t>Sauces</t>
  </si>
  <si>
    <t>De Cecco</t>
  </si>
  <si>
    <t>Bread products</t>
  </si>
  <si>
    <t>Southeastern windmill</t>
  </si>
  <si>
    <t>Hassett</t>
  </si>
  <si>
    <t>Bella's</t>
  </si>
  <si>
    <t>Lactalis</t>
  </si>
  <si>
    <t>Real quality</t>
  </si>
  <si>
    <t>Rana</t>
  </si>
  <si>
    <t>Parmareggio</t>
  </si>
  <si>
    <t>Spicers</t>
  </si>
  <si>
    <t>Atkins</t>
  </si>
  <si>
    <t>J&amp;F Bread</t>
  </si>
  <si>
    <t>Cirio</t>
  </si>
  <si>
    <t>Danone</t>
  </si>
  <si>
    <t>Own label</t>
  </si>
  <si>
    <t>Barilla</t>
  </si>
  <si>
    <t>Supermarkets</t>
  </si>
  <si>
    <t>Vegetables</t>
  </si>
  <si>
    <t>Monzuro</t>
  </si>
  <si>
    <t>Surgital</t>
  </si>
  <si>
    <t>Corosina</t>
  </si>
  <si>
    <t>Kronos</t>
  </si>
  <si>
    <t>Star foods</t>
  </si>
  <si>
    <t>Row Labels</t>
  </si>
  <si>
    <t>Grand Total</t>
  </si>
  <si>
    <t>Sum of Profit</t>
  </si>
  <si>
    <t>Avg Margin %</t>
  </si>
  <si>
    <t>Most Profitable Store</t>
  </si>
  <si>
    <t>Sales</t>
  </si>
  <si>
    <t>Volumes</t>
  </si>
  <si>
    <t>Profits</t>
  </si>
  <si>
    <t>Average Margin</t>
  </si>
  <si>
    <t xml:space="preserve">Most Profitable Item </t>
  </si>
  <si>
    <t>Sum of Total Sales</t>
  </si>
  <si>
    <t>Average Cost</t>
  </si>
  <si>
    <t>Sum of Volume</t>
  </si>
  <si>
    <t>Total Sales ($ Mln)</t>
  </si>
  <si>
    <t>Quantity Sold (in Mln)</t>
  </si>
  <si>
    <t xml:space="preserve">Total Profits ($ Mln)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</si>
</sst>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409]* #,##0.00_ ;_-[$$-409]* \-#,##0.00\ ;_-[$$-409]* &quot;-&quot;??_ ;_-@_ "/>
    <numFmt numFmtId="167" formatCode="_-[$$-409]* #,##0.0_ ;_-[$$-409]* \-#,##0.0\ ;_-[$$-409]* &quot;-&quot;??_ ;_-@_ "/>
  </numFmts>
  <fonts count="4" x14ac:knownFonts="1">
    <font>
      <sz val="11"/>
      <color theme="1"/>
      <name val="Calibri"/>
      <family val="2"/>
      <scheme val="minor"/>
    </font>
    <font>
      <b/>
      <sz val="11"/>
      <color theme="0"/>
      <name val="Calibri"/>
      <family val="2"/>
      <scheme val="minor"/>
    </font>
    <font>
      <b/>
      <sz val="16"/>
      <color theme="5" tint="-0.249977111117893"/>
      <name val="Calibri"/>
      <family val="2"/>
      <scheme val="minor"/>
    </font>
    <font>
      <b/>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indexed="64"/>
      </patternFill>
    </fill>
  </fills>
  <borders count="7">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9"/>
      </left>
      <right style="thin">
        <color theme="9"/>
      </right>
      <top style="thin">
        <color theme="9"/>
      </top>
      <bottom style="thin">
        <color theme="9"/>
      </bottom>
      <diagonal/>
    </border>
    <border>
      <left/>
      <right style="thin">
        <color theme="9"/>
      </right>
      <top style="thin">
        <color theme="9"/>
      </top>
      <bottom style="thin">
        <color theme="9"/>
      </bottom>
      <diagonal/>
    </border>
    <border>
      <left/>
      <right style="thin">
        <color theme="9"/>
      </right>
      <top/>
      <bottom/>
      <diagonal/>
    </border>
  </borders>
  <cellStyleXfs count="1">
    <xf numFmtId="0" fontId="0" fillId="0" borderId="0"/>
  </cellStyleXfs>
  <cellXfs count="27">
    <xf numFmtId="0" fontId="0" fillId="0" borderId="0" xfId="0"/>
    <xf numFmtId="0" fontId="1" fillId="2" borderId="1" xfId="0" applyFont="1" applyFill="1" applyBorder="1"/>
    <xf numFmtId="10" fontId="1" fillId="2" borderId="1" xfId="0" applyNumberFormat="1" applyFont="1" applyFill="1" applyBorder="1"/>
    <xf numFmtId="0" fontId="0" fillId="3" borderId="2" xfId="0" applyFill="1" applyBorder="1"/>
    <xf numFmtId="0" fontId="0" fillId="3" borderId="1" xfId="0" applyFill="1" applyBorder="1"/>
    <xf numFmtId="0" fontId="0" fillId="3" borderId="0" xfId="0" applyFill="1"/>
    <xf numFmtId="10" fontId="0" fillId="3" borderId="0" xfId="0" applyNumberFormat="1" applyFill="1"/>
    <xf numFmtId="0" fontId="0" fillId="0" borderId="2" xfId="0" applyBorder="1"/>
    <xf numFmtId="0" fontId="0" fillId="3" borderId="3" xfId="0" applyFill="1" applyBorder="1"/>
    <xf numFmtId="2" fontId="0" fillId="3" borderId="3"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64" fontId="0" fillId="0" borderId="0" xfId="0" applyNumberFormat="1"/>
    <xf numFmtId="10" fontId="0" fillId="0" borderId="0" xfId="0" applyNumberFormat="1"/>
    <xf numFmtId="1" fontId="0" fillId="0" borderId="0" xfId="0" applyNumberFormat="1"/>
    <xf numFmtId="167" fontId="0" fillId="0" borderId="0" xfId="0" applyNumberFormat="1"/>
    <xf numFmtId="0" fontId="3" fillId="4" borderId="5" xfId="0" applyFont="1" applyFill="1" applyBorder="1" applyAlignment="1">
      <alignment horizontal="center" vertical="top" wrapText="1"/>
    </xf>
    <xf numFmtId="0" fontId="2" fillId="4" borderId="5" xfId="0" applyFont="1" applyFill="1" applyBorder="1" applyAlignment="1">
      <alignment horizontal="center" vertical="center" wrapText="1"/>
    </xf>
    <xf numFmtId="166" fontId="2" fillId="4" borderId="4" xfId="0" applyNumberFormat="1" applyFont="1" applyFill="1" applyBorder="1" applyAlignment="1">
      <alignment horizontal="center" vertical="center"/>
    </xf>
    <xf numFmtId="2" fontId="2" fillId="4" borderId="4" xfId="0" applyNumberFormat="1" applyFont="1" applyFill="1" applyBorder="1" applyAlignment="1">
      <alignment horizontal="center" vertical="center"/>
    </xf>
    <xf numFmtId="0" fontId="0" fillId="0" borderId="6" xfId="0" applyBorder="1"/>
    <xf numFmtId="0" fontId="3" fillId="4" borderId="4" xfId="0" applyFont="1" applyFill="1" applyBorder="1" applyAlignment="1">
      <alignment horizontal="center" vertical="center" wrapText="1"/>
    </xf>
    <xf numFmtId="165" fontId="2" fillId="4" borderId="5" xfId="0" applyNumberFormat="1" applyFont="1" applyFill="1" applyBorder="1" applyAlignment="1">
      <alignment horizontal="center" vertical="center"/>
    </xf>
    <xf numFmtId="167" fontId="2" fillId="4" borderId="4" xfId="0" applyNumberFormat="1" applyFont="1" applyFill="1" applyBorder="1" applyAlignment="1">
      <alignment vertical="center"/>
    </xf>
    <xf numFmtId="0" fontId="0" fillId="0" borderId="0" xfId="0" applyNumberFormat="1"/>
  </cellXfs>
  <cellStyles count="1">
    <cellStyle name="Normal" xfId="0" builtinId="0"/>
  </cellStyles>
  <dxfs count="40">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 formatCode="0"/>
    </dxf>
    <dxf>
      <numFmt numFmtId="167" formatCode="_-[$$-409]* #,##0.0_ ;_-[$$-409]* \-#,##0.0\ ;_-[$$-409]* &quot;-&quot;??_ ;_-@_ "/>
    </dxf>
    <dxf>
      <numFmt numFmtId="14" formatCode="0.00%"/>
      <fill>
        <patternFill patternType="solid">
          <fgColor theme="4" tint="0.79998168889431442"/>
          <bgColor theme="4" tint="0.79998168889431442"/>
        </patternFill>
      </fill>
    </dxf>
    <dxf>
      <numFmt numFmtId="0" formatCode="General"/>
      <fill>
        <patternFill patternType="solid">
          <fgColor theme="4" tint="0.79998168889431442"/>
          <bgColor theme="4" tint="0.79998168889431442"/>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7" formatCode="_-[$$-409]* #,##0.0_ ;_-[$$-409]* \-#,##0.0\ ;_-[$$-409]* &quot;-&quot;??_ ;_-@_ "/>
    </dxf>
    <dxf>
      <numFmt numFmtId="1" formatCode="0"/>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final data.xlsx]Pivot_tables and Dashboard !Products by avg margin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accent6">
                    <a:lumMod val="75000"/>
                  </a:schemeClr>
                </a:solidFill>
              </a:rPr>
              <a:t>Top 5 Product by</a:t>
            </a:r>
            <a:r>
              <a:rPr lang="en-IN" sz="1600" b="1" baseline="0">
                <a:solidFill>
                  <a:schemeClr val="accent6">
                    <a:lumMod val="75000"/>
                  </a:schemeClr>
                </a:solidFill>
              </a:rPr>
              <a:t> Margin</a:t>
            </a:r>
            <a:endParaRPr lang="en-IN" sz="16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516953655377077"/>
          <c:y val="0.16960967169277094"/>
          <c:w val="0.60357412346349537"/>
          <c:h val="0.68490505831329618"/>
        </c:manualLayout>
      </c:layout>
      <c:bar3DChart>
        <c:barDir val="bar"/>
        <c:grouping val="clustered"/>
        <c:varyColors val="0"/>
        <c:ser>
          <c:idx val="0"/>
          <c:order val="0"/>
          <c:tx>
            <c:strRef>
              <c:f>'Pivot_tables and Dashboard '!$B$41</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 and Dashboard '!$A$42:$A$47</c:f>
              <c:strCache>
                <c:ptCount val="5"/>
                <c:pt idx="0">
                  <c:v>Delicatessen</c:v>
                </c:pt>
                <c:pt idx="1">
                  <c:v>Alcohol</c:v>
                </c:pt>
                <c:pt idx="2">
                  <c:v>Homecare products</c:v>
                </c:pt>
                <c:pt idx="3">
                  <c:v>Fresh salads</c:v>
                </c:pt>
                <c:pt idx="4">
                  <c:v>Vegetables</c:v>
                </c:pt>
              </c:strCache>
            </c:strRef>
          </c:cat>
          <c:val>
            <c:numRef>
              <c:f>'Pivot_tables and Dashboard '!$B$42:$B$47</c:f>
              <c:numCache>
                <c:formatCode>0.00%</c:formatCode>
                <c:ptCount val="5"/>
                <c:pt idx="0">
                  <c:v>0.33375371743323001</c:v>
                </c:pt>
                <c:pt idx="1">
                  <c:v>0.31232492997198863</c:v>
                </c:pt>
                <c:pt idx="2">
                  <c:v>0.31073351776492453</c:v>
                </c:pt>
                <c:pt idx="3">
                  <c:v>0.30216638982802169</c:v>
                </c:pt>
                <c:pt idx="4">
                  <c:v>0.28665980200806562</c:v>
                </c:pt>
              </c:numCache>
            </c:numRef>
          </c:val>
          <c:extLst>
            <c:ext xmlns:c16="http://schemas.microsoft.com/office/drawing/2014/chart" uri="{C3380CC4-5D6E-409C-BE32-E72D297353CC}">
              <c16:uniqueId val="{00000000-AEF3-4041-B3E4-268B7BF069EB}"/>
            </c:ext>
          </c:extLst>
        </c:ser>
        <c:dLbls>
          <c:showLegendKey val="0"/>
          <c:showVal val="1"/>
          <c:showCatName val="0"/>
          <c:showSerName val="0"/>
          <c:showPercent val="0"/>
          <c:showBubbleSize val="0"/>
        </c:dLbls>
        <c:gapWidth val="75"/>
        <c:shape val="box"/>
        <c:axId val="644708207"/>
        <c:axId val="530555759"/>
        <c:axId val="0"/>
      </c:bar3DChart>
      <c:catAx>
        <c:axId val="64470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0555759"/>
        <c:crosses val="autoZero"/>
        <c:auto val="1"/>
        <c:lblAlgn val="ctr"/>
        <c:lblOffset val="100"/>
        <c:noMultiLvlLbl val="0"/>
      </c:catAx>
      <c:valAx>
        <c:axId val="530555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0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a:glow rad="63500">
        <a:schemeClr val="accent6">
          <a:lumMod val="40000"/>
          <a:lumOff val="60000"/>
        </a:schemeClr>
      </a:glow>
      <a:outerShdw sx="1000" sy="1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final data.xlsx]Pivot_tables and Dashboard !Top product sales</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solidFill>
                  <a:schemeClr val="accent6">
                    <a:lumMod val="75000"/>
                  </a:schemeClr>
                </a:solidFill>
              </a:rPr>
              <a:t>Top Selling Products</a:t>
            </a:r>
          </a:p>
        </c:rich>
      </c:tx>
      <c:overlay val="0"/>
      <c:spPr>
        <a:noFill/>
        <a:ln>
          <a:noFill/>
        </a:ln>
        <a:effectLst>
          <a:glow>
            <a:schemeClr val="accent1">
              <a:alpha val="40000"/>
            </a:schemeClr>
          </a:glow>
        </a:effectLst>
      </c:spPr>
    </c:title>
    <c:autoTitleDeleted val="0"/>
    <c:pivotFmts>
      <c:pivotFmt>
        <c:idx val="0"/>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a:sp3d/>
        </c:spPr>
      </c:pivotFmt>
      <c:pivotFmt>
        <c:idx val="2"/>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6">
            <a:lumMod val="20000"/>
            <a:lumOff val="80000"/>
          </a:schemeClr>
        </a:solidFill>
        <a:ln>
          <a:noFill/>
        </a:ln>
        <a:effectLst/>
        <a:sp3d/>
      </c:spPr>
    </c:sideWall>
    <c:backWall>
      <c:thickness val="0"/>
      <c:spPr>
        <a:solidFill>
          <a:schemeClr val="accent6">
            <a:lumMod val="20000"/>
            <a:lumOff val="80000"/>
          </a:schemeClr>
        </a:solidFill>
        <a:ln>
          <a:noFill/>
        </a:ln>
        <a:effectLst/>
        <a:sp3d/>
      </c:spPr>
    </c:backWall>
    <c:plotArea>
      <c:layout>
        <c:manualLayout>
          <c:layoutTarget val="inner"/>
          <c:xMode val="edge"/>
          <c:yMode val="edge"/>
          <c:x val="0.241598806971973"/>
          <c:y val="0.19126931476342074"/>
          <c:w val="0.6462233803276064"/>
          <c:h val="0.6532607122418943"/>
        </c:manualLayout>
      </c:layout>
      <c:bar3DChart>
        <c:barDir val="bar"/>
        <c:grouping val="clustered"/>
        <c:varyColors val="0"/>
        <c:ser>
          <c:idx val="0"/>
          <c:order val="0"/>
          <c:tx>
            <c:strRef>
              <c:f>'Pivot_tables and Dashboard '!$B$51</c:f>
              <c:strCache>
                <c:ptCount val="1"/>
                <c:pt idx="0">
                  <c:v>Total</c:v>
                </c:pt>
              </c:strCache>
            </c:strRef>
          </c:tx>
          <c:spPr>
            <a:solidFill>
              <a:schemeClr val="accent6"/>
            </a:solidFill>
            <a:ln>
              <a:noFill/>
            </a:ln>
            <a:effectLst/>
            <a:sp3d/>
          </c:spPr>
          <c:invertIfNegative val="0"/>
          <c:cat>
            <c:strRef>
              <c:f>'Pivot_tables and Dashboard '!$A$52:$A$57</c:f>
              <c:strCache>
                <c:ptCount val="5"/>
                <c:pt idx="0">
                  <c:v>Coffee</c:v>
                </c:pt>
                <c:pt idx="1">
                  <c:v>Ice cream</c:v>
                </c:pt>
                <c:pt idx="2">
                  <c:v>Fresh salads</c:v>
                </c:pt>
                <c:pt idx="3">
                  <c:v>Alcohol</c:v>
                </c:pt>
                <c:pt idx="4">
                  <c:v>Cosmetics</c:v>
                </c:pt>
              </c:strCache>
            </c:strRef>
          </c:cat>
          <c:val>
            <c:numRef>
              <c:f>'Pivot_tables and Dashboard '!$B$52:$B$57</c:f>
              <c:numCache>
                <c:formatCode>General</c:formatCode>
                <c:ptCount val="5"/>
                <c:pt idx="0">
                  <c:v>2513124.7199999988</c:v>
                </c:pt>
                <c:pt idx="1">
                  <c:v>2044540.6800000011</c:v>
                </c:pt>
                <c:pt idx="2">
                  <c:v>1945326.6000000003</c:v>
                </c:pt>
                <c:pt idx="3">
                  <c:v>1465200</c:v>
                </c:pt>
                <c:pt idx="4">
                  <c:v>743748.96000000089</c:v>
                </c:pt>
              </c:numCache>
            </c:numRef>
          </c:val>
          <c:extLst>
            <c:ext xmlns:c16="http://schemas.microsoft.com/office/drawing/2014/chart" uri="{C3380CC4-5D6E-409C-BE32-E72D297353CC}">
              <c16:uniqueId val="{00000001-D325-46CE-9A5A-3B1813B3EAD6}"/>
            </c:ext>
          </c:extLst>
        </c:ser>
        <c:dLbls>
          <c:showLegendKey val="0"/>
          <c:showVal val="0"/>
          <c:showCatName val="0"/>
          <c:showSerName val="0"/>
          <c:showPercent val="0"/>
          <c:showBubbleSize val="0"/>
        </c:dLbls>
        <c:gapWidth val="75"/>
        <c:shape val="box"/>
        <c:axId val="778456671"/>
        <c:axId val="778463391"/>
        <c:axId val="0"/>
      </c:bar3DChart>
      <c:catAx>
        <c:axId val="778456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crossAx val="778463391"/>
        <c:crosses val="autoZero"/>
        <c:auto val="1"/>
        <c:lblAlgn val="ctr"/>
        <c:lblOffset val="100"/>
        <c:noMultiLvlLbl val="0"/>
      </c:catAx>
      <c:valAx>
        <c:axId val="778463391"/>
        <c:scaling>
          <c:orientation val="minMax"/>
        </c:scaling>
        <c:delete val="0"/>
        <c:axPos val="b"/>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78456671"/>
        <c:crosses val="autoZero"/>
        <c:crossBetween val="between"/>
        <c:dispUnits>
          <c:builtInUnit val="millions"/>
          <c:dispUnitsLbl>
            <c:layout>
              <c:manualLayout>
                <c:xMode val="edge"/>
                <c:yMode val="edge"/>
                <c:x val="0.44634649533650173"/>
                <c:y val="0.90866521774592057"/>
              </c:manualLayout>
            </c:layout>
          </c:dispUnitsLbl>
        </c:dispUnits>
      </c:valAx>
    </c:plotArea>
    <c:plotVisOnly val="1"/>
    <c:dispBlanksAs val="gap"/>
    <c:showDLblsOverMax val="0"/>
    <c:extLst/>
  </c:chart>
  <c:spPr>
    <a:solidFill>
      <a:schemeClr val="accent6">
        <a:lumMod val="20000"/>
        <a:lumOff val="80000"/>
      </a:schemeClr>
    </a:solidFill>
    <a:ln w="9525" cap="flat" cmpd="sng" algn="ctr">
      <a:solidFill>
        <a:schemeClr val="accent6"/>
      </a:solidFill>
      <a:round/>
    </a:ln>
    <a:effectLst>
      <a:glow rad="63500">
        <a:schemeClr val="accent6">
          <a:lumMod val="40000"/>
          <a:lumOff val="60000"/>
        </a:schemeClr>
      </a:glow>
      <a:outerShdw sx="1000" sy="1000" algn="ctr" rotWithShape="0">
        <a:srgbClr val="000000"/>
      </a:outerShdw>
      <a:softEdge rad="508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final data.xlsx]Pivot_tables and Dashboard !Avg margin by store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6">
                    <a:lumMod val="75000"/>
                  </a:schemeClr>
                </a:solidFill>
              </a:rPr>
              <a:t>Avg</a:t>
            </a:r>
            <a:r>
              <a:rPr lang="en-US" sz="1600" b="1" baseline="0">
                <a:solidFill>
                  <a:schemeClr val="accent6">
                    <a:lumMod val="75000"/>
                  </a:schemeClr>
                </a:solidFill>
              </a:rPr>
              <a:t> Margin by Store</a:t>
            </a:r>
            <a:endParaRPr lang="en-US" sz="16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4727074932909"/>
          <c:y val="0.18476724257095342"/>
          <c:w val="0.82595730390136812"/>
          <c:h val="0.64948239849591549"/>
        </c:manualLayout>
      </c:layout>
      <c:bar3DChart>
        <c:barDir val="col"/>
        <c:grouping val="clustered"/>
        <c:varyColors val="0"/>
        <c:ser>
          <c:idx val="0"/>
          <c:order val="0"/>
          <c:tx>
            <c:strRef>
              <c:f>'Pivot_tables and Dashboard '!$B$62</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 and Dashboard '!$A$63:$A$66</c:f>
              <c:strCache>
                <c:ptCount val="3"/>
                <c:pt idx="0">
                  <c:v>Convenience stores</c:v>
                </c:pt>
                <c:pt idx="1">
                  <c:v>Hypermarkets</c:v>
                </c:pt>
                <c:pt idx="2">
                  <c:v>Supermarkets</c:v>
                </c:pt>
              </c:strCache>
            </c:strRef>
          </c:cat>
          <c:val>
            <c:numRef>
              <c:f>'Pivot_tables and Dashboard '!$B$63:$B$66</c:f>
              <c:numCache>
                <c:formatCode>0.00%</c:formatCode>
                <c:ptCount val="3"/>
                <c:pt idx="0">
                  <c:v>0.24461065476744404</c:v>
                </c:pt>
                <c:pt idx="1">
                  <c:v>0.17395630444654878</c:v>
                </c:pt>
                <c:pt idx="2">
                  <c:v>0.28625906097919829</c:v>
                </c:pt>
              </c:numCache>
            </c:numRef>
          </c:val>
          <c:extLst>
            <c:ext xmlns:c16="http://schemas.microsoft.com/office/drawing/2014/chart" uri="{C3380CC4-5D6E-409C-BE32-E72D297353CC}">
              <c16:uniqueId val="{00000000-225F-4BC0-A3D9-275157CA165D}"/>
            </c:ext>
          </c:extLst>
        </c:ser>
        <c:dLbls>
          <c:showLegendKey val="0"/>
          <c:showVal val="1"/>
          <c:showCatName val="0"/>
          <c:showSerName val="0"/>
          <c:showPercent val="0"/>
          <c:showBubbleSize val="0"/>
        </c:dLbls>
        <c:gapWidth val="150"/>
        <c:shape val="box"/>
        <c:axId val="52191775"/>
        <c:axId val="52211935"/>
        <c:axId val="0"/>
      </c:bar3DChart>
      <c:catAx>
        <c:axId val="5219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2211935"/>
        <c:crosses val="autoZero"/>
        <c:auto val="1"/>
        <c:lblAlgn val="ctr"/>
        <c:lblOffset val="100"/>
        <c:noMultiLvlLbl val="0"/>
      </c:catAx>
      <c:valAx>
        <c:axId val="52211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a:glow rad="63500">
        <a:schemeClr val="accent6">
          <a:lumMod val="40000"/>
          <a:lumOff val="60000"/>
        </a:schemeClr>
      </a:glow>
      <a:outerShdw sx="1000" sy="1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final data.xlsx]Pivot_tables and Dashboard !Sales by store</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solidFill>
                  <a:schemeClr val="accent6">
                    <a:lumMod val="75000"/>
                  </a:schemeClr>
                </a:solidFill>
              </a:rPr>
              <a:t>Sales Distribution of store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dLbl>
          <c:idx val="0"/>
          <c:spPr>
            <a:noFill/>
            <a:ln>
              <a:noFill/>
            </a:ln>
            <a:effectLst/>
          </c:spPr>
          <c:txPr>
            <a:bodyPr rot="0" spcFirstLastPara="1" vertOverflow="overflow" horzOverflow="overflow"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15:layout>
                <c:manualLayout>
                  <c:w val="0.18128600162931027"/>
                  <c:h val="0.15534900746980004"/>
                </c:manualLayout>
              </c15:layout>
            </c:ext>
          </c:extLst>
        </c:dLbl>
      </c:pivotFmt>
      <c:pivotFmt>
        <c:idx val="2"/>
        <c:spPr>
          <a:solidFill>
            <a:schemeClr val="accent6"/>
          </a:solidFill>
          <a:ln w="25400">
            <a:solidFill>
              <a:schemeClr val="lt1"/>
            </a:solidFill>
          </a:ln>
          <a:effectLst/>
          <a:sp3d contourW="25400">
            <a:contourClr>
              <a:schemeClr val="lt1"/>
            </a:contourClr>
          </a:sp3d>
        </c:spPr>
        <c:dLbl>
          <c:idx val="0"/>
          <c:layout>
            <c:manualLayout>
              <c:x val="7.1916025636404271E-2"/>
              <c:y val="0.11416136000376934"/>
            </c:manualLayout>
          </c:layout>
          <c:spPr>
            <a:noFill/>
            <a:ln>
              <a:noFill/>
            </a:ln>
            <a:effectLst/>
          </c:spPr>
          <c:txPr>
            <a:bodyPr rot="0" spcFirstLastPara="1" vertOverflow="overflow" horzOverflow="overflow"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18494834509656907"/>
                  <c:h val="0.28192968022297044"/>
                </c:manualLayout>
              </c15:layout>
            </c:ext>
          </c:extLst>
        </c:dLbl>
      </c:pivotFmt>
      <c:pivotFmt>
        <c:idx val="3"/>
        <c:spPr>
          <a:solidFill>
            <a:schemeClr val="accent6"/>
          </a:solidFill>
          <a:ln w="25400">
            <a:solidFill>
              <a:schemeClr val="lt1"/>
            </a:solidFill>
          </a:ln>
          <a:effectLst/>
          <a:sp3d contourW="25400">
            <a:contourClr>
              <a:schemeClr val="lt1"/>
            </a:contourClr>
          </a:sp3d>
        </c:spPr>
        <c:dLbl>
          <c:idx val="0"/>
          <c:layout>
            <c:manualLayout>
              <c:x val="5.1272808541623111E-2"/>
              <c:y val="9.2212706271225145E-2"/>
            </c:manualLayout>
          </c:layout>
          <c:spPr>
            <a:noFill/>
            <a:ln>
              <a:noFill/>
            </a:ln>
            <a:effectLst/>
          </c:spPr>
          <c:txPr>
            <a:bodyPr rot="0" spcFirstLastPara="1" vertOverflow="overflow" horzOverflow="overflow"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1620586984262016"/>
                  <c:h val="0.23590034467636303"/>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623434672587933E-2"/>
          <c:y val="0.19292045260971835"/>
          <c:w val="0.59391849122984097"/>
          <c:h val="0.74378921101369644"/>
        </c:manualLayout>
      </c:layout>
      <c:pie3DChart>
        <c:varyColors val="1"/>
        <c:ser>
          <c:idx val="0"/>
          <c:order val="0"/>
          <c:tx>
            <c:strRef>
              <c:f>'Pivot_tables and Dashboard '!$E$52</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2749-4EF3-930F-D26B0E179A83}"/>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2749-4EF3-930F-D26B0E179A83}"/>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2749-4EF3-930F-D26B0E179A83}"/>
              </c:ext>
            </c:extLst>
          </c:dPt>
          <c:dLbls>
            <c:dLbl>
              <c:idx val="0"/>
              <c:dLblPos val="ctr"/>
              <c:showLegendKey val="0"/>
              <c:showVal val="0"/>
              <c:showCatName val="0"/>
              <c:showSerName val="0"/>
              <c:showPercent val="1"/>
              <c:showBubbleSize val="0"/>
              <c:separator>. </c:separator>
              <c:extLst>
                <c:ext xmlns:c15="http://schemas.microsoft.com/office/drawing/2012/chart" uri="{CE6537A1-D6FC-4f65-9D91-7224C49458BB}">
                  <c15:layout>
                    <c:manualLayout>
                      <c:w val="0.18128600162931027"/>
                      <c:h val="0.15534900746980004"/>
                    </c:manualLayout>
                  </c15:layout>
                </c:ext>
                <c:ext xmlns:c16="http://schemas.microsoft.com/office/drawing/2014/chart" uri="{C3380CC4-5D6E-409C-BE32-E72D297353CC}">
                  <c16:uniqueId val="{00000001-2749-4EF3-930F-D26B0E179A83}"/>
                </c:ext>
              </c:extLst>
            </c:dLbl>
            <c:dLbl>
              <c:idx val="1"/>
              <c:layout>
                <c:manualLayout>
                  <c:x val="7.1916025636404271E-2"/>
                  <c:y val="0.11416136000376934"/>
                </c:manualLayout>
              </c:layout>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18494834509656907"/>
                      <c:h val="0.28192968022297044"/>
                    </c:manualLayout>
                  </c15:layout>
                </c:ext>
                <c:ext xmlns:c16="http://schemas.microsoft.com/office/drawing/2014/chart" uri="{C3380CC4-5D6E-409C-BE32-E72D297353CC}">
                  <c16:uniqueId val="{00000003-2749-4EF3-930F-D26B0E179A83}"/>
                </c:ext>
              </c:extLst>
            </c:dLbl>
            <c:dLbl>
              <c:idx val="2"/>
              <c:layout>
                <c:manualLayout>
                  <c:x val="5.1272808541623111E-2"/>
                  <c:y val="9.2212706271225145E-2"/>
                </c:manualLayout>
              </c:layout>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1620586984262016"/>
                      <c:h val="0.23590034467636303"/>
                    </c:manualLayout>
                  </c15:layout>
                </c:ext>
                <c:ext xmlns:c16="http://schemas.microsoft.com/office/drawing/2014/chart" uri="{C3380CC4-5D6E-409C-BE32-E72D297353CC}">
                  <c16:uniqueId val="{00000005-2749-4EF3-930F-D26B0E179A83}"/>
                </c:ext>
              </c:extLst>
            </c:dLbl>
            <c:spPr>
              <a:noFill/>
              <a:ln>
                <a:noFill/>
              </a:ln>
              <a:effectLst/>
            </c:spPr>
            <c:txPr>
              <a:bodyPr rot="0" spcFirstLastPara="1" vertOverflow="overflow" horzOverflow="overflow"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'Pivot_tables and Dashboard '!$D$53:$D$56</c:f>
              <c:strCache>
                <c:ptCount val="3"/>
                <c:pt idx="0">
                  <c:v>Convenience stores</c:v>
                </c:pt>
                <c:pt idx="1">
                  <c:v>Hypermarkets</c:v>
                </c:pt>
                <c:pt idx="2">
                  <c:v>Supermarkets</c:v>
                </c:pt>
              </c:strCache>
            </c:strRef>
          </c:cat>
          <c:val>
            <c:numRef>
              <c:f>'Pivot_tables and Dashboard '!$E$53:$E$56</c:f>
              <c:numCache>
                <c:formatCode>General</c:formatCode>
                <c:ptCount val="3"/>
                <c:pt idx="0">
                  <c:v>10512869.040000003</c:v>
                </c:pt>
                <c:pt idx="1">
                  <c:v>381600.32000000018</c:v>
                </c:pt>
                <c:pt idx="2">
                  <c:v>369493.80000000005</c:v>
                </c:pt>
              </c:numCache>
            </c:numRef>
          </c:val>
          <c:extLst>
            <c:ext xmlns:c16="http://schemas.microsoft.com/office/drawing/2014/chart" uri="{C3380CC4-5D6E-409C-BE32-E72D297353CC}">
              <c16:uniqueId val="{00000000-DE8C-44B2-8C92-F9F8B8011E50}"/>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5544876981686706"/>
          <c:y val="0.30495816243433127"/>
          <c:w val="0.32037212968374879"/>
          <c:h val="0.62383532979995915"/>
        </c:manualLayout>
      </c:layout>
      <c:overlay val="0"/>
      <c:spPr>
        <a:noFill/>
        <a:ln>
          <a:noFill/>
        </a:ln>
        <a:effectLst/>
      </c:spPr>
      <c:txPr>
        <a:bodyPr rot="0" spcFirstLastPara="1" vertOverflow="ellipsis" vert="horz" wrap="square" anchor="ctr" anchorCtr="1"/>
        <a:lstStyle/>
        <a:p>
          <a:pPr>
            <a:defRPr lang="en-US" sz="1200" b="1"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a:glow rad="63500">
        <a:schemeClr val="accent6">
          <a:lumMod val="40000"/>
          <a:lumOff val="60000"/>
        </a:schemeClr>
      </a:glow>
      <a:outerShdw sx="1000" sy="1000" algn="ctr" rotWithShape="0">
        <a:schemeClr val="accent6">
          <a:lumMod val="40000"/>
          <a:lumOff val="60000"/>
        </a:schemeClr>
      </a:outerShd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final data.xlsx]Pivot_tables and Dashboard !Avg cost by products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6">
                    <a:lumMod val="75000"/>
                  </a:schemeClr>
                </a:solidFill>
              </a:rPr>
              <a:t>Products by max avg</a:t>
            </a:r>
            <a:r>
              <a:rPr lang="en-US" sz="1600" b="1" baseline="0">
                <a:solidFill>
                  <a:schemeClr val="accent6">
                    <a:lumMod val="75000"/>
                  </a:schemeClr>
                </a:solidFill>
              </a:rPr>
              <a:t> Cost</a:t>
            </a:r>
            <a:endParaRPr lang="en-US" sz="16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021067415328509"/>
          <c:y val="0.16435409408666585"/>
          <c:w val="0.72071748858396545"/>
          <c:h val="0.70950938929367691"/>
        </c:manualLayout>
      </c:layout>
      <c:bar3DChart>
        <c:barDir val="bar"/>
        <c:grouping val="clustered"/>
        <c:varyColors val="0"/>
        <c:ser>
          <c:idx val="0"/>
          <c:order val="0"/>
          <c:tx>
            <c:strRef>
              <c:f>'Pivot_tables and Dashboard '!$E$59</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 and Dashboard '!$D$60:$D$65</c:f>
              <c:strCache>
                <c:ptCount val="5"/>
                <c:pt idx="0">
                  <c:v>Meat</c:v>
                </c:pt>
                <c:pt idx="1">
                  <c:v>Cosmetics</c:v>
                </c:pt>
                <c:pt idx="2">
                  <c:v>Alcohol</c:v>
                </c:pt>
                <c:pt idx="3">
                  <c:v>Delicatessen</c:v>
                </c:pt>
                <c:pt idx="4">
                  <c:v>Ice cream</c:v>
                </c:pt>
              </c:strCache>
            </c:strRef>
          </c:cat>
          <c:val>
            <c:numRef>
              <c:f>'Pivot_tables and Dashboard '!$E$60:$E$65</c:f>
              <c:numCache>
                <c:formatCode>_-[$$-409]* #,##0.0_ ;_-[$$-409]* \-#,##0.0\ ;_-[$$-409]* "-"??_ ;_-@_ </c:formatCode>
                <c:ptCount val="5"/>
                <c:pt idx="0">
                  <c:v>5.9516010498687644</c:v>
                </c:pt>
                <c:pt idx="1">
                  <c:v>4.5007382550335588</c:v>
                </c:pt>
                <c:pt idx="2">
                  <c:v>4.492647058823529</c:v>
                </c:pt>
                <c:pt idx="3">
                  <c:v>3.9615873015873015</c:v>
                </c:pt>
                <c:pt idx="4">
                  <c:v>2.6550871080139387</c:v>
                </c:pt>
              </c:numCache>
            </c:numRef>
          </c:val>
          <c:extLst>
            <c:ext xmlns:c16="http://schemas.microsoft.com/office/drawing/2014/chart" uri="{C3380CC4-5D6E-409C-BE32-E72D297353CC}">
              <c16:uniqueId val="{00000000-2732-48A1-97B1-8F6FA1669D15}"/>
            </c:ext>
          </c:extLst>
        </c:ser>
        <c:dLbls>
          <c:showLegendKey val="0"/>
          <c:showVal val="1"/>
          <c:showCatName val="0"/>
          <c:showSerName val="0"/>
          <c:showPercent val="0"/>
          <c:showBubbleSize val="0"/>
        </c:dLbls>
        <c:gapWidth val="150"/>
        <c:shape val="box"/>
        <c:axId val="490948607"/>
        <c:axId val="490939487"/>
        <c:axId val="0"/>
      </c:bar3DChart>
      <c:catAx>
        <c:axId val="490948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90939487"/>
        <c:crosses val="autoZero"/>
        <c:auto val="1"/>
        <c:lblAlgn val="ctr"/>
        <c:lblOffset val="100"/>
        <c:noMultiLvlLbl val="0"/>
      </c:catAx>
      <c:valAx>
        <c:axId val="490939487"/>
        <c:scaling>
          <c:orientation val="minMax"/>
        </c:scaling>
        <c:delete val="0"/>
        <c:axPos val="b"/>
        <c:majorGridlines>
          <c:spPr>
            <a:ln w="9525" cap="flat" cmpd="sng" algn="ctr">
              <a:solidFill>
                <a:schemeClr val="tx1">
                  <a:lumMod val="15000"/>
                  <a:lumOff val="85000"/>
                </a:schemeClr>
              </a:solidFill>
              <a:round/>
            </a:ln>
            <a:effectLst/>
          </c:spPr>
        </c:majorGridlines>
        <c:numFmt formatCode="_-[$$-409]* #,##0.0_ ;_-[$$-409]* \-#,##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9094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a:glow rad="63500">
        <a:schemeClr val="accent6">
          <a:lumMod val="40000"/>
          <a:lumOff val="60000"/>
        </a:schemeClr>
      </a:glow>
      <a:outerShdw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final data.xlsx]Pivot_tables and Dashboard !Volumes sold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6">
                    <a:lumMod val="75000"/>
                  </a:schemeClr>
                </a:solidFill>
              </a:rPr>
              <a:t>Volumes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manualLayout>
          <c:layoutTarget val="inner"/>
          <c:xMode val="edge"/>
          <c:yMode val="edge"/>
          <c:x val="0.10650830260405034"/>
          <c:y val="0.19223641731005214"/>
          <c:w val="0.54701370662000592"/>
          <c:h val="0.75907192751927621"/>
        </c:manualLayout>
      </c:layout>
      <c:doughnutChart>
        <c:varyColors val="1"/>
        <c:ser>
          <c:idx val="0"/>
          <c:order val="0"/>
          <c:tx>
            <c:strRef>
              <c:f>'Pivot_tables and Dashboard '!$B$70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EE5-49F3-AAFC-64F5CC537E8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EE5-49F3-AAFC-64F5CC537E8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EE5-49F3-AAFC-64F5CC537E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 and Dashboard '!$A$71:$A$74</c:f>
              <c:strCache>
                <c:ptCount val="3"/>
                <c:pt idx="0">
                  <c:v>Convenience stores</c:v>
                </c:pt>
                <c:pt idx="1">
                  <c:v>Hypermarkets</c:v>
                </c:pt>
                <c:pt idx="2">
                  <c:v>Supermarkets</c:v>
                </c:pt>
              </c:strCache>
            </c:strRef>
          </c:cat>
          <c:val>
            <c:numRef>
              <c:f>'Pivot_tables and Dashboard '!$B$71:$B$74</c:f>
              <c:numCache>
                <c:formatCode>General</c:formatCode>
                <c:ptCount val="3"/>
                <c:pt idx="0">
                  <c:v>4393584</c:v>
                </c:pt>
                <c:pt idx="1">
                  <c:v>209112</c:v>
                </c:pt>
                <c:pt idx="2">
                  <c:v>345756</c:v>
                </c:pt>
              </c:numCache>
            </c:numRef>
          </c:val>
          <c:extLst>
            <c:ext xmlns:c16="http://schemas.microsoft.com/office/drawing/2014/chart" uri="{C3380CC4-5D6E-409C-BE32-E72D297353CC}">
              <c16:uniqueId val="{00000000-1EBB-4A28-A628-8CB16CE302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a:glow rad="63500">
        <a:schemeClr val="accent6">
          <a:lumMod val="40000"/>
          <a:lumOff val="6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160020</xdr:colOff>
      <xdr:row>17</xdr:row>
      <xdr:rowOff>146247</xdr:rowOff>
    </xdr:from>
    <xdr:to>
      <xdr:col>13</xdr:col>
      <xdr:colOff>1113691</xdr:colOff>
      <xdr:row>29</xdr:row>
      <xdr:rowOff>164124</xdr:rowOff>
    </xdr:to>
    <xdr:graphicFrame macro="">
      <xdr:nvGraphicFramePr>
        <xdr:cNvPr id="2" name="Chart 1">
          <a:extLst>
            <a:ext uri="{FF2B5EF4-FFF2-40B4-BE49-F238E27FC236}">
              <a16:creationId xmlns:a16="http://schemas.microsoft.com/office/drawing/2014/main" id="{83B66291-4DA9-17B0-D8D3-67088B690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560336</xdr:colOff>
      <xdr:row>16</xdr:row>
      <xdr:rowOff>149090</xdr:rowOff>
    </xdr:from>
    <xdr:to>
      <xdr:col>11</xdr:col>
      <xdr:colOff>78156</xdr:colOff>
      <xdr:row>29</xdr:row>
      <xdr:rowOff>3431</xdr:rowOff>
    </xdr:to>
    <xdr:graphicFrame macro="">
      <xdr:nvGraphicFramePr>
        <xdr:cNvPr id="3" name="Chart 2">
          <a:extLst>
            <a:ext uri="{FF2B5EF4-FFF2-40B4-BE49-F238E27FC236}">
              <a16:creationId xmlns:a16="http://schemas.microsoft.com/office/drawing/2014/main" id="{C15710D2-69E7-658C-1FA8-500F60E59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198714</xdr:colOff>
      <xdr:row>30</xdr:row>
      <xdr:rowOff>70338</xdr:rowOff>
    </xdr:from>
    <xdr:to>
      <xdr:col>13</xdr:col>
      <xdr:colOff>1090246</xdr:colOff>
      <xdr:row>42</xdr:row>
      <xdr:rowOff>175846</xdr:rowOff>
    </xdr:to>
    <xdr:graphicFrame macro="">
      <xdr:nvGraphicFramePr>
        <xdr:cNvPr id="12" name="Chart 11">
          <a:extLst>
            <a:ext uri="{FF2B5EF4-FFF2-40B4-BE49-F238E27FC236}">
              <a16:creationId xmlns:a16="http://schemas.microsoft.com/office/drawing/2014/main" id="{403FC081-A129-F7DD-7485-E6A86E54F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549103</xdr:colOff>
      <xdr:row>4</xdr:row>
      <xdr:rowOff>99646</xdr:rowOff>
    </xdr:from>
    <xdr:to>
      <xdr:col>11</xdr:col>
      <xdr:colOff>54428</xdr:colOff>
      <xdr:row>16</xdr:row>
      <xdr:rowOff>56103</xdr:rowOff>
    </xdr:to>
    <xdr:graphicFrame macro="">
      <xdr:nvGraphicFramePr>
        <xdr:cNvPr id="13" name="Chart 12">
          <a:extLst>
            <a:ext uri="{FF2B5EF4-FFF2-40B4-BE49-F238E27FC236}">
              <a16:creationId xmlns:a16="http://schemas.microsoft.com/office/drawing/2014/main" id="{B1ACE246-DA54-F94C-604C-68691C8D7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578959</xdr:colOff>
      <xdr:row>29</xdr:row>
      <xdr:rowOff>107111</xdr:rowOff>
    </xdr:from>
    <xdr:to>
      <xdr:col>11</xdr:col>
      <xdr:colOff>119744</xdr:colOff>
      <xdr:row>42</xdr:row>
      <xdr:rowOff>152400</xdr:rowOff>
    </xdr:to>
    <xdr:graphicFrame macro="">
      <xdr:nvGraphicFramePr>
        <xdr:cNvPr id="14" name="Chart 13">
          <a:extLst>
            <a:ext uri="{FF2B5EF4-FFF2-40B4-BE49-F238E27FC236}">
              <a16:creationId xmlns:a16="http://schemas.microsoft.com/office/drawing/2014/main" id="{2A2CEE6E-8417-0AF4-0BC5-8717BFB46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123931</xdr:colOff>
      <xdr:row>4</xdr:row>
      <xdr:rowOff>82897</xdr:rowOff>
    </xdr:from>
    <xdr:to>
      <xdr:col>13</xdr:col>
      <xdr:colOff>1113693</xdr:colOff>
      <xdr:row>17</xdr:row>
      <xdr:rowOff>46893</xdr:rowOff>
    </xdr:to>
    <xdr:graphicFrame macro="">
      <xdr:nvGraphicFramePr>
        <xdr:cNvPr id="15" name="Chart 14">
          <a:extLst>
            <a:ext uri="{FF2B5EF4-FFF2-40B4-BE49-F238E27FC236}">
              <a16:creationId xmlns:a16="http://schemas.microsoft.com/office/drawing/2014/main" id="{08520990-1E38-8BB2-D14C-B8273D914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74333</xdr:colOff>
      <xdr:row>6</xdr:row>
      <xdr:rowOff>144517</xdr:rowOff>
    </xdr:from>
    <xdr:to>
      <xdr:col>17</xdr:col>
      <xdr:colOff>144518</xdr:colOff>
      <xdr:row>43</xdr:row>
      <xdr:rowOff>26276</xdr:rowOff>
    </xdr:to>
    <mc:AlternateContent xmlns:mc="http://schemas.openxmlformats.org/markup-compatibility/2006" xmlns:a14="http://schemas.microsoft.com/office/drawing/2010/main">
      <mc:Choice Requires="a14">
        <xdr:graphicFrame macro="">
          <xdr:nvGraphicFramePr>
            <xdr:cNvPr id="17" name="Product group">
              <a:extLst>
                <a:ext uri="{FF2B5EF4-FFF2-40B4-BE49-F238E27FC236}">
                  <a16:creationId xmlns:a16="http://schemas.microsoft.com/office/drawing/2014/main" id="{83BFA421-C9FD-9316-CA05-3329E9D576A7}"/>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mlns="">
        <xdr:sp macro="" textlink="">
          <xdr:nvSpPr>
            <xdr:cNvPr id="0" name=""/>
            <xdr:cNvSpPr>
              <a:spLocks noTextEdit="1"/>
            </xdr:cNvSpPr>
          </xdr:nvSpPr>
          <xdr:spPr>
            <a:xfrm>
              <a:off x="14591747" y="2220310"/>
              <a:ext cx="1883219" cy="6687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79752</xdr:colOff>
      <xdr:row>2</xdr:row>
      <xdr:rowOff>56204</xdr:rowOff>
    </xdr:from>
    <xdr:to>
      <xdr:col>17</xdr:col>
      <xdr:colOff>152400</xdr:colOff>
      <xdr:row>6</xdr:row>
      <xdr:rowOff>105507</xdr:rowOff>
    </xdr:to>
    <mc:AlternateContent xmlns:mc="http://schemas.openxmlformats.org/markup-compatibility/2006" xmlns:a14="http://schemas.microsoft.com/office/drawing/2010/main">
      <mc:Choice Requires="a14">
        <xdr:graphicFrame macro="">
          <xdr:nvGraphicFramePr>
            <xdr:cNvPr id="16" name="Type">
              <a:extLst>
                <a:ext uri="{FF2B5EF4-FFF2-40B4-BE49-F238E27FC236}">
                  <a16:creationId xmlns:a16="http://schemas.microsoft.com/office/drawing/2014/main" id="{7E83A8C2-0533-51EF-D214-23C315EC73A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597166" y="424066"/>
              <a:ext cx="1885682" cy="1757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597877</xdr:colOff>
      <xdr:row>0</xdr:row>
      <xdr:rowOff>0</xdr:rowOff>
    </xdr:from>
    <xdr:to>
      <xdr:col>17</xdr:col>
      <xdr:colOff>117231</xdr:colOff>
      <xdr:row>1</xdr:row>
      <xdr:rowOff>152400</xdr:rowOff>
    </xdr:to>
    <xdr:sp macro="" textlink="">
      <xdr:nvSpPr>
        <xdr:cNvPr id="4" name="Rectangle 3">
          <a:extLst>
            <a:ext uri="{FF2B5EF4-FFF2-40B4-BE49-F238E27FC236}">
              <a16:creationId xmlns:a16="http://schemas.microsoft.com/office/drawing/2014/main" id="{2709DB05-B5F8-95AC-1DA3-B3EF6AD91136}"/>
            </a:ext>
          </a:extLst>
        </xdr:cNvPr>
        <xdr:cNvSpPr/>
      </xdr:nvSpPr>
      <xdr:spPr>
        <a:xfrm>
          <a:off x="5943600" y="0"/>
          <a:ext cx="8956431" cy="339969"/>
        </a:xfrm>
        <a:prstGeom prst="rect">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3200" b="1" kern="1200">
              <a:solidFill>
                <a:schemeClr val="accent6">
                  <a:lumMod val="50000"/>
                </a:schemeClr>
              </a:solidFill>
            </a:rPr>
            <a:t>Sales Performance Dashboard</a:t>
          </a:r>
          <a:r>
            <a:rPr lang="en-IN" sz="3200" b="1" kern="1200" baseline="0">
              <a:solidFill>
                <a:schemeClr val="accent6">
                  <a:lumMod val="50000"/>
                </a:schemeClr>
              </a:solidFill>
            </a:rPr>
            <a:t> </a:t>
          </a:r>
          <a:endParaRPr lang="en-IN" sz="3200" b="1" kern="1200">
            <a:solidFill>
              <a:schemeClr val="accent6">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pa" refreshedDate="45673.863697337962" createdVersion="8" refreshedVersion="8" minRefreshableVersion="3" recordCount="3465" xr:uid="{309E84B5-61B6-435A-A648-662C609B6CFB}">
  <cacheSource type="worksheet">
    <worksheetSource name="Table8"/>
  </cacheSource>
  <cacheFields count="12">
    <cacheField name="Year" numFmtId="0">
      <sharedItems containsSemiMixedTypes="0" containsString="0" containsNumber="1" containsInteger="1" minValue="2011" maxValue="2011"/>
    </cacheField>
    <cacheField name="Type" numFmtId="0">
      <sharedItems count="3">
        <s v="Convenience stores"/>
        <s v="Hypermarkets"/>
        <s v="Supermarkets"/>
      </sharedItems>
    </cacheField>
    <cacheField name="Product group" numFmtId="0">
      <sharedItems count="15">
        <s v="Coffee"/>
        <s v="Beverages"/>
        <s v="Cosmetics"/>
        <s v="Meat"/>
        <s v="Sweets"/>
        <s v="Ice cream"/>
        <s v="Fresh salads"/>
        <s v="Alcohol"/>
        <s v="Homecare products"/>
        <s v="Delicatessen"/>
        <s v="Corn flakes"/>
        <s v="Cheese products"/>
        <s v="Sauces"/>
        <s v="Bread products"/>
        <s v="Vegetables"/>
      </sharedItems>
    </cacheField>
    <cacheField name="Producer" numFmtId="0">
      <sharedItems/>
    </cacheField>
    <cacheField name="Code" numFmtId="0">
      <sharedItems containsMixedTypes="1" containsNumber="1" containsInteger="1" minValue="10101" maxValue="7901120"/>
    </cacheField>
    <cacheField name="Volume" numFmtId="0">
      <sharedItems containsSemiMixedTypes="0" containsString="0" containsNumber="1" containsInteger="1" minValue="48" maxValue="9600"/>
    </cacheField>
    <cacheField name="Cost per unit" numFmtId="0">
      <sharedItems containsSemiMixedTypes="0" containsString="0" containsNumber="1" minValue="0.4" maxValue="6.66"/>
    </cacheField>
    <cacheField name="Price per unit" numFmtId="0">
      <sharedItems containsSemiMixedTypes="0" containsString="0" containsNumber="1" minValue="0.9" maxValue="8.6666666666666661"/>
    </cacheField>
    <cacheField name="Total Cost" numFmtId="0">
      <sharedItems containsSemiMixedTypes="0" containsString="0" containsNumber="1" minValue="48" maxValue="11476.8"/>
    </cacheField>
    <cacheField name="Total Sales" numFmtId="0">
      <sharedItems containsSemiMixedTypes="0" containsString="0" containsNumber="1" minValue="57.599999999999994" maxValue="12600"/>
    </cacheField>
    <cacheField name="Profit" numFmtId="0">
      <sharedItems containsSemiMixedTypes="0" containsString="0" containsNumber="1" minValue="-2360.9999999999982" maxValue="7131.8399999999983"/>
    </cacheField>
    <cacheField name="Profit Margin" numFmtId="10">
      <sharedItems containsSemiMixedTypes="0" containsString="0" containsNumber="1" minValue="-0.31111111111111101" maxValue="0.65517241379310343"/>
    </cacheField>
  </cacheFields>
  <extLst>
    <ext xmlns:x14="http://schemas.microsoft.com/office/spreadsheetml/2009/9/main" uri="{725AE2AE-9491-48be-B2B4-4EB974FC3084}">
      <x14:pivotCacheDefinition pivotCacheId="1806439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5">
  <r>
    <n v="2011"/>
    <x v="0"/>
    <x v="0"/>
    <s v="J&amp;F"/>
    <n v="130105"/>
    <n v="9588"/>
    <n v="0.92"/>
    <n v="1.01"/>
    <n v="8820.9600000000009"/>
    <n v="9683.8799999999992"/>
    <n v="862.91999999999825"/>
    <n v="8.9108910891088938E-2"/>
  </r>
  <r>
    <n v="2011"/>
    <x v="0"/>
    <x v="0"/>
    <s v="J&amp;F"/>
    <n v="130106"/>
    <n v="7836"/>
    <n v="1.19"/>
    <n v="0.96"/>
    <n v="9324.84"/>
    <n v="7522.5599999999995"/>
    <n v="-1802.2800000000007"/>
    <n v="-0.23958333333333343"/>
  </r>
  <r>
    <n v="2011"/>
    <x v="0"/>
    <x v="0"/>
    <s v="J&amp;F"/>
    <n v="130107"/>
    <n v="7560"/>
    <n v="1.02"/>
    <n v="1.0900000000000001"/>
    <n v="7711.2"/>
    <n v="8240.4000000000015"/>
    <n v="529.20000000000164"/>
    <n v="6.4220183486238716E-2"/>
  </r>
  <r>
    <n v="2011"/>
    <x v="0"/>
    <x v="0"/>
    <s v="J&amp;F"/>
    <n v="130130"/>
    <n v="8556"/>
    <n v="0.99"/>
    <n v="1.1000000000000001"/>
    <n v="8470.44"/>
    <n v="9411.6"/>
    <n v="941.15999999999985"/>
    <n v="9.9999999999999978E-2"/>
  </r>
  <r>
    <n v="2011"/>
    <x v="0"/>
    <x v="0"/>
    <s v="J&amp;F"/>
    <n v="131101"/>
    <n v="9024"/>
    <n v="0.51"/>
    <n v="1.1499999999999999"/>
    <n v="4602.24"/>
    <n v="10377.599999999999"/>
    <n v="5775.3599999999988"/>
    <n v="0.55652173913043479"/>
  </r>
  <r>
    <n v="2011"/>
    <x v="0"/>
    <x v="0"/>
    <s v="J&amp;F"/>
    <n v="131101"/>
    <n v="7260"/>
    <n v="1.04"/>
    <n v="0.98"/>
    <n v="7550.4000000000005"/>
    <n v="7114.8"/>
    <n v="-435.60000000000036"/>
    <n v="-6.1224489795918415E-2"/>
  </r>
  <r>
    <n v="2011"/>
    <x v="0"/>
    <x v="0"/>
    <s v="J&amp;F"/>
    <n v="131102"/>
    <n v="9456"/>
    <n v="0.85"/>
    <n v="1.17"/>
    <n v="8037.5999999999995"/>
    <n v="11063.519999999999"/>
    <n v="3025.9199999999992"/>
    <n v="0.27350427350427348"/>
  </r>
  <r>
    <n v="2011"/>
    <x v="0"/>
    <x v="0"/>
    <s v="J&amp;F"/>
    <n v="131103"/>
    <n v="7488"/>
    <n v="1.19"/>
    <n v="0.91"/>
    <n v="8910.7199999999993"/>
    <n v="6814.08"/>
    <n v="-2096.6399999999994"/>
    <n v="-0.3076923076923076"/>
  </r>
  <r>
    <n v="2011"/>
    <x v="0"/>
    <x v="0"/>
    <s v="J&amp;F"/>
    <n v="131104"/>
    <n v="7176"/>
    <n v="0.56000000000000005"/>
    <n v="1.1299999999999999"/>
    <n v="4018.5600000000004"/>
    <n v="8108.8799999999992"/>
    <n v="4090.3199999999988"/>
    <n v="0.50442477876106184"/>
  </r>
  <r>
    <n v="2011"/>
    <x v="0"/>
    <x v="0"/>
    <s v="J&amp;F"/>
    <n v="131201"/>
    <n v="7140"/>
    <n v="0.72"/>
    <n v="0.91"/>
    <n v="5140.8"/>
    <n v="6497.4000000000005"/>
    <n v="1356.6000000000004"/>
    <n v="0.20879120879120883"/>
  </r>
  <r>
    <n v="2011"/>
    <x v="0"/>
    <x v="0"/>
    <s v="J&amp;F"/>
    <n v="131202"/>
    <n v="6996"/>
    <n v="1.2"/>
    <n v="0.94"/>
    <n v="8395.1999999999989"/>
    <n v="6576.24"/>
    <n v="-1818.9599999999991"/>
    <n v="-0.27659574468085096"/>
  </r>
  <r>
    <n v="2011"/>
    <x v="0"/>
    <x v="0"/>
    <s v="J&amp;F"/>
    <n v="131203"/>
    <n v="4836"/>
    <n v="1.18"/>
    <n v="0.96"/>
    <n v="5706.48"/>
    <n v="4642.5599999999995"/>
    <n v="-1063.92"/>
    <n v="-0.22916666666666671"/>
  </r>
  <r>
    <n v="2011"/>
    <x v="0"/>
    <x v="0"/>
    <s v="J&amp;F"/>
    <n v="131204"/>
    <n v="8868"/>
    <n v="0.5"/>
    <n v="1.01"/>
    <n v="4434"/>
    <n v="8956.68"/>
    <n v="4522.68"/>
    <n v="0.50495049504950495"/>
  </r>
  <r>
    <n v="2011"/>
    <x v="0"/>
    <x v="0"/>
    <s v="J&amp;F"/>
    <n v="131205"/>
    <n v="5424"/>
    <n v="0.82"/>
    <n v="1.1100000000000001"/>
    <n v="4447.6799999999994"/>
    <n v="6020.64"/>
    <n v="1572.9600000000009"/>
    <n v="0.26126126126126142"/>
  </r>
  <r>
    <n v="2011"/>
    <x v="0"/>
    <x v="0"/>
    <s v="J&amp;F"/>
    <n v="131206"/>
    <n v="6864"/>
    <n v="0.86"/>
    <n v="0.95"/>
    <n v="5903.04"/>
    <n v="6520.7999999999993"/>
    <n v="617.75999999999931"/>
    <n v="9.4736842105263064E-2"/>
  </r>
  <r>
    <n v="2011"/>
    <x v="0"/>
    <x v="0"/>
    <s v="J&amp;F"/>
    <n v="131207"/>
    <n v="8784"/>
    <n v="1.05"/>
    <n v="0.99"/>
    <n v="9223.2000000000007"/>
    <n v="8696.16"/>
    <n v="-527.04000000000087"/>
    <n v="-6.0606060606060705E-2"/>
  </r>
  <r>
    <n v="2011"/>
    <x v="0"/>
    <x v="0"/>
    <s v="J&amp;F"/>
    <n v="131208"/>
    <n v="6780"/>
    <n v="0.55000000000000004"/>
    <n v="1.02"/>
    <n v="3729.0000000000005"/>
    <n v="6915.6"/>
    <n v="3186.6"/>
    <n v="0.46078431372549017"/>
  </r>
  <r>
    <n v="2011"/>
    <x v="0"/>
    <x v="0"/>
    <s v="J&amp;F"/>
    <n v="131209"/>
    <n v="5292"/>
    <n v="0.51"/>
    <n v="1.1299999999999999"/>
    <n v="2698.92"/>
    <n v="5979.9599999999991"/>
    <n v="3281.0399999999991"/>
    <n v="0.54867256637168138"/>
  </r>
  <r>
    <n v="2011"/>
    <x v="0"/>
    <x v="0"/>
    <s v="J&amp;F"/>
    <n v="131210"/>
    <n v="6768"/>
    <n v="1.1200000000000001"/>
    <n v="0.94"/>
    <n v="7580.1600000000008"/>
    <n v="6361.92"/>
    <n v="-1218.2400000000007"/>
    <n v="-0.19148936170212777"/>
  </r>
  <r>
    <n v="2011"/>
    <x v="0"/>
    <x v="0"/>
    <s v="J&amp;F"/>
    <n v="131211"/>
    <n v="5940"/>
    <n v="0.84"/>
    <n v="1.18"/>
    <n v="4989.5999999999995"/>
    <n v="7009.2"/>
    <n v="2019.6000000000004"/>
    <n v="0.28813559322033905"/>
  </r>
  <r>
    <n v="2011"/>
    <x v="0"/>
    <x v="0"/>
    <s v="J&amp;F"/>
    <n v="131212"/>
    <n v="4932"/>
    <n v="0.48"/>
    <n v="1.1499999999999999"/>
    <n v="2367.36"/>
    <n v="5671.7999999999993"/>
    <n v="3304.4399999999991"/>
    <n v="0.58260869565217388"/>
  </r>
  <r>
    <n v="2011"/>
    <x v="0"/>
    <x v="0"/>
    <s v="J&amp;F"/>
    <n v="131213"/>
    <n v="9084"/>
    <n v="0.44"/>
    <n v="0.9"/>
    <n v="3996.96"/>
    <n v="8175.6"/>
    <n v="4178.6400000000003"/>
    <n v="0.51111111111111118"/>
  </r>
  <r>
    <n v="2011"/>
    <x v="0"/>
    <x v="0"/>
    <s v="J&amp;F"/>
    <n v="131214"/>
    <n v="5580"/>
    <n v="0.63"/>
    <n v="1"/>
    <n v="3515.4"/>
    <n v="5580"/>
    <n v="2064.6"/>
    <n v="0.37"/>
  </r>
  <r>
    <n v="2011"/>
    <x v="0"/>
    <x v="0"/>
    <s v="J&amp;F"/>
    <n v="131215"/>
    <n v="5460"/>
    <n v="0.71"/>
    <n v="0.95"/>
    <n v="3876.6"/>
    <n v="5187"/>
    <n v="1310.4000000000001"/>
    <n v="0.25263157894736843"/>
  </r>
  <r>
    <n v="2011"/>
    <x v="0"/>
    <x v="0"/>
    <s v="J&amp;F"/>
    <n v="131216"/>
    <n v="6480"/>
    <n v="0.53"/>
    <n v="1.1399999999999999"/>
    <n v="3434.4"/>
    <n v="7387.2"/>
    <n v="3952.7999999999997"/>
    <n v="0.53508771929824561"/>
  </r>
  <r>
    <n v="2011"/>
    <x v="0"/>
    <x v="0"/>
    <s v="J&amp;F"/>
    <n v="131217"/>
    <n v="6660"/>
    <n v="0.74"/>
    <n v="1.08"/>
    <n v="4928.3999999999996"/>
    <n v="7192.8"/>
    <n v="2264.4000000000005"/>
    <n v="0.31481481481481488"/>
  </r>
  <r>
    <n v="2011"/>
    <x v="0"/>
    <x v="0"/>
    <s v="J&amp;F"/>
    <n v="131218"/>
    <n v="7332"/>
    <n v="0.78"/>
    <n v="1.2"/>
    <n v="5718.96"/>
    <n v="8798.4"/>
    <n v="3079.4399999999996"/>
    <n v="0.35"/>
  </r>
  <r>
    <n v="2011"/>
    <x v="0"/>
    <x v="0"/>
    <s v="J&amp;F"/>
    <n v="131219"/>
    <n v="6480"/>
    <n v="0.68"/>
    <n v="1.07"/>
    <n v="4406.4000000000005"/>
    <n v="6933.6"/>
    <n v="2527.1999999999998"/>
    <n v="0.36448598130841114"/>
  </r>
  <r>
    <n v="2011"/>
    <x v="0"/>
    <x v="0"/>
    <s v="J&amp;F"/>
    <n v="131220"/>
    <n v="7908"/>
    <n v="0.46"/>
    <n v="0.99"/>
    <n v="3637.6800000000003"/>
    <n v="7828.92"/>
    <n v="4191.24"/>
    <n v="0.53535353535353536"/>
  </r>
  <r>
    <n v="2011"/>
    <x v="0"/>
    <x v="0"/>
    <s v="J&amp;F"/>
    <n v="131221"/>
    <n v="9348"/>
    <n v="0.5"/>
    <n v="0.98"/>
    <n v="4674"/>
    <n v="9161.0399999999991"/>
    <n v="4487.0399999999991"/>
    <n v="0.48979591836734687"/>
  </r>
  <r>
    <n v="2011"/>
    <x v="0"/>
    <x v="0"/>
    <s v="J&amp;F"/>
    <n v="131222"/>
    <n v="4992"/>
    <n v="0.64"/>
    <n v="0.98"/>
    <n v="3194.88"/>
    <n v="4892.16"/>
    <n v="1697.2799999999997"/>
    <n v="0.34693877551020402"/>
  </r>
  <r>
    <n v="2011"/>
    <x v="0"/>
    <x v="0"/>
    <s v="J&amp;F"/>
    <n v="131223"/>
    <n v="7956"/>
    <n v="0.88"/>
    <n v="0.94"/>
    <n v="7001.28"/>
    <n v="7478.6399999999994"/>
    <n v="477.35999999999967"/>
    <n v="6.382978723404252E-2"/>
  </r>
  <r>
    <n v="2011"/>
    <x v="0"/>
    <x v="0"/>
    <s v="J&amp;F"/>
    <n v="131224"/>
    <n v="6348"/>
    <n v="0.56000000000000005"/>
    <n v="1.1599999999999999"/>
    <n v="3554.8800000000006"/>
    <n v="7363.6799999999994"/>
    <n v="3808.7999999999988"/>
    <n v="0.51724137931034475"/>
  </r>
  <r>
    <n v="2011"/>
    <x v="0"/>
    <x v="0"/>
    <s v="J&amp;F"/>
    <n v="131225"/>
    <n v="6456"/>
    <n v="0.67"/>
    <n v="1.19"/>
    <n v="4325.5200000000004"/>
    <n v="7682.6399999999994"/>
    <n v="3357.119999999999"/>
    <n v="0.43697478991596628"/>
  </r>
  <r>
    <n v="2011"/>
    <x v="0"/>
    <x v="0"/>
    <s v="J&amp;F"/>
    <n v="131226"/>
    <n v="9288"/>
    <n v="1.17"/>
    <n v="1.1200000000000001"/>
    <n v="10866.96"/>
    <n v="10402.560000000001"/>
    <n v="-464.39999999999782"/>
    <n v="-4.4642857142856929E-2"/>
  </r>
  <r>
    <n v="2011"/>
    <x v="0"/>
    <x v="0"/>
    <s v="J&amp;F"/>
    <n v="131227"/>
    <n v="5352"/>
    <n v="0.51"/>
    <n v="1.2"/>
    <n v="2729.52"/>
    <n v="6422.4"/>
    <n v="3692.8799999999997"/>
    <n v="0.57499999999999996"/>
  </r>
  <r>
    <n v="2011"/>
    <x v="0"/>
    <x v="0"/>
    <s v="J&amp;F"/>
    <n v="131228"/>
    <n v="4836"/>
    <n v="0.77"/>
    <n v="1"/>
    <n v="3723.7200000000003"/>
    <n v="4836"/>
    <n v="1112.2799999999997"/>
    <n v="0.22999999999999995"/>
  </r>
  <r>
    <n v="2011"/>
    <x v="0"/>
    <x v="0"/>
    <s v="J&amp;F"/>
    <n v="131229"/>
    <n v="9384"/>
    <n v="1.05"/>
    <n v="1.1299999999999999"/>
    <n v="9853.2000000000007"/>
    <n v="10603.919999999998"/>
    <n v="750.71999999999753"/>
    <n v="7.0796460176990927E-2"/>
  </r>
  <r>
    <n v="2011"/>
    <x v="0"/>
    <x v="0"/>
    <s v="J&amp;F"/>
    <n v="131230"/>
    <n v="9264"/>
    <n v="1.1299999999999999"/>
    <n v="0.99"/>
    <n v="10468.32"/>
    <n v="9171.36"/>
    <n v="-1296.9599999999991"/>
    <n v="-0.1414141414141413"/>
  </r>
  <r>
    <n v="2011"/>
    <x v="0"/>
    <x v="0"/>
    <s v="J&amp;F"/>
    <n v="131231"/>
    <n v="9204"/>
    <n v="1.02"/>
    <n v="1.1100000000000001"/>
    <n v="9388.08"/>
    <n v="10216.44"/>
    <n v="828.36000000000058"/>
    <n v="8.1081081081081127E-2"/>
  </r>
  <r>
    <n v="2011"/>
    <x v="0"/>
    <x v="0"/>
    <s v="J&amp;F"/>
    <n v="131232"/>
    <n v="6396"/>
    <n v="0.44"/>
    <n v="1.05"/>
    <n v="2814.2400000000002"/>
    <n v="6715.8"/>
    <n v="3901.56"/>
    <n v="0.58095238095238089"/>
  </r>
  <r>
    <n v="2011"/>
    <x v="0"/>
    <x v="0"/>
    <s v="J&amp;F"/>
    <n v="131233"/>
    <n v="6396"/>
    <n v="0.59"/>
    <n v="1.0900000000000001"/>
    <n v="3773.64"/>
    <n v="6971.64"/>
    <n v="3198.0000000000005"/>
    <n v="0.45871559633027525"/>
  </r>
  <r>
    <n v="2011"/>
    <x v="0"/>
    <x v="0"/>
    <s v="J&amp;F"/>
    <n v="131234"/>
    <n v="7116"/>
    <n v="0.42"/>
    <n v="1.1200000000000001"/>
    <n v="2988.72"/>
    <n v="7969.920000000001"/>
    <n v="4981.2000000000007"/>
    <n v="0.625"/>
  </r>
  <r>
    <n v="2011"/>
    <x v="0"/>
    <x v="0"/>
    <s v="J&amp;F"/>
    <n v="131235"/>
    <n v="8616"/>
    <n v="0.78"/>
    <n v="0.95"/>
    <n v="6720.4800000000005"/>
    <n v="8185.2"/>
    <n v="1464.7199999999993"/>
    <n v="0.17894736842105255"/>
  </r>
  <r>
    <n v="2011"/>
    <x v="0"/>
    <x v="0"/>
    <s v="J&amp;F"/>
    <n v="131236"/>
    <n v="6768"/>
    <n v="0.9"/>
    <n v="1.08"/>
    <n v="6091.2"/>
    <n v="7309.4400000000005"/>
    <n v="1218.2400000000007"/>
    <n v="0.16666666666666674"/>
  </r>
  <r>
    <n v="2011"/>
    <x v="0"/>
    <x v="0"/>
    <s v="J&amp;F"/>
    <n v="131237"/>
    <n v="9552"/>
    <n v="1.03"/>
    <n v="1.18"/>
    <n v="9838.56"/>
    <n v="11271.359999999999"/>
    <n v="1432.7999999999993"/>
    <n v="0.12711864406779655"/>
  </r>
  <r>
    <n v="2011"/>
    <x v="0"/>
    <x v="0"/>
    <s v="J&amp;F"/>
    <n v="131239"/>
    <n v="6612"/>
    <n v="0.63"/>
    <n v="1.1200000000000001"/>
    <n v="4165.5600000000004"/>
    <n v="7405.4400000000005"/>
    <n v="3239.88"/>
    <n v="0.4375"/>
  </r>
  <r>
    <n v="2011"/>
    <x v="0"/>
    <x v="0"/>
    <s v="J&amp;F"/>
    <n v="131240"/>
    <n v="7056"/>
    <n v="0.8"/>
    <n v="1.06"/>
    <n v="5644.8"/>
    <n v="7479.3600000000006"/>
    <n v="1834.5600000000004"/>
    <n v="0.24528301886792456"/>
  </r>
  <r>
    <n v="2011"/>
    <x v="0"/>
    <x v="0"/>
    <s v="J&amp;F"/>
    <n v="131241"/>
    <n v="6108"/>
    <n v="1.17"/>
    <n v="0.99"/>
    <n v="7146.36"/>
    <n v="6046.92"/>
    <n v="-1099.4399999999996"/>
    <n v="-0.18181818181818174"/>
  </r>
  <r>
    <n v="2011"/>
    <x v="0"/>
    <x v="0"/>
    <s v="J&amp;F"/>
    <n v="131242"/>
    <n v="7152"/>
    <n v="0.93"/>
    <n v="1.18"/>
    <n v="6651.3600000000006"/>
    <n v="8439.3599999999988"/>
    <n v="1787.9999999999982"/>
    <n v="0.21186440677966084"/>
  </r>
  <r>
    <n v="2011"/>
    <x v="0"/>
    <x v="0"/>
    <s v="J&amp;F"/>
    <n v="131243"/>
    <n v="8988"/>
    <n v="1.1200000000000001"/>
    <n v="1.01"/>
    <n v="10066.560000000001"/>
    <n v="9077.8799999999992"/>
    <n v="-988.68000000000211"/>
    <n v="-0.10891089108910915"/>
  </r>
  <r>
    <n v="2011"/>
    <x v="0"/>
    <x v="0"/>
    <s v="J&amp;F"/>
    <n v="131244"/>
    <n v="6588"/>
    <n v="1.1000000000000001"/>
    <n v="1.1299999999999999"/>
    <n v="7246.8"/>
    <n v="7444.44"/>
    <n v="197.63999999999942"/>
    <n v="2.6548672566371605E-2"/>
  </r>
  <r>
    <n v="2011"/>
    <x v="0"/>
    <x v="0"/>
    <s v="J&amp;F"/>
    <n v="131245"/>
    <n v="8280"/>
    <n v="0.85"/>
    <n v="1.03"/>
    <n v="7038"/>
    <n v="8528.4"/>
    <n v="1490.3999999999996"/>
    <n v="0.17475728155339804"/>
  </r>
  <r>
    <n v="2011"/>
    <x v="0"/>
    <x v="0"/>
    <s v="J&amp;F"/>
    <n v="131246"/>
    <n v="7104"/>
    <n v="0.77"/>
    <n v="1.05"/>
    <n v="5470.08"/>
    <n v="7459.2000000000007"/>
    <n v="1989.1200000000008"/>
    <n v="0.26666666666666677"/>
  </r>
  <r>
    <n v="2011"/>
    <x v="0"/>
    <x v="0"/>
    <s v="J&amp;F"/>
    <n v="131247"/>
    <n v="7920"/>
    <n v="0.46"/>
    <n v="1.07"/>
    <n v="3643.2000000000003"/>
    <n v="8474.4"/>
    <n v="4831.1999999999989"/>
    <n v="0.57009345794392507"/>
  </r>
  <r>
    <n v="2011"/>
    <x v="0"/>
    <x v="0"/>
    <s v="J&amp;F"/>
    <n v="131248"/>
    <n v="9492"/>
    <n v="1.06"/>
    <n v="0.92"/>
    <n v="10061.52"/>
    <n v="8732.6400000000012"/>
    <n v="-1328.8799999999992"/>
    <n v="-0.15217391304347816"/>
  </r>
  <r>
    <n v="2011"/>
    <x v="0"/>
    <x v="0"/>
    <s v="J&amp;F"/>
    <n v="131249"/>
    <n v="9288"/>
    <n v="1.19"/>
    <n v="1.18"/>
    <n v="11052.72"/>
    <n v="10959.84"/>
    <n v="-92.8799999999992"/>
    <n v="-8.4745762711863678E-3"/>
  </r>
  <r>
    <n v="2011"/>
    <x v="0"/>
    <x v="0"/>
    <s v="J&amp;F"/>
    <n v="131251"/>
    <n v="6660"/>
    <n v="1.1499999999999999"/>
    <n v="1"/>
    <n v="7658.9999999999991"/>
    <n v="6660"/>
    <n v="-998.99999999999909"/>
    <n v="-0.14999999999999986"/>
  </r>
  <r>
    <n v="2011"/>
    <x v="0"/>
    <x v="0"/>
    <s v="J&amp;F"/>
    <n v="131252"/>
    <n v="6372"/>
    <n v="0.51"/>
    <n v="1.1200000000000001"/>
    <n v="3249.7200000000003"/>
    <n v="7136.64"/>
    <n v="3886.92"/>
    <n v="0.5446428571428571"/>
  </r>
  <r>
    <n v="2011"/>
    <x v="0"/>
    <x v="0"/>
    <s v="J&amp;F"/>
    <n v="131253"/>
    <n v="5508"/>
    <n v="1.17"/>
    <n v="1.19"/>
    <n v="6444.36"/>
    <n v="6554.5199999999995"/>
    <n v="110.15999999999985"/>
    <n v="1.6806722689075609E-2"/>
  </r>
  <r>
    <n v="2011"/>
    <x v="0"/>
    <x v="0"/>
    <s v="J&amp;F"/>
    <n v="131254"/>
    <n v="5916"/>
    <n v="0.96"/>
    <n v="1.05"/>
    <n v="5679.36"/>
    <n v="6211.8"/>
    <n v="532.44000000000051"/>
    <n v="8.5714285714285798E-2"/>
  </r>
  <r>
    <n v="2011"/>
    <x v="0"/>
    <x v="0"/>
    <s v="J&amp;F"/>
    <n v="131255"/>
    <n v="6228"/>
    <n v="0.85"/>
    <n v="1.03"/>
    <n v="5293.8"/>
    <n v="6414.84"/>
    <n v="1121.04"/>
    <n v="0.17475728155339804"/>
  </r>
  <r>
    <n v="2011"/>
    <x v="0"/>
    <x v="0"/>
    <s v="J&amp;F"/>
    <n v="131256"/>
    <n v="9564"/>
    <n v="0.67"/>
    <n v="1.1000000000000001"/>
    <n v="6407.88"/>
    <n v="10520.400000000001"/>
    <n v="4112.5200000000013"/>
    <n v="0.39090909090909098"/>
  </r>
  <r>
    <n v="2011"/>
    <x v="0"/>
    <x v="0"/>
    <s v="J&amp;F"/>
    <n v="131257"/>
    <n v="9264"/>
    <n v="0.78"/>
    <n v="1.1299999999999999"/>
    <n v="7225.92"/>
    <n v="10468.32"/>
    <n v="3242.3999999999996"/>
    <n v="0.30973451327433627"/>
  </r>
  <r>
    <n v="2011"/>
    <x v="0"/>
    <x v="0"/>
    <s v="J&amp;F"/>
    <n v="131258"/>
    <n v="8280"/>
    <n v="0.48"/>
    <n v="0.99"/>
    <n v="3974.3999999999996"/>
    <n v="8197.2000000000007"/>
    <n v="4222.8000000000011"/>
    <n v="0.51515151515151525"/>
  </r>
  <r>
    <n v="2011"/>
    <x v="0"/>
    <x v="0"/>
    <s v="J&amp;F"/>
    <n v="131264"/>
    <n v="6468"/>
    <n v="0.48"/>
    <n v="1.1299999999999999"/>
    <n v="3104.64"/>
    <n v="7308.8399999999992"/>
    <n v="4204.1999999999989"/>
    <n v="0.57522123893805299"/>
  </r>
  <r>
    <n v="2011"/>
    <x v="0"/>
    <x v="0"/>
    <s v="J&amp;F"/>
    <n v="131265"/>
    <n v="4824"/>
    <n v="0.57999999999999996"/>
    <n v="0.99"/>
    <n v="2797.9199999999996"/>
    <n v="4775.76"/>
    <n v="1977.8400000000006"/>
    <n v="0.41414141414141425"/>
  </r>
  <r>
    <n v="2011"/>
    <x v="0"/>
    <x v="0"/>
    <s v="J&amp;F"/>
    <n v="131266"/>
    <n v="5772"/>
    <n v="0.93"/>
    <n v="1.07"/>
    <n v="5367.96"/>
    <n v="6176.04"/>
    <n v="808.07999999999993"/>
    <n v="0.13084112149532709"/>
  </r>
  <r>
    <n v="2011"/>
    <x v="0"/>
    <x v="0"/>
    <s v="J&amp;F"/>
    <n v="131267"/>
    <n v="8340"/>
    <n v="0.82"/>
    <n v="1.01"/>
    <n v="6838.7999999999993"/>
    <n v="8423.4"/>
    <n v="1584.6000000000004"/>
    <n v="0.18811881188118817"/>
  </r>
  <r>
    <n v="2011"/>
    <x v="0"/>
    <x v="0"/>
    <s v="J&amp;F"/>
    <n v="131268"/>
    <n v="7932"/>
    <n v="0.9"/>
    <n v="0.9"/>
    <n v="7138.8"/>
    <n v="7138.8"/>
    <n v="0"/>
    <n v="0"/>
  </r>
  <r>
    <n v="2011"/>
    <x v="0"/>
    <x v="0"/>
    <s v="J&amp;F"/>
    <n v="131269"/>
    <n v="7992"/>
    <n v="0.75"/>
    <n v="1.19"/>
    <n v="5994"/>
    <n v="9510.48"/>
    <n v="3516.4799999999996"/>
    <n v="0.36974789915966383"/>
  </r>
  <r>
    <n v="2011"/>
    <x v="0"/>
    <x v="0"/>
    <s v="J&amp;F"/>
    <n v="131270"/>
    <n v="8316"/>
    <n v="0.97"/>
    <n v="1.1499999999999999"/>
    <n v="8066.5199999999995"/>
    <n v="9563.4"/>
    <n v="1496.88"/>
    <n v="0.15652173913043479"/>
  </r>
  <r>
    <n v="2011"/>
    <x v="0"/>
    <x v="0"/>
    <s v="J&amp;F"/>
    <n v="131271"/>
    <n v="7332"/>
    <n v="0.92"/>
    <n v="1.1399999999999999"/>
    <n v="6745.4400000000005"/>
    <n v="8358.48"/>
    <n v="1613.0399999999991"/>
    <n v="0.19298245614035078"/>
  </r>
  <r>
    <n v="2011"/>
    <x v="0"/>
    <x v="0"/>
    <s v="J&amp;F"/>
    <n v="131272"/>
    <n v="9348"/>
    <n v="1.0900000000000001"/>
    <n v="0.95"/>
    <n v="10189.320000000002"/>
    <n v="8880.6"/>
    <n v="-1308.7200000000012"/>
    <n v="-0.1473684210526317"/>
  </r>
  <r>
    <n v="2011"/>
    <x v="0"/>
    <x v="0"/>
    <s v="J&amp;F"/>
    <n v="131273"/>
    <n v="6288"/>
    <n v="0.52"/>
    <n v="1.1399999999999999"/>
    <n v="3269.76"/>
    <n v="7168.32"/>
    <n v="3898.5599999999995"/>
    <n v="0.54385964912280693"/>
  </r>
  <r>
    <n v="2011"/>
    <x v="0"/>
    <x v="0"/>
    <s v="J&amp;F"/>
    <n v="131274"/>
    <n v="6360"/>
    <n v="0.76"/>
    <n v="0.91"/>
    <n v="4833.6000000000004"/>
    <n v="5787.6"/>
    <n v="954"/>
    <n v="0.16483516483516483"/>
  </r>
  <r>
    <n v="2011"/>
    <x v="0"/>
    <x v="0"/>
    <s v="J&amp;F"/>
    <n v="131275"/>
    <n v="9492"/>
    <n v="0.49"/>
    <n v="1.18"/>
    <n v="4651.08"/>
    <n v="11200.56"/>
    <n v="6549.48"/>
    <n v="0.5847457627118644"/>
  </r>
  <r>
    <n v="2011"/>
    <x v="0"/>
    <x v="0"/>
    <s v="J&amp;F"/>
    <n v="131276"/>
    <n v="7488"/>
    <n v="0.52"/>
    <n v="0.95"/>
    <n v="3893.76"/>
    <n v="7113.5999999999995"/>
    <n v="3219.8399999999992"/>
    <n v="0.45263157894736833"/>
  </r>
  <r>
    <n v="2011"/>
    <x v="0"/>
    <x v="0"/>
    <s v="J&amp;F"/>
    <n v="131277"/>
    <n v="9264"/>
    <n v="0.95"/>
    <n v="1.1599999999999999"/>
    <n v="8800.7999999999993"/>
    <n v="10746.24"/>
    <n v="1945.4400000000005"/>
    <n v="0.18103448275862075"/>
  </r>
  <r>
    <n v="2011"/>
    <x v="0"/>
    <x v="0"/>
    <s v="J&amp;F"/>
    <n v="131278"/>
    <n v="8220"/>
    <n v="0.74"/>
    <n v="1.01"/>
    <n v="6082.8"/>
    <n v="8302.2000000000007"/>
    <n v="2219.4000000000005"/>
    <n v="0.26732673267326734"/>
  </r>
  <r>
    <n v="2011"/>
    <x v="0"/>
    <x v="0"/>
    <s v="J&amp;F"/>
    <n v="131279"/>
    <n v="9156"/>
    <n v="1.03"/>
    <n v="1.02"/>
    <n v="9430.68"/>
    <n v="9339.1200000000008"/>
    <n v="-91.559999999999491"/>
    <n v="-9.8039215686273953E-3"/>
  </r>
  <r>
    <n v="2011"/>
    <x v="0"/>
    <x v="0"/>
    <s v="J&amp;F"/>
    <n v="131280"/>
    <n v="9144"/>
    <n v="0.59"/>
    <n v="1.02"/>
    <n v="5394.96"/>
    <n v="9326.880000000001"/>
    <n v="3931.920000000001"/>
    <n v="0.42156862745098045"/>
  </r>
  <r>
    <n v="2011"/>
    <x v="0"/>
    <x v="0"/>
    <s v="J&amp;F"/>
    <n v="131281"/>
    <n v="5724"/>
    <n v="0.93"/>
    <n v="0.93"/>
    <n v="5323.3200000000006"/>
    <n v="5323.3200000000006"/>
    <n v="0"/>
    <n v="0"/>
  </r>
  <r>
    <n v="2011"/>
    <x v="0"/>
    <x v="0"/>
    <s v="J&amp;F"/>
    <n v="131282"/>
    <n v="9120"/>
    <n v="1.0900000000000001"/>
    <n v="1.1000000000000001"/>
    <n v="9940.8000000000011"/>
    <n v="10032"/>
    <n v="91.199999999998909"/>
    <n v="9.0909090909089829E-3"/>
  </r>
  <r>
    <n v="2011"/>
    <x v="0"/>
    <x v="0"/>
    <s v="J&amp;F"/>
    <n v="131283"/>
    <n v="6096"/>
    <n v="0.42"/>
    <n v="1.2"/>
    <n v="2560.3199999999997"/>
    <n v="7315.2"/>
    <n v="4754.88"/>
    <n v="0.65"/>
  </r>
  <r>
    <n v="2011"/>
    <x v="0"/>
    <x v="0"/>
    <s v="J&amp;F"/>
    <n v="131284"/>
    <n v="5340"/>
    <n v="1.07"/>
    <n v="1.1399999999999999"/>
    <n v="5713.8"/>
    <n v="6087.5999999999995"/>
    <n v="373.79999999999927"/>
    <n v="6.140350877192971E-2"/>
  </r>
  <r>
    <n v="2011"/>
    <x v="0"/>
    <x v="0"/>
    <s v="J&amp;F"/>
    <n v="131285"/>
    <n v="7152"/>
    <n v="0.59"/>
    <n v="0.99"/>
    <n v="4219.6799999999994"/>
    <n v="7080.48"/>
    <n v="2860.8"/>
    <n v="0.40404040404040409"/>
  </r>
  <r>
    <n v="2011"/>
    <x v="0"/>
    <x v="0"/>
    <s v="J&amp;F"/>
    <n v="131286"/>
    <n v="7224"/>
    <n v="0.76"/>
    <n v="0.98"/>
    <n v="5490.24"/>
    <n v="7079.5199999999995"/>
    <n v="1589.2799999999997"/>
    <n v="0.22448979591836732"/>
  </r>
  <r>
    <n v="2011"/>
    <x v="0"/>
    <x v="0"/>
    <s v="J&amp;F"/>
    <n v="131288"/>
    <n v="5640"/>
    <n v="1.07"/>
    <n v="1.04"/>
    <n v="6034.8"/>
    <n v="5865.6"/>
    <n v="-169.19999999999982"/>
    <n v="-2.8846153846153813E-2"/>
  </r>
  <r>
    <n v="2011"/>
    <x v="0"/>
    <x v="0"/>
    <s v="J&amp;F"/>
    <n v="131289"/>
    <n v="9144"/>
    <n v="0.86"/>
    <n v="1.02"/>
    <n v="7863.84"/>
    <n v="9326.880000000001"/>
    <n v="1463.0400000000009"/>
    <n v="0.1568627450980393"/>
  </r>
  <r>
    <n v="2011"/>
    <x v="0"/>
    <x v="0"/>
    <s v="J&amp;F"/>
    <n v="131290"/>
    <n v="7188"/>
    <n v="0.74"/>
    <n v="0.97"/>
    <n v="5319.12"/>
    <n v="6972.36"/>
    <n v="1653.2399999999998"/>
    <n v="0.23711340206185566"/>
  </r>
  <r>
    <n v="2011"/>
    <x v="0"/>
    <x v="0"/>
    <s v="J&amp;F"/>
    <n v="131291"/>
    <n v="7200"/>
    <n v="0.62"/>
    <n v="1"/>
    <n v="4464"/>
    <n v="7200"/>
    <n v="2736"/>
    <n v="0.38"/>
  </r>
  <r>
    <n v="2011"/>
    <x v="0"/>
    <x v="0"/>
    <s v="J&amp;F"/>
    <n v="131292"/>
    <n v="8208"/>
    <n v="1.0900000000000001"/>
    <n v="1.18"/>
    <n v="8946.7200000000012"/>
    <n v="9685.4399999999987"/>
    <n v="738.71999999999753"/>
    <n v="7.6271186440677721E-2"/>
  </r>
  <r>
    <n v="2011"/>
    <x v="0"/>
    <x v="0"/>
    <s v="J&amp;F"/>
    <n v="131293"/>
    <n v="7812"/>
    <n v="0.95"/>
    <n v="0.98"/>
    <n v="7421.4"/>
    <n v="7655.76"/>
    <n v="234.36000000000058"/>
    <n v="3.0612244897959259E-2"/>
  </r>
  <r>
    <n v="2011"/>
    <x v="0"/>
    <x v="0"/>
    <s v="J&amp;F"/>
    <n v="131294"/>
    <n v="9516"/>
    <n v="0.51"/>
    <n v="0.94"/>
    <n v="4853.16"/>
    <n v="8945.0399999999991"/>
    <n v="4091.8799999999992"/>
    <n v="0.45744680851063824"/>
  </r>
  <r>
    <n v="2011"/>
    <x v="0"/>
    <x v="0"/>
    <s v="J&amp;F"/>
    <n v="131295"/>
    <n v="6060"/>
    <n v="0.52"/>
    <n v="0.92"/>
    <n v="3151.2000000000003"/>
    <n v="5575.2"/>
    <n v="2423.9999999999995"/>
    <n v="0.43478260869565211"/>
  </r>
  <r>
    <n v="2011"/>
    <x v="0"/>
    <x v="0"/>
    <s v="J&amp;F"/>
    <n v="131296"/>
    <n v="5472"/>
    <n v="0.43"/>
    <n v="0.98"/>
    <n v="2352.96"/>
    <n v="5362.5599999999995"/>
    <n v="3009.5999999999995"/>
    <n v="0.56122448979591832"/>
  </r>
  <r>
    <n v="2011"/>
    <x v="0"/>
    <x v="0"/>
    <s v="J&amp;F"/>
    <n v="131297"/>
    <n v="8376"/>
    <n v="1.17"/>
    <n v="1.18"/>
    <n v="9799.92"/>
    <n v="9883.68"/>
    <n v="83.760000000000218"/>
    <n v="8.4745762711864632E-3"/>
  </r>
  <r>
    <n v="2011"/>
    <x v="0"/>
    <x v="0"/>
    <s v="J&amp;F"/>
    <n v="131298"/>
    <n v="5796"/>
    <n v="0.44"/>
    <n v="1.05"/>
    <n v="2550.2400000000002"/>
    <n v="6085.8"/>
    <n v="3535.56"/>
    <n v="0.58095238095238089"/>
  </r>
  <r>
    <n v="2011"/>
    <x v="0"/>
    <x v="0"/>
    <s v="J&amp;F"/>
    <n v="131299"/>
    <n v="7320"/>
    <n v="0.52"/>
    <n v="1.05"/>
    <n v="3806.4"/>
    <n v="7686"/>
    <n v="3879.6"/>
    <n v="0.50476190476190474"/>
  </r>
  <r>
    <n v="2011"/>
    <x v="0"/>
    <x v="0"/>
    <s v="J&amp;F"/>
    <n v="131323"/>
    <n v="9576"/>
    <n v="0.46"/>
    <n v="0.96"/>
    <n v="4404.96"/>
    <n v="9192.9599999999991"/>
    <n v="4787.9999999999991"/>
    <n v="0.52083333333333326"/>
  </r>
  <r>
    <n v="2011"/>
    <x v="0"/>
    <x v="0"/>
    <s v="J&amp;F"/>
    <n v="131325"/>
    <n v="8688"/>
    <n v="1.1599999999999999"/>
    <n v="0.99"/>
    <n v="10078.08"/>
    <n v="8601.1200000000008"/>
    <n v="-1476.9599999999991"/>
    <n v="-0.1717171717171716"/>
  </r>
  <r>
    <n v="2011"/>
    <x v="0"/>
    <x v="0"/>
    <s v="J&amp;F"/>
    <n v="131326"/>
    <n v="4920"/>
    <n v="0.96"/>
    <n v="0.93"/>
    <n v="4723.2"/>
    <n v="4575.6000000000004"/>
    <n v="-147.59999999999945"/>
    <n v="-3.2258064516128913E-2"/>
  </r>
  <r>
    <n v="2011"/>
    <x v="0"/>
    <x v="0"/>
    <s v="J&amp;F"/>
    <n v="131327"/>
    <n v="6072"/>
    <n v="1.08"/>
    <n v="0.95"/>
    <n v="6557.76"/>
    <n v="5768.4"/>
    <n v="-789.36000000000058"/>
    <n v="-0.13684210526315801"/>
  </r>
  <r>
    <n v="2011"/>
    <x v="0"/>
    <x v="0"/>
    <s v="J&amp;F"/>
    <n v="131328"/>
    <n v="5460"/>
    <n v="1.07"/>
    <n v="0.91"/>
    <n v="5842.2000000000007"/>
    <n v="4968.6000000000004"/>
    <n v="-873.60000000000036"/>
    <n v="-0.17582417582417589"/>
  </r>
  <r>
    <n v="2011"/>
    <x v="0"/>
    <x v="0"/>
    <s v="J&amp;F"/>
    <n v="131329"/>
    <n v="5268"/>
    <n v="0.4"/>
    <n v="1.06"/>
    <n v="2107.2000000000003"/>
    <n v="5584.08"/>
    <n v="3476.8799999999997"/>
    <n v="0.62264150943396224"/>
  </r>
  <r>
    <n v="2011"/>
    <x v="0"/>
    <x v="0"/>
    <s v="J&amp;F"/>
    <n v="131330"/>
    <n v="7164"/>
    <n v="0.72"/>
    <n v="1.1599999999999999"/>
    <n v="5158.08"/>
    <n v="8310.24"/>
    <n v="3152.16"/>
    <n v="0.37931034482758619"/>
  </r>
  <r>
    <n v="2011"/>
    <x v="0"/>
    <x v="0"/>
    <s v="J&amp;F"/>
    <n v="131331"/>
    <n v="7020"/>
    <n v="0.98"/>
    <n v="0.96"/>
    <n v="6879.5999999999995"/>
    <n v="6739.2"/>
    <n v="-140.39999999999964"/>
    <n v="-2.083333333333328E-2"/>
  </r>
  <r>
    <n v="2011"/>
    <x v="0"/>
    <x v="0"/>
    <s v="J&amp;F"/>
    <n v="131332"/>
    <n v="8028"/>
    <n v="1.17"/>
    <n v="1.1599999999999999"/>
    <n v="9392.76"/>
    <n v="9312.48"/>
    <n v="-80.280000000000655"/>
    <n v="-8.6206896551724848E-3"/>
  </r>
  <r>
    <n v="2011"/>
    <x v="0"/>
    <x v="0"/>
    <s v="J&amp;F"/>
    <n v="131333"/>
    <n v="7680"/>
    <n v="0.44"/>
    <n v="1.07"/>
    <n v="3379.2"/>
    <n v="8217.6"/>
    <n v="4838.4000000000005"/>
    <n v="0.58878504672897203"/>
  </r>
  <r>
    <n v="2011"/>
    <x v="0"/>
    <x v="0"/>
    <s v="J&amp;F"/>
    <n v="131334"/>
    <n v="8916"/>
    <n v="1.1299999999999999"/>
    <n v="0.94"/>
    <n v="10075.08"/>
    <n v="8381.0399999999991"/>
    <n v="-1694.0400000000009"/>
    <n v="-0.20212765957446821"/>
  </r>
  <r>
    <n v="2011"/>
    <x v="0"/>
    <x v="0"/>
    <s v="J&amp;F"/>
    <n v="131335"/>
    <n v="7392"/>
    <n v="0.66"/>
    <n v="1.1399999999999999"/>
    <n v="4878.72"/>
    <n v="8426.8799999999992"/>
    <n v="3548.1599999999989"/>
    <n v="0.42105263157894729"/>
  </r>
  <r>
    <n v="2011"/>
    <x v="0"/>
    <x v="0"/>
    <s v="J&amp;F"/>
    <n v="131336"/>
    <n v="8472"/>
    <n v="1.04"/>
    <n v="1"/>
    <n v="8810.880000000001"/>
    <n v="8472"/>
    <n v="-338.88000000000102"/>
    <n v="-4.0000000000000119E-2"/>
  </r>
  <r>
    <n v="2011"/>
    <x v="0"/>
    <x v="0"/>
    <s v="J&amp;F"/>
    <n v="131337"/>
    <n v="6852"/>
    <n v="1.02"/>
    <n v="1.1100000000000001"/>
    <n v="6989.04"/>
    <n v="7605.72"/>
    <n v="616.68000000000029"/>
    <n v="8.1081081081081113E-2"/>
  </r>
  <r>
    <n v="2011"/>
    <x v="0"/>
    <x v="0"/>
    <s v="J&amp;F"/>
    <n v="131338"/>
    <n v="5724"/>
    <n v="1.01"/>
    <n v="1.1499999999999999"/>
    <n v="5781.24"/>
    <n v="6582.5999999999995"/>
    <n v="801.35999999999967"/>
    <n v="0.12173913043478257"/>
  </r>
  <r>
    <n v="2011"/>
    <x v="0"/>
    <x v="0"/>
    <s v="J&amp;F"/>
    <n v="131339"/>
    <n v="8100"/>
    <n v="0.43"/>
    <n v="0.95"/>
    <n v="3483"/>
    <n v="7695"/>
    <n v="4212"/>
    <n v="0.54736842105263162"/>
  </r>
  <r>
    <n v="2011"/>
    <x v="0"/>
    <x v="0"/>
    <s v="J&amp;F"/>
    <n v="131340"/>
    <n v="6936"/>
    <n v="0.44"/>
    <n v="1.19"/>
    <n v="3051.84"/>
    <n v="8253.84"/>
    <n v="5202"/>
    <n v="0.63025210084033612"/>
  </r>
  <r>
    <n v="2011"/>
    <x v="0"/>
    <x v="0"/>
    <s v="J&amp;F"/>
    <n v="131341"/>
    <n v="5964"/>
    <n v="0.99"/>
    <n v="0.95"/>
    <n v="5904.36"/>
    <n v="5665.8"/>
    <n v="-238.55999999999949"/>
    <n v="-4.2105263157894646E-2"/>
  </r>
  <r>
    <n v="2011"/>
    <x v="0"/>
    <x v="0"/>
    <s v="J&amp;F"/>
    <n v="139901"/>
    <n v="5808"/>
    <n v="1.0900000000000001"/>
    <n v="1.17"/>
    <n v="6330.72"/>
    <n v="6795.36"/>
    <n v="464.63999999999942"/>
    <n v="6.83760683760683E-2"/>
  </r>
  <r>
    <n v="2011"/>
    <x v="0"/>
    <x v="0"/>
    <s v="J&amp;F"/>
    <n v="139902"/>
    <n v="5844"/>
    <n v="0.87"/>
    <n v="0.9"/>
    <n v="5084.28"/>
    <n v="5259.6"/>
    <n v="175.32000000000062"/>
    <n v="3.3333333333333451E-2"/>
  </r>
  <r>
    <n v="2011"/>
    <x v="0"/>
    <x v="0"/>
    <s v="J&amp;F"/>
    <n v="139903"/>
    <n v="5292"/>
    <n v="0.74"/>
    <n v="0.94"/>
    <n v="3916.08"/>
    <n v="4974.4799999999996"/>
    <n v="1058.3999999999996"/>
    <n v="0.21276595744680846"/>
  </r>
  <r>
    <n v="2011"/>
    <x v="0"/>
    <x v="0"/>
    <s v="J&amp;F"/>
    <n v="139904"/>
    <n v="6228"/>
    <n v="1.1599999999999999"/>
    <n v="0.92"/>
    <n v="7224.48"/>
    <n v="5729.76"/>
    <n v="-1494.7199999999993"/>
    <n v="-0.26086956521739119"/>
  </r>
  <r>
    <n v="2011"/>
    <x v="0"/>
    <x v="0"/>
    <s v="J&amp;F"/>
    <n v="139905"/>
    <n v="7944"/>
    <n v="0.86"/>
    <n v="1.04"/>
    <n v="6831.84"/>
    <n v="8261.76"/>
    <n v="1429.92"/>
    <n v="0.17307692307692307"/>
  </r>
  <r>
    <n v="2011"/>
    <x v="0"/>
    <x v="0"/>
    <s v="J&amp;F"/>
    <n v="139906"/>
    <n v="4944"/>
    <n v="1.07"/>
    <n v="0.99"/>
    <n v="5290.08"/>
    <n v="4894.5600000000004"/>
    <n v="-395.51999999999953"/>
    <n v="-8.0808080808080704E-2"/>
  </r>
  <r>
    <n v="2011"/>
    <x v="0"/>
    <x v="0"/>
    <s v="J&amp;F"/>
    <n v="139907"/>
    <n v="5028"/>
    <n v="0.84"/>
    <n v="1.1299999999999999"/>
    <n v="4223.5199999999995"/>
    <n v="5681.6399999999994"/>
    <n v="1458.12"/>
    <n v="0.25663716814159293"/>
  </r>
  <r>
    <n v="2011"/>
    <x v="0"/>
    <x v="0"/>
    <s v="J&amp;F"/>
    <n v="139908"/>
    <n v="8076"/>
    <n v="1.02"/>
    <n v="1.17"/>
    <n v="8237.52"/>
    <n v="9448.92"/>
    <n v="1211.3999999999996"/>
    <n v="0.12820512820512817"/>
  </r>
  <r>
    <n v="2011"/>
    <x v="0"/>
    <x v="0"/>
    <s v="J&amp;F"/>
    <n v="139909"/>
    <n v="7248"/>
    <n v="1.04"/>
    <n v="1.07"/>
    <n v="7537.92"/>
    <n v="7755.3600000000006"/>
    <n v="217.44000000000051"/>
    <n v="2.8037383177570156E-2"/>
  </r>
  <r>
    <n v="2011"/>
    <x v="0"/>
    <x v="0"/>
    <s v="J&amp;F"/>
    <n v="139910"/>
    <n v="6720"/>
    <n v="0.98"/>
    <n v="0.99"/>
    <n v="6585.5999999999995"/>
    <n v="6652.8"/>
    <n v="67.200000000000728"/>
    <n v="1.0101010101010209E-2"/>
  </r>
  <r>
    <n v="2011"/>
    <x v="0"/>
    <x v="0"/>
    <s v="J&amp;F"/>
    <n v="139911"/>
    <n v="9156"/>
    <n v="0.56000000000000005"/>
    <n v="1.1100000000000001"/>
    <n v="5127.3600000000006"/>
    <n v="10163.160000000002"/>
    <n v="5035.8000000000011"/>
    <n v="0.49549549549549554"/>
  </r>
  <r>
    <n v="2011"/>
    <x v="0"/>
    <x v="0"/>
    <s v="J&amp;F"/>
    <n v="139914"/>
    <n v="7932"/>
    <n v="1.17"/>
    <n v="1.05"/>
    <n v="9280.4399999999987"/>
    <n v="8328.6"/>
    <n v="-951.83999999999833"/>
    <n v="-0.11428571428571407"/>
  </r>
  <r>
    <n v="2011"/>
    <x v="0"/>
    <x v="0"/>
    <s v="J&amp;F"/>
    <n v="139915"/>
    <n v="5448"/>
    <n v="0.71"/>
    <n v="0.9"/>
    <n v="3868.08"/>
    <n v="4903.2"/>
    <n v="1035.1199999999999"/>
    <n v="0.21111111111111111"/>
  </r>
  <r>
    <n v="2011"/>
    <x v="0"/>
    <x v="0"/>
    <s v="J&amp;F"/>
    <n v="139916"/>
    <n v="5412"/>
    <n v="0.64"/>
    <n v="1.1100000000000001"/>
    <n v="3463.6800000000003"/>
    <n v="6007.3200000000006"/>
    <n v="2543.6400000000003"/>
    <n v="0.42342342342342343"/>
  </r>
  <r>
    <n v="2011"/>
    <x v="0"/>
    <x v="0"/>
    <s v="J&amp;F"/>
    <n v="139917"/>
    <n v="7956"/>
    <n v="1.17"/>
    <n v="1.19"/>
    <n v="9308.5199999999986"/>
    <n v="9467.64"/>
    <n v="159.1200000000008"/>
    <n v="1.6806722689075716E-2"/>
  </r>
  <r>
    <n v="2011"/>
    <x v="0"/>
    <x v="0"/>
    <s v="J&amp;F"/>
    <n v="139951"/>
    <n v="5772"/>
    <n v="0.55000000000000004"/>
    <n v="1.1299999999999999"/>
    <n v="3174.6000000000004"/>
    <n v="6522.36"/>
    <n v="3347.7599999999993"/>
    <n v="0.51327433628318575"/>
  </r>
  <r>
    <n v="2011"/>
    <x v="0"/>
    <x v="1"/>
    <s v="J&amp;F"/>
    <n v="130501"/>
    <n v="96"/>
    <n v="1.1399999999999999"/>
    <n v="1.23"/>
    <n v="109.44"/>
    <n v="118.08"/>
    <n v="8.64"/>
    <n v="7.3170731707317083E-2"/>
  </r>
  <r>
    <n v="2011"/>
    <x v="0"/>
    <x v="1"/>
    <s v="J&amp;F"/>
    <n v="130502"/>
    <n v="144"/>
    <n v="1.08"/>
    <n v="1.26"/>
    <n v="155.52000000000001"/>
    <n v="181.44"/>
    <n v="25.919999999999987"/>
    <n v="0.14285714285714279"/>
  </r>
  <r>
    <n v="2011"/>
    <x v="0"/>
    <x v="1"/>
    <s v="J&amp;F"/>
    <n v="130504"/>
    <n v="72"/>
    <n v="1.1599999999999999"/>
    <n v="1.23"/>
    <n v="83.52"/>
    <n v="88.56"/>
    <n v="5.0400000000000063"/>
    <n v="5.6910569105691124E-2"/>
  </r>
  <r>
    <n v="2011"/>
    <x v="0"/>
    <x v="2"/>
    <s v="J&amp;F"/>
    <n v="131287"/>
    <n v="336"/>
    <n v="4.17"/>
    <n v="5.0199999999999996"/>
    <n v="1401.12"/>
    <n v="1686.7199999999998"/>
    <n v="285.59999999999991"/>
    <n v="0.16932270916334657"/>
  </r>
  <r>
    <n v="2011"/>
    <x v="0"/>
    <x v="2"/>
    <s v="J&amp;F"/>
    <n v="131301"/>
    <n v="468"/>
    <n v="4.8600000000000003"/>
    <n v="5.4"/>
    <n v="2274.48"/>
    <n v="2527.2000000000003"/>
    <n v="252.72000000000025"/>
    <n v="0.10000000000000009"/>
  </r>
  <r>
    <n v="2011"/>
    <x v="0"/>
    <x v="2"/>
    <s v="J&amp;F"/>
    <n v="131302"/>
    <n v="396"/>
    <n v="4.42"/>
    <n v="5.2"/>
    <n v="1750.32"/>
    <n v="2059.2000000000003"/>
    <n v="308.88000000000034"/>
    <n v="0.15000000000000013"/>
  </r>
  <r>
    <n v="2011"/>
    <x v="0"/>
    <x v="2"/>
    <s v="J&amp;F"/>
    <n v="131303"/>
    <n v="264"/>
    <n v="4.0999999999999996"/>
    <n v="5.1100000000000003"/>
    <n v="1082.3999999999999"/>
    <n v="1349.0400000000002"/>
    <n v="266.64000000000033"/>
    <n v="0.19765166340508827"/>
  </r>
  <r>
    <n v="2011"/>
    <x v="0"/>
    <x v="2"/>
    <s v="J&amp;F"/>
    <n v="131304"/>
    <n v="648"/>
    <n v="4.46"/>
    <n v="5.22"/>
    <n v="2890.08"/>
    <n v="3382.56"/>
    <n v="492.48"/>
    <n v="0.14559386973180077"/>
  </r>
  <r>
    <n v="2011"/>
    <x v="0"/>
    <x v="2"/>
    <s v="J&amp;F"/>
    <n v="131305"/>
    <n v="444"/>
    <n v="4.03"/>
    <n v="5.35"/>
    <n v="1789.3200000000002"/>
    <n v="2375.3999999999996"/>
    <n v="586.07999999999947"/>
    <n v="0.24672897196261664"/>
  </r>
  <r>
    <n v="2011"/>
    <x v="0"/>
    <x v="2"/>
    <s v="J&amp;F"/>
    <n v="131306"/>
    <n v="336"/>
    <n v="4.09"/>
    <n v="5.25"/>
    <n v="1374.24"/>
    <n v="1764"/>
    <n v="389.76"/>
    <n v="0.22095238095238096"/>
  </r>
  <r>
    <n v="2011"/>
    <x v="0"/>
    <x v="2"/>
    <s v="J&amp;F"/>
    <n v="131307"/>
    <n v="696"/>
    <n v="4.21"/>
    <n v="5.01"/>
    <n v="2930.16"/>
    <n v="3486.96"/>
    <n v="556.80000000000018"/>
    <n v="0.15968063872255495"/>
  </r>
  <r>
    <n v="2011"/>
    <x v="0"/>
    <x v="2"/>
    <s v="J&amp;F"/>
    <n v="131308"/>
    <n v="456"/>
    <n v="4.07"/>
    <n v="5.09"/>
    <n v="1855.92"/>
    <n v="2321.04"/>
    <n v="465.11999999999989"/>
    <n v="0.2003929273084479"/>
  </r>
  <r>
    <n v="2011"/>
    <x v="0"/>
    <x v="2"/>
    <s v="J&amp;F"/>
    <n v="131309"/>
    <n v="696"/>
    <n v="4.1100000000000003"/>
    <n v="5.2"/>
    <n v="2860.5600000000004"/>
    <n v="3619.2000000000003"/>
    <n v="758.63999999999987"/>
    <n v="0.20961538461538456"/>
  </r>
  <r>
    <n v="2011"/>
    <x v="0"/>
    <x v="2"/>
    <s v="J&amp;F"/>
    <n v="131310"/>
    <n v="444"/>
    <n v="4.22"/>
    <n v="5.0999999999999996"/>
    <n v="1873.6799999999998"/>
    <n v="2264.3999999999996"/>
    <n v="390.7199999999998"/>
    <n v="0.17254901960784308"/>
  </r>
  <r>
    <n v="2011"/>
    <x v="0"/>
    <x v="2"/>
    <s v="J&amp;F"/>
    <n v="131311"/>
    <n v="252"/>
    <n v="4.78"/>
    <n v="5.0599999999999996"/>
    <n v="1204.5600000000002"/>
    <n v="1275.1199999999999"/>
    <n v="70.559999999999718"/>
    <n v="5.5335968379446425E-2"/>
  </r>
  <r>
    <n v="2011"/>
    <x v="0"/>
    <x v="2"/>
    <s v="J&amp;F"/>
    <n v="131312"/>
    <n v="600"/>
    <n v="4.34"/>
    <n v="5.03"/>
    <n v="2604"/>
    <n v="3018"/>
    <n v="414"/>
    <n v="0.13717693836978131"/>
  </r>
  <r>
    <n v="2011"/>
    <x v="0"/>
    <x v="2"/>
    <s v="J&amp;F"/>
    <n v="131313"/>
    <n v="456"/>
    <n v="4.4800000000000004"/>
    <n v="5.34"/>
    <n v="2042.88"/>
    <n v="2435.04"/>
    <n v="392.15999999999985"/>
    <n v="0.16104868913857673"/>
  </r>
  <r>
    <n v="2011"/>
    <x v="0"/>
    <x v="2"/>
    <s v="J&amp;F"/>
    <n v="131314"/>
    <n v="336"/>
    <n v="4.26"/>
    <n v="5.21"/>
    <n v="1431.36"/>
    <n v="1750.56"/>
    <n v="319.20000000000005"/>
    <n v="0.18234165067178507"/>
  </r>
  <r>
    <n v="2011"/>
    <x v="0"/>
    <x v="2"/>
    <s v="J&amp;F"/>
    <n v="131315"/>
    <n v="612"/>
    <n v="4.63"/>
    <n v="5.2"/>
    <n v="2833.56"/>
    <n v="3182.4"/>
    <n v="348.84000000000015"/>
    <n v="0.10961538461538466"/>
  </r>
  <r>
    <n v="2011"/>
    <x v="0"/>
    <x v="2"/>
    <s v="J&amp;F"/>
    <n v="131316"/>
    <n v="660"/>
    <n v="4.4000000000000004"/>
    <n v="5.37"/>
    <n v="2904.0000000000005"/>
    <n v="3544.2000000000003"/>
    <n v="640.19999999999982"/>
    <n v="0.18063314711359399"/>
  </r>
  <r>
    <n v="2011"/>
    <x v="0"/>
    <x v="2"/>
    <s v="J&amp;F"/>
    <n v="131317"/>
    <n v="348"/>
    <n v="4.72"/>
    <n v="5.14"/>
    <n v="1642.56"/>
    <n v="1788.7199999999998"/>
    <n v="146.15999999999985"/>
    <n v="8.171206225680927E-2"/>
  </r>
  <r>
    <n v="2011"/>
    <x v="0"/>
    <x v="2"/>
    <s v="J&amp;F"/>
    <n v="131318"/>
    <n v="372"/>
    <n v="4.25"/>
    <n v="5.3"/>
    <n v="1581"/>
    <n v="1971.6"/>
    <n v="390.59999999999991"/>
    <n v="0.19811320754716977"/>
  </r>
  <r>
    <n v="2011"/>
    <x v="0"/>
    <x v="2"/>
    <s v="J&amp;F"/>
    <n v="131320"/>
    <n v="636"/>
    <n v="4.76"/>
    <n v="5.3"/>
    <n v="3027.3599999999997"/>
    <n v="3370.7999999999997"/>
    <n v="343.44000000000005"/>
    <n v="0.10188679245283021"/>
  </r>
  <r>
    <n v="2011"/>
    <x v="0"/>
    <x v="2"/>
    <s v="J&amp;F"/>
    <n v="131321"/>
    <n v="636"/>
    <n v="4.1399999999999997"/>
    <n v="5.37"/>
    <n v="2633.04"/>
    <n v="3415.32"/>
    <n v="782.2800000000002"/>
    <n v="0.22905027932960897"/>
  </r>
  <r>
    <n v="2011"/>
    <x v="0"/>
    <x v="2"/>
    <s v="J&amp;F"/>
    <n v="131322"/>
    <n v="300"/>
    <n v="4.7300000000000004"/>
    <n v="5.37"/>
    <n v="1419.0000000000002"/>
    <n v="1611"/>
    <n v="191.99999999999977"/>
    <n v="0.11918063314711345"/>
  </r>
  <r>
    <n v="2011"/>
    <x v="0"/>
    <x v="2"/>
    <s v="J&amp;F"/>
    <n v="131324"/>
    <n v="276"/>
    <n v="4.3499999999999996"/>
    <n v="5.03"/>
    <n v="1200.5999999999999"/>
    <n v="1388.28"/>
    <n v="187.68000000000006"/>
    <n v="0.13518886679920483"/>
  </r>
  <r>
    <n v="2011"/>
    <x v="0"/>
    <x v="2"/>
    <s v="J&amp;F"/>
    <n v="131344"/>
    <n v="420"/>
    <n v="4.09"/>
    <n v="5.1100000000000003"/>
    <n v="1717.8"/>
    <n v="2146.2000000000003"/>
    <n v="428.40000000000032"/>
    <n v="0.1996086105675148"/>
  </r>
  <r>
    <n v="2011"/>
    <x v="0"/>
    <x v="2"/>
    <s v="J&amp;F"/>
    <n v="139913"/>
    <n v="456"/>
    <n v="4"/>
    <n v="5.16"/>
    <n v="1824"/>
    <n v="2352.96"/>
    <n v="528.96"/>
    <n v="0.22480620155038761"/>
  </r>
  <r>
    <n v="2011"/>
    <x v="0"/>
    <x v="2"/>
    <s v="Beiersdorf"/>
    <n v="390101"/>
    <n v="456"/>
    <n v="4.5599999999999996"/>
    <n v="5.12"/>
    <n v="2079.3599999999997"/>
    <n v="2334.7200000000003"/>
    <n v="255.36000000000058"/>
    <n v="0.10937500000000024"/>
  </r>
  <r>
    <n v="2011"/>
    <x v="0"/>
    <x v="2"/>
    <s v="Beiersdorf"/>
    <n v="390102"/>
    <n v="492"/>
    <n v="4.79"/>
    <n v="5.4"/>
    <n v="2356.6799999999998"/>
    <n v="2656.8"/>
    <n v="300.12000000000035"/>
    <n v="0.11296296296296308"/>
  </r>
  <r>
    <n v="2011"/>
    <x v="0"/>
    <x v="2"/>
    <s v="Beiersdorf"/>
    <n v="390103"/>
    <n v="336"/>
    <n v="4.75"/>
    <n v="5.2"/>
    <n v="1596"/>
    <n v="1747.2"/>
    <n v="151.20000000000005"/>
    <n v="8.6538461538461564E-2"/>
  </r>
  <r>
    <n v="2011"/>
    <x v="0"/>
    <x v="2"/>
    <s v="Beiersdorf"/>
    <n v="390104"/>
    <n v="612"/>
    <n v="4.8499999999999996"/>
    <n v="5.38"/>
    <n v="2968.2"/>
    <n v="3292.56"/>
    <n v="324.36000000000013"/>
    <n v="9.8513011152416396E-2"/>
  </r>
  <r>
    <n v="2011"/>
    <x v="0"/>
    <x v="2"/>
    <s v="Beiersdorf"/>
    <n v="390105"/>
    <n v="552"/>
    <n v="4.6100000000000003"/>
    <n v="5.19"/>
    <n v="2544.7200000000003"/>
    <n v="2864.88"/>
    <n v="320.15999999999985"/>
    <n v="0.11175337186897875"/>
  </r>
  <r>
    <n v="2011"/>
    <x v="0"/>
    <x v="2"/>
    <s v="Beiersdorf"/>
    <n v="390106"/>
    <n v="516"/>
    <n v="4.5199999999999996"/>
    <n v="5.13"/>
    <n v="2332.3199999999997"/>
    <n v="2647.08"/>
    <n v="314.76000000000022"/>
    <n v="0.11890838206627689"/>
  </r>
  <r>
    <n v="2011"/>
    <x v="0"/>
    <x v="2"/>
    <s v="Beiersdorf"/>
    <n v="390107"/>
    <n v="408"/>
    <n v="4.22"/>
    <n v="5.17"/>
    <n v="1721.76"/>
    <n v="2109.36"/>
    <n v="387.60000000000014"/>
    <n v="0.18375241779497103"/>
  </r>
  <r>
    <n v="2011"/>
    <x v="0"/>
    <x v="2"/>
    <s v="Beiersdorf"/>
    <n v="390130"/>
    <n v="708"/>
    <n v="4.8899999999999997"/>
    <n v="5.4"/>
    <n v="3462.12"/>
    <n v="3823.2000000000003"/>
    <n v="361.08000000000038"/>
    <n v="9.4444444444444539E-2"/>
  </r>
  <r>
    <n v="2011"/>
    <x v="0"/>
    <x v="1"/>
    <s v="Famous Grousse"/>
    <n v="260101"/>
    <n v="144"/>
    <n v="1.1399999999999999"/>
    <n v="1.38"/>
    <n v="164.16"/>
    <n v="198.71999999999997"/>
    <n v="34.559999999999974"/>
    <n v="0.17391304347826075"/>
  </r>
  <r>
    <n v="2011"/>
    <x v="0"/>
    <x v="1"/>
    <s v="Famous Grousse"/>
    <n v="260102"/>
    <n v="156"/>
    <n v="1.1299999999999999"/>
    <n v="1.35"/>
    <n v="176.27999999999997"/>
    <n v="210.60000000000002"/>
    <n v="34.32000000000005"/>
    <n v="0.16296296296296317"/>
  </r>
  <r>
    <n v="2011"/>
    <x v="0"/>
    <x v="1"/>
    <s v="Famous Grousse"/>
    <n v="260103"/>
    <n v="108"/>
    <n v="1.19"/>
    <n v="1.23"/>
    <n v="128.51999999999998"/>
    <n v="132.84"/>
    <n v="4.3200000000000216"/>
    <n v="3.2520325203252196E-2"/>
  </r>
  <r>
    <n v="2011"/>
    <x v="0"/>
    <x v="3"/>
    <s v="Ferrero"/>
    <n v="480141"/>
    <n v="480"/>
    <n v="5.3533333333333335"/>
    <n v="8.5466666666666669"/>
    <n v="2569.6"/>
    <n v="4102.3999999999996"/>
    <n v="1532.7999999999997"/>
    <n v="0.37363494539781589"/>
  </r>
  <r>
    <n v="2011"/>
    <x v="0"/>
    <x v="4"/>
    <s v="Ferrero"/>
    <n v="480101"/>
    <n v="1224"/>
    <n v="1.2"/>
    <n v="1.79"/>
    <n v="1468.8"/>
    <n v="2190.96"/>
    <n v="722.16000000000008"/>
    <n v="0.32960893854748607"/>
  </r>
  <r>
    <n v="2011"/>
    <x v="0"/>
    <x v="4"/>
    <s v="Ferrero"/>
    <n v="480102"/>
    <n v="888"/>
    <n v="1.41"/>
    <n v="1.79"/>
    <n v="1252.08"/>
    <n v="1589.52"/>
    <n v="337.44000000000005"/>
    <n v="0.21229050279329612"/>
  </r>
  <r>
    <n v="2011"/>
    <x v="0"/>
    <x v="4"/>
    <s v="Ferrero"/>
    <n v="480103"/>
    <n v="912"/>
    <n v="1.1499999999999999"/>
    <n v="1.6"/>
    <n v="1048.8"/>
    <n v="1459.2"/>
    <n v="410.40000000000009"/>
    <n v="0.28125000000000006"/>
  </r>
  <r>
    <n v="2011"/>
    <x v="0"/>
    <x v="4"/>
    <s v="Ferrero"/>
    <n v="480104"/>
    <n v="888"/>
    <n v="1.1499999999999999"/>
    <n v="1.79"/>
    <n v="1021.1999999999999"/>
    <n v="1589.52"/>
    <n v="568.32000000000005"/>
    <n v="0.35754189944134079"/>
  </r>
  <r>
    <n v="2011"/>
    <x v="0"/>
    <x v="4"/>
    <s v="Ferrero"/>
    <n v="480105"/>
    <n v="852"/>
    <n v="1.1599999999999999"/>
    <n v="1.75"/>
    <n v="988.31999999999994"/>
    <n v="1491"/>
    <n v="502.68000000000006"/>
    <n v="0.33714285714285719"/>
  </r>
  <r>
    <n v="2011"/>
    <x v="0"/>
    <x v="4"/>
    <s v="Ferrero"/>
    <n v="480106"/>
    <n v="792"/>
    <n v="1.41"/>
    <n v="1.72"/>
    <n v="1116.72"/>
    <n v="1362.24"/>
    <n v="245.51999999999998"/>
    <n v="0.18023255813953487"/>
  </r>
  <r>
    <n v="2011"/>
    <x v="0"/>
    <x v="4"/>
    <s v="Ferrero"/>
    <n v="480107"/>
    <n v="744"/>
    <n v="1.46"/>
    <n v="1.79"/>
    <n v="1086.24"/>
    <n v="1331.76"/>
    <n v="245.51999999999998"/>
    <n v="0.18435754189944134"/>
  </r>
  <r>
    <n v="2011"/>
    <x v="0"/>
    <x v="4"/>
    <s v="Ferrero"/>
    <n v="480108"/>
    <n v="1128"/>
    <n v="1.22"/>
    <n v="1.69"/>
    <n v="1376.16"/>
    <n v="1906.32"/>
    <n v="530.15999999999985"/>
    <n v="0.27810650887573957"/>
  </r>
  <r>
    <n v="2011"/>
    <x v="0"/>
    <x v="4"/>
    <s v="Ferrero"/>
    <n v="480109"/>
    <n v="624"/>
    <n v="1.44"/>
    <n v="1.67"/>
    <n v="898.56"/>
    <n v="1042.08"/>
    <n v="143.51999999999998"/>
    <n v="0.1377245508982036"/>
  </r>
  <r>
    <n v="2011"/>
    <x v="0"/>
    <x v="4"/>
    <s v="Ferrero"/>
    <n v="480110"/>
    <n v="1140"/>
    <n v="1.18"/>
    <n v="1.66"/>
    <n v="1345.1999999999998"/>
    <n v="1892.3999999999999"/>
    <n v="547.20000000000005"/>
    <n v="0.28915662650602414"/>
  </r>
  <r>
    <n v="2011"/>
    <x v="0"/>
    <x v="4"/>
    <s v="Ferrero"/>
    <n v="480111"/>
    <n v="876"/>
    <n v="1.1499999999999999"/>
    <n v="1.69"/>
    <n v="1007.4"/>
    <n v="1480.44"/>
    <n v="473.04000000000008"/>
    <n v="0.31952662721893493"/>
  </r>
  <r>
    <n v="2011"/>
    <x v="0"/>
    <x v="4"/>
    <s v="Ferrero"/>
    <n v="480112"/>
    <n v="924"/>
    <n v="1.36"/>
    <n v="1.63"/>
    <n v="1256.6400000000001"/>
    <n v="1506.12"/>
    <n v="249.47999999999979"/>
    <n v="0.16564417177914098"/>
  </r>
  <r>
    <n v="2011"/>
    <x v="0"/>
    <x v="4"/>
    <s v="Ferrero"/>
    <n v="480113"/>
    <n v="792"/>
    <n v="1.37"/>
    <n v="1.87"/>
    <n v="1085.0400000000002"/>
    <n v="1481.0400000000002"/>
    <n v="396"/>
    <n v="0.26737967914438499"/>
  </r>
  <r>
    <n v="2011"/>
    <x v="0"/>
    <x v="4"/>
    <s v="Ferrero"/>
    <n v="480114"/>
    <n v="900"/>
    <n v="1.22"/>
    <n v="1.69"/>
    <n v="1098"/>
    <n v="1521"/>
    <n v="423"/>
    <n v="0.27810650887573962"/>
  </r>
  <r>
    <n v="2011"/>
    <x v="0"/>
    <x v="4"/>
    <s v="Ferrero"/>
    <n v="480115"/>
    <n v="816"/>
    <n v="1.39"/>
    <n v="1.65"/>
    <n v="1134.24"/>
    <n v="1346.3999999999999"/>
    <n v="212.15999999999985"/>
    <n v="0.15757575757575748"/>
  </r>
  <r>
    <n v="2011"/>
    <x v="0"/>
    <x v="4"/>
    <s v="Ferrero"/>
    <n v="480116"/>
    <n v="624"/>
    <n v="1.49"/>
    <n v="1.73"/>
    <n v="929.76"/>
    <n v="1079.52"/>
    <n v="149.76"/>
    <n v="0.13872832369942195"/>
  </r>
  <r>
    <n v="2011"/>
    <x v="0"/>
    <x v="4"/>
    <s v="Ferrero"/>
    <n v="480117"/>
    <n v="1272"/>
    <n v="1.42"/>
    <n v="1.76"/>
    <n v="1806.24"/>
    <n v="2238.7199999999998"/>
    <n v="432.47999999999979"/>
    <n v="0.19318181818181809"/>
  </r>
  <r>
    <n v="2011"/>
    <x v="0"/>
    <x v="4"/>
    <s v="Ferrero"/>
    <n v="480118"/>
    <n v="624"/>
    <n v="1.46"/>
    <n v="1.82"/>
    <n v="911.04"/>
    <n v="1135.68"/>
    <n v="224.6400000000001"/>
    <n v="0.19780219780219788"/>
  </r>
  <r>
    <n v="2011"/>
    <x v="0"/>
    <x v="4"/>
    <s v="Ferrero"/>
    <n v="480119"/>
    <n v="780"/>
    <n v="1.29"/>
    <n v="1.75"/>
    <n v="1006.2"/>
    <n v="1365"/>
    <n v="358.79999999999995"/>
    <n v="0.26285714285714284"/>
  </r>
  <r>
    <n v="2011"/>
    <x v="0"/>
    <x v="4"/>
    <s v="Ferrero"/>
    <n v="480120"/>
    <n v="1020"/>
    <n v="1.27"/>
    <n v="1.8"/>
    <n v="1295.4000000000001"/>
    <n v="1836"/>
    <n v="540.59999999999991"/>
    <n v="0.2944444444444444"/>
  </r>
  <r>
    <n v="2011"/>
    <x v="0"/>
    <x v="4"/>
    <s v="Ferrero"/>
    <n v="480121"/>
    <n v="912"/>
    <n v="1.48"/>
    <n v="1.9"/>
    <n v="1349.76"/>
    <n v="1732.8"/>
    <n v="383.03999999999996"/>
    <n v="0.22105263157894736"/>
  </r>
  <r>
    <n v="2011"/>
    <x v="0"/>
    <x v="4"/>
    <s v="Ferrero"/>
    <n v="480122"/>
    <n v="912"/>
    <n v="1.4"/>
    <n v="1.68"/>
    <n v="1276.8"/>
    <n v="1532.1599999999999"/>
    <n v="255.3599999999999"/>
    <n v="0.16666666666666663"/>
  </r>
  <r>
    <n v="2011"/>
    <x v="0"/>
    <x v="4"/>
    <s v="Ferrero"/>
    <n v="480123"/>
    <n v="1212"/>
    <n v="1.5"/>
    <n v="1.63"/>
    <n v="1818"/>
    <n v="1975.56"/>
    <n v="157.55999999999995"/>
    <n v="7.9754601226993835E-2"/>
  </r>
  <r>
    <n v="2011"/>
    <x v="0"/>
    <x v="4"/>
    <s v="Ferrero"/>
    <n v="480124"/>
    <n v="1212"/>
    <n v="1.32"/>
    <n v="1.81"/>
    <n v="1599.8400000000001"/>
    <n v="2193.7200000000003"/>
    <n v="593.88000000000011"/>
    <n v="0.27071823204419893"/>
  </r>
  <r>
    <n v="2011"/>
    <x v="0"/>
    <x v="4"/>
    <s v="Ferrero"/>
    <n v="480125"/>
    <n v="1104"/>
    <n v="1.24"/>
    <n v="1.73"/>
    <n v="1368.96"/>
    <n v="1909.92"/>
    <n v="540.96"/>
    <n v="0.2832369942196532"/>
  </r>
  <r>
    <n v="2011"/>
    <x v="0"/>
    <x v="4"/>
    <s v="Ferrero"/>
    <n v="480126"/>
    <n v="684"/>
    <n v="1.1599999999999999"/>
    <n v="1.71"/>
    <n v="793.43999999999994"/>
    <n v="1169.6399999999999"/>
    <n v="376.19999999999993"/>
    <n v="0.32163742690058478"/>
  </r>
  <r>
    <n v="2011"/>
    <x v="0"/>
    <x v="4"/>
    <s v="Ferrero"/>
    <n v="480127"/>
    <n v="864"/>
    <n v="1.23"/>
    <n v="1.6"/>
    <n v="1062.72"/>
    <n v="1382.4"/>
    <n v="319.68000000000006"/>
    <n v="0.23125000000000004"/>
  </r>
  <r>
    <n v="2011"/>
    <x v="0"/>
    <x v="4"/>
    <s v="Ferrero"/>
    <n v="480128"/>
    <n v="696"/>
    <n v="1.48"/>
    <n v="1.69"/>
    <n v="1030.08"/>
    <n v="1176.24"/>
    <n v="146.16000000000008"/>
    <n v="0.12426035502958586"/>
  </r>
  <r>
    <n v="2011"/>
    <x v="0"/>
    <x v="4"/>
    <s v="Ferrero"/>
    <n v="480129"/>
    <n v="1308"/>
    <n v="1.5"/>
    <n v="1.63"/>
    <n v="1962"/>
    <n v="2132.04"/>
    <n v="170.03999999999996"/>
    <n v="7.9754601226993849E-2"/>
  </r>
  <r>
    <n v="2011"/>
    <x v="0"/>
    <x v="4"/>
    <s v="Ferrero"/>
    <n v="480130"/>
    <n v="672"/>
    <n v="1.1299999999999999"/>
    <n v="1.89"/>
    <n v="759.3599999999999"/>
    <n v="1270.08"/>
    <n v="510.72"/>
    <n v="0.40211640211640215"/>
  </r>
  <r>
    <n v="2011"/>
    <x v="0"/>
    <x v="4"/>
    <s v="Ferrero"/>
    <n v="480131"/>
    <n v="684"/>
    <n v="1.24"/>
    <n v="1.82"/>
    <n v="848.16"/>
    <n v="1244.8800000000001"/>
    <n v="396.72000000000014"/>
    <n v="0.31868131868131877"/>
  </r>
  <r>
    <n v="2011"/>
    <x v="0"/>
    <x v="4"/>
    <s v="Ferrero"/>
    <n v="480132"/>
    <n v="972"/>
    <n v="1.38"/>
    <n v="1.89"/>
    <n v="1341.36"/>
    <n v="1837.08"/>
    <n v="495.72"/>
    <n v="0.26984126984126988"/>
  </r>
  <r>
    <n v="2011"/>
    <x v="0"/>
    <x v="4"/>
    <s v="Ferrero"/>
    <n v="480133"/>
    <n v="1044"/>
    <n v="1.45"/>
    <n v="1.77"/>
    <n v="1513.8"/>
    <n v="1847.88"/>
    <n v="334.08000000000015"/>
    <n v="0.18079096045197748"/>
  </r>
  <r>
    <n v="2011"/>
    <x v="0"/>
    <x v="4"/>
    <s v="Ferrero"/>
    <n v="480134"/>
    <n v="780"/>
    <n v="1.46"/>
    <n v="1.74"/>
    <n v="1138.8"/>
    <n v="1357.2"/>
    <n v="218.40000000000009"/>
    <n v="0.16091954022988511"/>
  </r>
  <r>
    <n v="2011"/>
    <x v="0"/>
    <x v="4"/>
    <s v="Ferrero"/>
    <n v="480135"/>
    <n v="732"/>
    <n v="1.28"/>
    <n v="1.81"/>
    <n v="936.96"/>
    <n v="1324.92"/>
    <n v="387.96000000000004"/>
    <n v="0.29281767955801108"/>
  </r>
  <r>
    <n v="2011"/>
    <x v="0"/>
    <x v="4"/>
    <s v="Ferrero"/>
    <n v="480136"/>
    <n v="804"/>
    <n v="1.48"/>
    <n v="1.81"/>
    <n v="1189.92"/>
    <n v="1455.24"/>
    <n v="265.31999999999994"/>
    <n v="0.18232044198895023"/>
  </r>
  <r>
    <n v="2011"/>
    <x v="0"/>
    <x v="4"/>
    <s v="Ferrero"/>
    <n v="480137"/>
    <n v="1128"/>
    <n v="1.29"/>
    <n v="1.88"/>
    <n v="1455.1200000000001"/>
    <n v="2120.64"/>
    <n v="665.51999999999975"/>
    <n v="0.31382978723404248"/>
  </r>
  <r>
    <n v="2011"/>
    <x v="0"/>
    <x v="4"/>
    <s v="Ferrero"/>
    <n v="480138"/>
    <n v="1116"/>
    <n v="1.2"/>
    <n v="1.84"/>
    <n v="1339.2"/>
    <n v="2053.44"/>
    <n v="714.24"/>
    <n v="0.34782608695652173"/>
  </r>
  <r>
    <n v="2011"/>
    <x v="0"/>
    <x v="4"/>
    <s v="Ferrero"/>
    <n v="480139"/>
    <n v="1200"/>
    <n v="1.19"/>
    <n v="1.74"/>
    <n v="1428"/>
    <n v="2088"/>
    <n v="660"/>
    <n v="0.31609195402298851"/>
  </r>
  <r>
    <n v="2011"/>
    <x v="0"/>
    <x v="4"/>
    <s v="Ferrero"/>
    <n v="480140"/>
    <n v="1032"/>
    <n v="1.47"/>
    <n v="1.89"/>
    <n v="1517.04"/>
    <n v="1950.4799999999998"/>
    <n v="433.43999999999983"/>
    <n v="0.22222222222222215"/>
  </r>
  <r>
    <n v="2011"/>
    <x v="0"/>
    <x v="4"/>
    <s v="Ferrero"/>
    <n v="480142"/>
    <n v="756"/>
    <n v="1.21"/>
    <n v="1.6"/>
    <n v="914.76"/>
    <n v="1209.6000000000001"/>
    <n v="294.84000000000015"/>
    <n v="0.24375000000000011"/>
  </r>
  <r>
    <n v="2011"/>
    <x v="0"/>
    <x v="4"/>
    <s v="Ferrero"/>
    <n v="480143"/>
    <n v="912"/>
    <n v="1.1299999999999999"/>
    <n v="1.71"/>
    <n v="1030.56"/>
    <n v="1559.52"/>
    <n v="528.96"/>
    <n v="0.33918128654970764"/>
  </r>
  <r>
    <n v="2011"/>
    <x v="0"/>
    <x v="4"/>
    <s v="Ferrero"/>
    <n v="480144"/>
    <n v="1140"/>
    <n v="1.35"/>
    <n v="1.62"/>
    <n v="1539"/>
    <n v="1846.8000000000002"/>
    <n v="307.80000000000018"/>
    <n v="0.16666666666666674"/>
  </r>
  <r>
    <n v="2011"/>
    <x v="0"/>
    <x v="4"/>
    <s v="Ferrero"/>
    <n v="480145"/>
    <n v="876"/>
    <n v="1.31"/>
    <n v="1.67"/>
    <n v="1147.56"/>
    <n v="1462.9199999999998"/>
    <n v="315.3599999999999"/>
    <n v="0.21556886227544905"/>
  </r>
  <r>
    <n v="2011"/>
    <x v="0"/>
    <x v="4"/>
    <s v="Ferrero"/>
    <n v="480146"/>
    <n v="1140"/>
    <n v="1.41"/>
    <n v="1.79"/>
    <n v="1607.3999999999999"/>
    <n v="2040.6000000000001"/>
    <n v="433.20000000000027"/>
    <n v="0.2122905027932962"/>
  </r>
  <r>
    <n v="2011"/>
    <x v="0"/>
    <x v="4"/>
    <s v="Ferrero"/>
    <n v="480147"/>
    <n v="924"/>
    <n v="1.39"/>
    <n v="1.64"/>
    <n v="1284.3599999999999"/>
    <n v="1515.36"/>
    <n v="231"/>
    <n v="0.1524390243902439"/>
  </r>
  <r>
    <n v="2011"/>
    <x v="0"/>
    <x v="4"/>
    <s v="Ferrero"/>
    <n v="480148"/>
    <n v="996"/>
    <n v="1.41"/>
    <n v="1.84"/>
    <n v="1404.36"/>
    <n v="1832.64"/>
    <n v="428.2800000000002"/>
    <n v="0.23369565217391314"/>
  </r>
  <r>
    <n v="2011"/>
    <x v="0"/>
    <x v="4"/>
    <s v="Ferrero"/>
    <n v="480149"/>
    <n v="1224"/>
    <n v="1.1599999999999999"/>
    <n v="1.79"/>
    <n v="1419.84"/>
    <n v="2190.96"/>
    <n v="771.12000000000012"/>
    <n v="0.35195530726256991"/>
  </r>
  <r>
    <n v="2011"/>
    <x v="0"/>
    <x v="4"/>
    <s v="Ferrero"/>
    <n v="480150"/>
    <n v="1296"/>
    <n v="1.18"/>
    <n v="1.76"/>
    <n v="1529.28"/>
    <n v="2280.96"/>
    <n v="751.68000000000006"/>
    <n v="0.32954545454545459"/>
  </r>
  <r>
    <n v="2011"/>
    <x v="0"/>
    <x v="4"/>
    <s v="Ferrero"/>
    <n v="480151"/>
    <n v="624"/>
    <n v="1.1200000000000001"/>
    <n v="1.79"/>
    <n v="698.88000000000011"/>
    <n v="1116.96"/>
    <n v="418.07999999999993"/>
    <n v="0.37430167597765357"/>
  </r>
  <r>
    <n v="2011"/>
    <x v="0"/>
    <x v="4"/>
    <s v="Ferrero"/>
    <n v="480152"/>
    <n v="576"/>
    <n v="1.26"/>
    <n v="1.73"/>
    <n v="725.76"/>
    <n v="996.48"/>
    <n v="270.72000000000003"/>
    <n v="0.27167630057803471"/>
  </r>
  <r>
    <n v="2011"/>
    <x v="0"/>
    <x v="4"/>
    <s v="Ferrero"/>
    <n v="480153"/>
    <n v="588"/>
    <n v="1.1599999999999999"/>
    <n v="1.6"/>
    <n v="682.07999999999993"/>
    <n v="940.80000000000007"/>
    <n v="258.72000000000014"/>
    <n v="0.27500000000000013"/>
  </r>
  <r>
    <n v="2011"/>
    <x v="0"/>
    <x v="4"/>
    <s v="Ferrero"/>
    <n v="480154"/>
    <n v="804"/>
    <n v="1.32"/>
    <n v="1.68"/>
    <n v="1061.28"/>
    <n v="1350.72"/>
    <n v="289.44000000000005"/>
    <n v="0.21428571428571433"/>
  </r>
  <r>
    <n v="2011"/>
    <x v="0"/>
    <x v="4"/>
    <s v="Ferrero"/>
    <n v="480155"/>
    <n v="1248"/>
    <n v="1.17"/>
    <n v="1.86"/>
    <n v="1460.1599999999999"/>
    <n v="2321.2800000000002"/>
    <n v="861.12000000000035"/>
    <n v="0.37096774193548399"/>
  </r>
  <r>
    <n v="2011"/>
    <x v="0"/>
    <x v="4"/>
    <s v="Ferrero"/>
    <n v="480156"/>
    <n v="1212"/>
    <n v="1.4"/>
    <n v="1.79"/>
    <n v="1696.8"/>
    <n v="2169.48"/>
    <n v="472.68000000000006"/>
    <n v="0.21787709497206706"/>
  </r>
  <r>
    <n v="2011"/>
    <x v="0"/>
    <x v="4"/>
    <s v="Ferrero"/>
    <n v="480157"/>
    <n v="696"/>
    <n v="1.38"/>
    <n v="1.69"/>
    <n v="960.4799999999999"/>
    <n v="1176.24"/>
    <n v="215.7600000000001"/>
    <n v="0.18343195266272197"/>
  </r>
  <r>
    <n v="2011"/>
    <x v="0"/>
    <x v="4"/>
    <s v="Ferrero"/>
    <n v="480158"/>
    <n v="576"/>
    <n v="1.1299999999999999"/>
    <n v="1.8"/>
    <n v="650.87999999999988"/>
    <n v="1036.8"/>
    <n v="385.92000000000007"/>
    <n v="0.37222222222222229"/>
  </r>
  <r>
    <n v="2011"/>
    <x v="0"/>
    <x v="4"/>
    <s v="Ferrero"/>
    <n v="480159"/>
    <n v="732"/>
    <n v="1.29"/>
    <n v="1.88"/>
    <n v="944.28"/>
    <n v="1376.1599999999999"/>
    <n v="431.87999999999988"/>
    <n v="0.31382978723404248"/>
  </r>
  <r>
    <n v="2011"/>
    <x v="0"/>
    <x v="4"/>
    <s v="Ferrero"/>
    <n v="480160"/>
    <n v="1152"/>
    <n v="1.24"/>
    <n v="1.74"/>
    <n v="1428.48"/>
    <n v="2004.48"/>
    <n v="576"/>
    <n v="0.28735632183908044"/>
  </r>
  <r>
    <n v="2011"/>
    <x v="0"/>
    <x v="4"/>
    <s v="Ferrero"/>
    <n v="480161"/>
    <n v="1272"/>
    <n v="1.39"/>
    <n v="1.6"/>
    <n v="1768.08"/>
    <n v="2035.2"/>
    <n v="267.12000000000012"/>
    <n v="0.13125000000000006"/>
  </r>
  <r>
    <n v="2011"/>
    <x v="0"/>
    <x v="5"/>
    <s v="Cioccolatti Italiani"/>
    <n v="630308"/>
    <n v="1908"/>
    <n v="2.4300000000000002"/>
    <n v="3.43"/>
    <n v="4636.4400000000005"/>
    <n v="6544.4400000000005"/>
    <n v="1908"/>
    <n v="0.29154518950437314"/>
  </r>
  <r>
    <n v="2011"/>
    <x v="0"/>
    <x v="5"/>
    <s v="Cioccolatti Italiani"/>
    <n v="630309"/>
    <n v="2220"/>
    <n v="2.5299999999999998"/>
    <n v="3.5"/>
    <n v="5616.5999999999995"/>
    <n v="7770"/>
    <n v="2153.4000000000005"/>
    <n v="0.27714285714285719"/>
  </r>
  <r>
    <n v="2011"/>
    <x v="0"/>
    <x v="5"/>
    <s v="Cioccolatti Italiani"/>
    <n v="630310"/>
    <n v="2112"/>
    <n v="2.88"/>
    <n v="3.58"/>
    <n v="6082.5599999999995"/>
    <n v="7560.96"/>
    <n v="1478.4000000000005"/>
    <n v="0.19553072625698331"/>
  </r>
  <r>
    <n v="2011"/>
    <x v="0"/>
    <x v="5"/>
    <s v="Cioccolatti Italiani"/>
    <n v="630311"/>
    <n v="2736"/>
    <n v="2.35"/>
    <n v="3.94"/>
    <n v="6429.6"/>
    <n v="10779.84"/>
    <n v="4350.24"/>
    <n v="0.40355329949238578"/>
  </r>
  <r>
    <n v="2011"/>
    <x v="0"/>
    <x v="5"/>
    <s v="Cioccolatti Italiani"/>
    <n v="630312"/>
    <n v="1428"/>
    <n v="2.68"/>
    <n v="3.68"/>
    <n v="3827.0400000000004"/>
    <n v="5255.04"/>
    <n v="1427.9999999999995"/>
    <n v="0.27173913043478254"/>
  </r>
  <r>
    <n v="2011"/>
    <x v="0"/>
    <x v="3"/>
    <s v="Mindi"/>
    <n v="790148"/>
    <n v="456"/>
    <n v="6.6466666666666665"/>
    <n v="7.5666666666666664"/>
    <n v="3030.88"/>
    <n v="3450.4"/>
    <n v="419.52"/>
    <n v="0.12158590308370043"/>
  </r>
  <r>
    <n v="2011"/>
    <x v="0"/>
    <x v="3"/>
    <s v="Mindi"/>
    <n v="790149"/>
    <n v="564"/>
    <n v="6.4266666666666667"/>
    <n v="7.4"/>
    <n v="3624.64"/>
    <n v="4173.6000000000004"/>
    <n v="548.96000000000049"/>
    <n v="0.13153153153153163"/>
  </r>
  <r>
    <n v="2011"/>
    <x v="0"/>
    <x v="3"/>
    <s v="Mindi"/>
    <n v="790179"/>
    <n v="468"/>
    <n v="5.8666666666666663"/>
    <n v="8.4066666666666663"/>
    <n v="2745.6"/>
    <n v="3934.3199999999997"/>
    <n v="1188.7199999999998"/>
    <n v="0.30214115781126089"/>
  </r>
  <r>
    <n v="2011"/>
    <x v="0"/>
    <x v="6"/>
    <s v="Spani"/>
    <n v="990105"/>
    <n v="780"/>
    <n v="2.73"/>
    <n v="3.49"/>
    <n v="2129.4"/>
    <n v="2722.2000000000003"/>
    <n v="592.80000000000018"/>
    <n v="0.21776504297994273"/>
  </r>
  <r>
    <n v="2011"/>
    <x v="0"/>
    <x v="6"/>
    <s v="Spani"/>
    <n v="990106"/>
    <n v="912"/>
    <n v="2.06"/>
    <n v="3.35"/>
    <n v="1878.72"/>
    <n v="3055.2000000000003"/>
    <n v="1176.4800000000002"/>
    <n v="0.38507462686567168"/>
  </r>
  <r>
    <n v="2011"/>
    <x v="0"/>
    <x v="5"/>
    <s v="Grom"/>
    <n v="90411"/>
    <n v="1656"/>
    <n v="2.63"/>
    <n v="3.48"/>
    <n v="4355.28"/>
    <n v="5762.88"/>
    <n v="1407.6000000000004"/>
    <n v="0.24425287356321845"/>
  </r>
  <r>
    <n v="2011"/>
    <x v="0"/>
    <x v="5"/>
    <s v="Grom"/>
    <n v="90412"/>
    <n v="1344"/>
    <n v="2.36"/>
    <n v="4"/>
    <n v="3171.8399999999997"/>
    <n v="5376"/>
    <n v="2204.1600000000003"/>
    <n v="0.41000000000000003"/>
  </r>
  <r>
    <n v="2011"/>
    <x v="0"/>
    <x v="5"/>
    <s v="Grom"/>
    <n v="90413"/>
    <n v="1752"/>
    <n v="2.89"/>
    <n v="3.77"/>
    <n v="5063.2800000000007"/>
    <n v="6605.04"/>
    <n v="1541.7599999999993"/>
    <n v="0.23342175066312987"/>
  </r>
  <r>
    <n v="2011"/>
    <x v="0"/>
    <x v="5"/>
    <s v="Grom"/>
    <n v="90414"/>
    <n v="2388"/>
    <n v="2.5299999999999998"/>
    <n v="3.56"/>
    <n v="6041.6399999999994"/>
    <n v="8501.2800000000007"/>
    <n v="2459.6400000000012"/>
    <n v="0.28932584269662931"/>
  </r>
  <r>
    <n v="2011"/>
    <x v="0"/>
    <x v="5"/>
    <s v="Grom"/>
    <n v="90415"/>
    <n v="2628"/>
    <n v="2.66"/>
    <n v="3.98"/>
    <n v="6990.4800000000005"/>
    <n v="10459.44"/>
    <n v="3468.96"/>
    <n v="0.33165829145728642"/>
  </r>
  <r>
    <n v="2011"/>
    <x v="0"/>
    <x v="5"/>
    <s v="Rivareno"/>
    <n v="990601"/>
    <n v="2064"/>
    <n v="2.78"/>
    <n v="3.62"/>
    <n v="5737.9199999999992"/>
    <n v="7471.68"/>
    <n v="1733.7600000000011"/>
    <n v="0.23204419889502775"/>
  </r>
  <r>
    <n v="2011"/>
    <x v="0"/>
    <x v="5"/>
    <s v="L'angolo vicino"/>
    <n v="60401"/>
    <n v="1752"/>
    <n v="2.96"/>
    <n v="3.97"/>
    <n v="5185.92"/>
    <n v="6955.4400000000005"/>
    <n v="1769.5200000000004"/>
    <n v="0.25440806045340053"/>
  </r>
  <r>
    <n v="2011"/>
    <x v="0"/>
    <x v="5"/>
    <s v="L'angolo vicino"/>
    <n v="60403"/>
    <n v="1260"/>
    <n v="2.57"/>
    <n v="3.69"/>
    <n v="3238.2"/>
    <n v="4649.3999999999996"/>
    <n v="1411.1999999999998"/>
    <n v="0.30352303523035229"/>
  </r>
  <r>
    <n v="2011"/>
    <x v="0"/>
    <x v="5"/>
    <s v="L'angolo vicino"/>
    <n v="60411"/>
    <n v="1524"/>
    <n v="2.57"/>
    <n v="3.99"/>
    <n v="3916.68"/>
    <n v="6080.76"/>
    <n v="2164.0800000000004"/>
    <n v="0.35588972431077698"/>
  </r>
  <r>
    <n v="2011"/>
    <x v="0"/>
    <x v="5"/>
    <s v="L'angolo vicino"/>
    <n v="60412"/>
    <n v="1356"/>
    <n v="2.62"/>
    <n v="3.93"/>
    <n v="3552.7200000000003"/>
    <n v="5329.08"/>
    <n v="1776.3599999999997"/>
    <n v="0.33333333333333326"/>
  </r>
  <r>
    <n v="2011"/>
    <x v="0"/>
    <x v="5"/>
    <s v="L'angolo vicino"/>
    <n v="60413"/>
    <n v="2220"/>
    <n v="2.2999999999999998"/>
    <n v="3.91"/>
    <n v="5106"/>
    <n v="8680.2000000000007"/>
    <n v="3574.2000000000007"/>
    <n v="0.41176470588235298"/>
  </r>
  <r>
    <n v="2011"/>
    <x v="0"/>
    <x v="5"/>
    <s v="L'angolo vicino"/>
    <n v="60420"/>
    <n v="1224"/>
    <n v="2.63"/>
    <n v="3.77"/>
    <n v="3219.12"/>
    <n v="4614.4800000000005"/>
    <n v="1395.3600000000006"/>
    <n v="0.30238726790450937"/>
  </r>
  <r>
    <n v="2011"/>
    <x v="0"/>
    <x v="5"/>
    <s v="Sadand"/>
    <n v="70701"/>
    <n v="1968"/>
    <n v="2.3199999999999998"/>
    <n v="3.62"/>
    <n v="4565.7599999999993"/>
    <n v="7124.16"/>
    <n v="2558.4000000000005"/>
    <n v="0.3591160220994476"/>
  </r>
  <r>
    <n v="2011"/>
    <x v="0"/>
    <x v="5"/>
    <s v="Sadand"/>
    <n v="70702"/>
    <n v="1980"/>
    <n v="2.65"/>
    <n v="3.44"/>
    <n v="5247"/>
    <n v="6811.2"/>
    <n v="1564.1999999999998"/>
    <n v="0.22965116279069767"/>
  </r>
  <r>
    <n v="2011"/>
    <x v="0"/>
    <x v="5"/>
    <s v="Sadand"/>
    <n v="70703"/>
    <n v="1596"/>
    <n v="2.52"/>
    <n v="4"/>
    <n v="4021.92"/>
    <n v="6384"/>
    <n v="2362.08"/>
    <n v="0.37"/>
  </r>
  <r>
    <n v="2011"/>
    <x v="0"/>
    <x v="5"/>
    <s v="Sadand"/>
    <n v="70704"/>
    <n v="1644"/>
    <n v="3"/>
    <n v="3.5"/>
    <n v="4932"/>
    <n v="5754"/>
    <n v="822"/>
    <n v="0.14285714285714285"/>
  </r>
  <r>
    <n v="2011"/>
    <x v="0"/>
    <x v="5"/>
    <s v="Sadand"/>
    <n v="70705"/>
    <n v="1524"/>
    <n v="2.33"/>
    <n v="3.94"/>
    <n v="3550.92"/>
    <n v="6004.5599999999995"/>
    <n v="2453.6399999999994"/>
    <n v="0.40862944162436543"/>
  </r>
  <r>
    <n v="2011"/>
    <x v="0"/>
    <x v="5"/>
    <s v="Sadand"/>
    <n v="70706"/>
    <n v="2664"/>
    <n v="2.61"/>
    <n v="3.98"/>
    <n v="6953.04"/>
    <n v="10602.72"/>
    <n v="3649.6799999999994"/>
    <n v="0.34422110552763813"/>
  </r>
  <r>
    <n v="2011"/>
    <x v="0"/>
    <x v="5"/>
    <s v="Sadand"/>
    <n v="70707"/>
    <n v="2412"/>
    <n v="2.56"/>
    <n v="3.89"/>
    <n v="6174.72"/>
    <n v="9382.68"/>
    <n v="3207.96"/>
    <n v="0.34190231362467866"/>
  </r>
  <r>
    <n v="2011"/>
    <x v="0"/>
    <x v="5"/>
    <s v="Sadand"/>
    <n v="70708"/>
    <n v="1584"/>
    <n v="2.69"/>
    <n v="3.67"/>
    <n v="4260.96"/>
    <n v="5813.28"/>
    <n v="1552.3199999999997"/>
    <n v="0.26702997275204354"/>
  </r>
  <r>
    <n v="2011"/>
    <x v="0"/>
    <x v="5"/>
    <s v="Sadand"/>
    <n v="70709"/>
    <n v="1692"/>
    <n v="3"/>
    <n v="3.79"/>
    <n v="5076"/>
    <n v="6412.68"/>
    <n v="1336.6800000000003"/>
    <n v="0.20844327176781005"/>
  </r>
  <r>
    <n v="2011"/>
    <x v="0"/>
    <x v="5"/>
    <s v="Sadand"/>
    <n v="70710"/>
    <n v="1404"/>
    <n v="2.34"/>
    <n v="3.72"/>
    <n v="3285.3599999999997"/>
    <n v="5222.88"/>
    <n v="1937.5200000000004"/>
    <n v="0.37096774193548393"/>
  </r>
  <r>
    <n v="2011"/>
    <x v="0"/>
    <x v="1"/>
    <s v="Heineken"/>
    <n v="330101"/>
    <n v="108"/>
    <n v="1.2"/>
    <n v="1.37"/>
    <n v="129.6"/>
    <n v="147.96"/>
    <n v="18.360000000000014"/>
    <n v="0.124087591240876"/>
  </r>
  <r>
    <n v="2011"/>
    <x v="0"/>
    <x v="1"/>
    <s v="Heineken"/>
    <n v="330102"/>
    <n v="144"/>
    <n v="1.05"/>
    <n v="1.26"/>
    <n v="151.20000000000002"/>
    <n v="181.44"/>
    <n v="30.239999999999981"/>
    <n v="0.16666666666666657"/>
  </r>
  <r>
    <n v="2011"/>
    <x v="0"/>
    <x v="1"/>
    <s v="Heineken"/>
    <n v="330103"/>
    <n v="96"/>
    <n v="1.19"/>
    <n v="1.38"/>
    <n v="114.24"/>
    <n v="132.47999999999999"/>
    <n v="18.239999999999995"/>
    <n v="0.13768115942028983"/>
  </r>
  <r>
    <n v="2011"/>
    <x v="0"/>
    <x v="1"/>
    <s v="Heineken"/>
    <n v="330104"/>
    <n v="96"/>
    <n v="1.05"/>
    <n v="1.29"/>
    <n v="100.80000000000001"/>
    <n v="123.84"/>
    <n v="23.039999999999992"/>
    <n v="0.18604651162790692"/>
  </r>
  <r>
    <n v="2011"/>
    <x v="0"/>
    <x v="1"/>
    <s v="Heineken"/>
    <n v="330105"/>
    <n v="108"/>
    <n v="1.1299999999999999"/>
    <n v="1.29"/>
    <n v="122.03999999999999"/>
    <n v="139.32"/>
    <n v="17.28"/>
    <n v="0.124031007751938"/>
  </r>
  <r>
    <n v="2011"/>
    <x v="0"/>
    <x v="1"/>
    <s v="Heineken"/>
    <n v="330106"/>
    <n v="108"/>
    <n v="1.18"/>
    <n v="1.32"/>
    <n v="127.44"/>
    <n v="142.56"/>
    <n v="15.120000000000005"/>
    <n v="0.10606060606060609"/>
  </r>
  <r>
    <n v="2011"/>
    <x v="0"/>
    <x v="1"/>
    <s v="Heineken"/>
    <n v="330107"/>
    <n v="120"/>
    <n v="1.08"/>
    <n v="1.23"/>
    <n v="129.60000000000002"/>
    <n v="147.6"/>
    <n v="17.999999999999972"/>
    <n v="0.12195121951219494"/>
  </r>
  <r>
    <n v="2011"/>
    <x v="0"/>
    <x v="1"/>
    <s v="Heineken"/>
    <n v="330108"/>
    <n v="120"/>
    <n v="1.04"/>
    <n v="1.35"/>
    <n v="124.80000000000001"/>
    <n v="162"/>
    <n v="37.199999999999989"/>
    <n v="0.22962962962962957"/>
  </r>
  <r>
    <n v="2011"/>
    <x v="0"/>
    <x v="1"/>
    <s v="Heineken"/>
    <n v="330109"/>
    <n v="72"/>
    <n v="1.0900000000000001"/>
    <n v="1.3"/>
    <n v="78.48"/>
    <n v="93.600000000000009"/>
    <n v="15.120000000000005"/>
    <n v="0.16153846153846158"/>
  </r>
  <r>
    <n v="2011"/>
    <x v="0"/>
    <x v="1"/>
    <s v="Heineken"/>
    <n v="330110"/>
    <n v="60"/>
    <n v="1.1499999999999999"/>
    <n v="1.36"/>
    <n v="69"/>
    <n v="81.600000000000009"/>
    <n v="12.600000000000009"/>
    <n v="0.15441176470588244"/>
  </r>
  <r>
    <n v="2011"/>
    <x v="0"/>
    <x v="1"/>
    <s v="Heineken"/>
    <n v="330111"/>
    <n v="48"/>
    <n v="1.1599999999999999"/>
    <n v="1.2"/>
    <n v="55.679999999999993"/>
    <n v="57.599999999999994"/>
    <n v="1.9200000000000017"/>
    <n v="3.3333333333333368E-2"/>
  </r>
  <r>
    <n v="2011"/>
    <x v="0"/>
    <x v="1"/>
    <s v="Heineken"/>
    <n v="330112"/>
    <n v="84"/>
    <n v="1.03"/>
    <n v="1.26"/>
    <n v="86.52"/>
    <n v="105.84"/>
    <n v="19.320000000000007"/>
    <n v="0.18253968253968261"/>
  </r>
  <r>
    <n v="2011"/>
    <x v="0"/>
    <x v="1"/>
    <s v="Heineken"/>
    <n v="330113"/>
    <n v="84"/>
    <n v="1.0900000000000001"/>
    <n v="1.3"/>
    <n v="91.56"/>
    <n v="109.2"/>
    <n v="17.64"/>
    <n v="0.16153846153846155"/>
  </r>
  <r>
    <n v="2011"/>
    <x v="0"/>
    <x v="1"/>
    <s v="Heineken"/>
    <n v="330114"/>
    <n v="120"/>
    <n v="1.19"/>
    <n v="1.21"/>
    <n v="142.79999999999998"/>
    <n v="145.19999999999999"/>
    <n v="2.4000000000000057"/>
    <n v="1.6528925619834753E-2"/>
  </r>
  <r>
    <n v="2011"/>
    <x v="0"/>
    <x v="1"/>
    <s v="Heineken"/>
    <n v="330115"/>
    <n v="48"/>
    <n v="1.01"/>
    <n v="1.22"/>
    <n v="48.480000000000004"/>
    <n v="58.56"/>
    <n v="10.079999999999998"/>
    <n v="0.17213114754098358"/>
  </r>
  <r>
    <n v="2011"/>
    <x v="0"/>
    <x v="1"/>
    <s v="Heineken"/>
    <n v="330116"/>
    <n v="168"/>
    <n v="1.1100000000000001"/>
    <n v="1.33"/>
    <n v="186.48000000000002"/>
    <n v="223.44"/>
    <n v="36.95999999999998"/>
    <n v="0.16541353383458637"/>
  </r>
  <r>
    <n v="2011"/>
    <x v="0"/>
    <x v="1"/>
    <s v="Heineken"/>
    <n v="330117"/>
    <n v="144"/>
    <n v="1"/>
    <n v="1.34"/>
    <n v="144"/>
    <n v="192.96"/>
    <n v="48.960000000000008"/>
    <n v="0.2537313432835821"/>
  </r>
  <r>
    <n v="2011"/>
    <x v="0"/>
    <x v="1"/>
    <s v="Heineken"/>
    <n v="330118"/>
    <n v="144"/>
    <n v="1.19"/>
    <n v="1.34"/>
    <n v="171.35999999999999"/>
    <n v="192.96"/>
    <n v="21.600000000000023"/>
    <n v="0.1119402985074628"/>
  </r>
  <r>
    <n v="2011"/>
    <x v="0"/>
    <x v="1"/>
    <s v="Heineken"/>
    <n v="330119"/>
    <n v="156"/>
    <n v="1.0900000000000001"/>
    <n v="1.31"/>
    <n v="170.04000000000002"/>
    <n v="204.36"/>
    <n v="34.319999999999993"/>
    <n v="0.16793893129770987"/>
  </r>
  <r>
    <n v="2011"/>
    <x v="0"/>
    <x v="1"/>
    <s v="Heineken"/>
    <n v="330120"/>
    <n v="120"/>
    <n v="1"/>
    <n v="1.27"/>
    <n v="120"/>
    <n v="152.4"/>
    <n v="32.400000000000006"/>
    <n v="0.21259842519685043"/>
  </r>
  <r>
    <n v="2011"/>
    <x v="0"/>
    <x v="1"/>
    <s v="Heineken"/>
    <n v="330121"/>
    <n v="108"/>
    <n v="1.1000000000000001"/>
    <n v="1.33"/>
    <n v="118.80000000000001"/>
    <n v="143.64000000000001"/>
    <n v="24.840000000000003"/>
    <n v="0.17293233082706769"/>
  </r>
  <r>
    <n v="2011"/>
    <x v="0"/>
    <x v="1"/>
    <s v="Heineken"/>
    <n v="330122"/>
    <n v="108"/>
    <n v="1.1499999999999999"/>
    <n v="1.37"/>
    <n v="124.19999999999999"/>
    <n v="147.96"/>
    <n v="23.760000000000019"/>
    <n v="0.16058394160583953"/>
  </r>
  <r>
    <n v="2011"/>
    <x v="0"/>
    <x v="1"/>
    <s v="Heineken"/>
    <n v="330123"/>
    <n v="108"/>
    <n v="1.0900000000000001"/>
    <n v="1.37"/>
    <n v="117.72000000000001"/>
    <n v="147.96"/>
    <n v="30.239999999999995"/>
    <n v="0.20437956204379557"/>
  </r>
  <r>
    <n v="2011"/>
    <x v="0"/>
    <x v="1"/>
    <s v="Heineken"/>
    <n v="330124"/>
    <n v="168"/>
    <n v="1.0900000000000001"/>
    <n v="1.23"/>
    <n v="183.12"/>
    <n v="206.64"/>
    <n v="23.519999999999982"/>
    <n v="0.11382113821138204"/>
  </r>
  <r>
    <n v="2011"/>
    <x v="0"/>
    <x v="1"/>
    <s v="Heineken"/>
    <n v="330125"/>
    <n v="144"/>
    <n v="1.05"/>
    <n v="1.3"/>
    <n v="151.20000000000002"/>
    <n v="187.20000000000002"/>
    <n v="36"/>
    <n v="0.19230769230769229"/>
  </r>
  <r>
    <n v="2011"/>
    <x v="0"/>
    <x v="1"/>
    <s v="Heineken"/>
    <n v="330126"/>
    <n v="108"/>
    <n v="1.1599999999999999"/>
    <n v="1.3"/>
    <n v="125.27999999999999"/>
    <n v="140.4"/>
    <n v="15.120000000000019"/>
    <n v="0.10769230769230782"/>
  </r>
  <r>
    <n v="2011"/>
    <x v="0"/>
    <x v="1"/>
    <s v="Heineken"/>
    <n v="330130"/>
    <n v="168"/>
    <n v="1.19"/>
    <n v="1.28"/>
    <n v="199.92"/>
    <n v="215.04"/>
    <n v="15.120000000000005"/>
    <n v="7.0312500000000028E-2"/>
  </r>
  <r>
    <n v="2011"/>
    <x v="0"/>
    <x v="1"/>
    <s v="Heineken"/>
    <n v="330131"/>
    <n v="132"/>
    <n v="1.08"/>
    <n v="1.4"/>
    <n v="142.56"/>
    <n v="184.79999999999998"/>
    <n v="42.239999999999981"/>
    <n v="0.22857142857142848"/>
  </r>
  <r>
    <n v="2011"/>
    <x v="0"/>
    <x v="1"/>
    <s v="Heineken"/>
    <n v="330132"/>
    <n v="132"/>
    <n v="1.17"/>
    <n v="1.23"/>
    <n v="154.44"/>
    <n v="162.35999999999999"/>
    <n v="7.9199999999999875"/>
    <n v="4.8780487804877974E-2"/>
  </r>
  <r>
    <n v="2011"/>
    <x v="0"/>
    <x v="1"/>
    <s v="Heineken"/>
    <n v="330133"/>
    <n v="132"/>
    <n v="1.0900000000000001"/>
    <n v="1.21"/>
    <n v="143.88000000000002"/>
    <n v="159.72"/>
    <n v="15.839999999999975"/>
    <n v="9.9173553719008115E-2"/>
  </r>
  <r>
    <n v="2011"/>
    <x v="0"/>
    <x v="1"/>
    <s v="Heineken"/>
    <n v="330140"/>
    <n v="48"/>
    <n v="1.1499999999999999"/>
    <n v="1.36"/>
    <n v="55.199999999999996"/>
    <n v="65.28"/>
    <n v="10.080000000000005"/>
    <n v="0.15441176470588244"/>
  </r>
  <r>
    <n v="2011"/>
    <x v="0"/>
    <x v="1"/>
    <s v="Heineken"/>
    <n v="330141"/>
    <n v="96"/>
    <n v="1.02"/>
    <n v="1.32"/>
    <n v="97.92"/>
    <n v="126.72"/>
    <n v="28.799999999999997"/>
    <n v="0.22727272727272727"/>
  </r>
  <r>
    <n v="2011"/>
    <x v="0"/>
    <x v="1"/>
    <s v="Heineken"/>
    <n v="330142"/>
    <n v="156"/>
    <n v="1.18"/>
    <n v="1.23"/>
    <n v="184.07999999999998"/>
    <n v="191.88"/>
    <n v="7.8000000000000114"/>
    <n v="4.0650406504065102E-2"/>
  </r>
  <r>
    <n v="2011"/>
    <x v="0"/>
    <x v="1"/>
    <s v="Heineken"/>
    <n v="330143"/>
    <n v="108"/>
    <n v="1.17"/>
    <n v="1.25"/>
    <n v="126.35999999999999"/>
    <n v="135"/>
    <n v="8.6400000000000148"/>
    <n v="6.4000000000000112E-2"/>
  </r>
  <r>
    <n v="2011"/>
    <x v="0"/>
    <x v="1"/>
    <s v="Heineken"/>
    <n v="330144"/>
    <n v="108"/>
    <n v="1.1399999999999999"/>
    <n v="1.3"/>
    <n v="123.11999999999999"/>
    <n v="140.4"/>
    <n v="17.280000000000015"/>
    <n v="0.12307692307692318"/>
  </r>
  <r>
    <n v="2011"/>
    <x v="0"/>
    <x v="1"/>
    <s v="Heineken"/>
    <n v="330145"/>
    <n v="132"/>
    <n v="1.01"/>
    <n v="1.27"/>
    <n v="133.32"/>
    <n v="167.64000000000001"/>
    <n v="34.320000000000022"/>
    <n v="0.20472440944881901"/>
  </r>
  <r>
    <n v="2011"/>
    <x v="0"/>
    <x v="1"/>
    <s v="Heineken"/>
    <n v="330146"/>
    <n v="48"/>
    <n v="1.05"/>
    <n v="1.25"/>
    <n v="50.400000000000006"/>
    <n v="60"/>
    <n v="9.5999999999999943"/>
    <n v="0.15999999999999989"/>
  </r>
  <r>
    <n v="2011"/>
    <x v="0"/>
    <x v="1"/>
    <s v="Heineken"/>
    <n v="330147"/>
    <n v="60"/>
    <n v="1.06"/>
    <n v="1.27"/>
    <n v="63.6"/>
    <n v="76.2"/>
    <n v="12.600000000000001"/>
    <n v="0.16535433070866143"/>
  </r>
  <r>
    <n v="2011"/>
    <x v="0"/>
    <x v="1"/>
    <s v="Heineken"/>
    <n v="330148"/>
    <n v="48"/>
    <n v="1.1499999999999999"/>
    <n v="1.36"/>
    <n v="55.199999999999996"/>
    <n v="65.28"/>
    <n v="10.080000000000005"/>
    <n v="0.15441176470588244"/>
  </r>
  <r>
    <n v="2011"/>
    <x v="0"/>
    <x v="1"/>
    <s v="Heineken"/>
    <n v="330149"/>
    <n v="144"/>
    <n v="1"/>
    <n v="1.36"/>
    <n v="144"/>
    <n v="195.84"/>
    <n v="51.84"/>
    <n v="0.26470588235294118"/>
  </r>
  <r>
    <n v="2011"/>
    <x v="0"/>
    <x v="1"/>
    <s v="Heineken"/>
    <n v="330150"/>
    <n v="96"/>
    <n v="1.07"/>
    <n v="1.38"/>
    <n v="102.72"/>
    <n v="132.47999999999999"/>
    <n v="29.759999999999991"/>
    <n v="0.22463768115942023"/>
  </r>
  <r>
    <n v="2011"/>
    <x v="0"/>
    <x v="1"/>
    <s v="Heineken"/>
    <n v="330151"/>
    <n v="168"/>
    <n v="1.18"/>
    <n v="1.23"/>
    <n v="198.23999999999998"/>
    <n v="206.64"/>
    <n v="8.4000000000000057"/>
    <n v="4.0650406504065068E-2"/>
  </r>
  <r>
    <n v="2011"/>
    <x v="0"/>
    <x v="1"/>
    <s v="Heineken"/>
    <n v="330152"/>
    <n v="60"/>
    <n v="1.1100000000000001"/>
    <n v="1.2"/>
    <n v="66.600000000000009"/>
    <n v="72"/>
    <n v="5.3999999999999915"/>
    <n v="7.4999999999999886E-2"/>
  </r>
  <r>
    <n v="2011"/>
    <x v="0"/>
    <x v="1"/>
    <s v="Heineken"/>
    <n v="330160"/>
    <n v="48"/>
    <n v="1.08"/>
    <n v="1.27"/>
    <n v="51.84"/>
    <n v="60.96"/>
    <n v="9.1199999999999974"/>
    <n v="0.14960629921259838"/>
  </r>
  <r>
    <n v="2011"/>
    <x v="0"/>
    <x v="1"/>
    <s v="Heineken"/>
    <n v="330161"/>
    <n v="120"/>
    <n v="1.08"/>
    <n v="1.25"/>
    <n v="129.60000000000002"/>
    <n v="150"/>
    <n v="20.399999999999977"/>
    <n v="0.13599999999999984"/>
  </r>
  <r>
    <n v="2011"/>
    <x v="0"/>
    <x v="1"/>
    <s v="Heineken"/>
    <n v="330162"/>
    <n v="48"/>
    <n v="1.1399999999999999"/>
    <n v="1.35"/>
    <n v="54.72"/>
    <n v="64.800000000000011"/>
    <n v="10.080000000000013"/>
    <n v="0.15555555555555572"/>
  </r>
  <r>
    <n v="2011"/>
    <x v="0"/>
    <x v="1"/>
    <s v="Heineken"/>
    <n v="330163"/>
    <n v="60"/>
    <n v="1.1299999999999999"/>
    <n v="1.37"/>
    <n v="67.8"/>
    <n v="82.2"/>
    <n v="14.400000000000006"/>
    <n v="0.17518248175182488"/>
  </r>
  <r>
    <n v="2011"/>
    <x v="0"/>
    <x v="1"/>
    <s v="Heineken"/>
    <n v="330164"/>
    <n v="156"/>
    <n v="1.06"/>
    <n v="1.21"/>
    <n v="165.36"/>
    <n v="188.76"/>
    <n v="23.399999999999977"/>
    <n v="0.12396694214876022"/>
  </r>
  <r>
    <n v="2011"/>
    <x v="0"/>
    <x v="1"/>
    <s v="Heineken"/>
    <n v="331001"/>
    <n v="168"/>
    <n v="1.18"/>
    <n v="1.39"/>
    <n v="198.23999999999998"/>
    <n v="233.51999999999998"/>
    <n v="35.28"/>
    <n v="0.15107913669064749"/>
  </r>
  <r>
    <n v="2011"/>
    <x v="0"/>
    <x v="1"/>
    <s v="Heineken"/>
    <n v="339991"/>
    <n v="132"/>
    <n v="1.1299999999999999"/>
    <n v="1.39"/>
    <n v="149.16"/>
    <n v="183.48"/>
    <n v="34.319999999999993"/>
    <n v="0.18705035971223019"/>
  </r>
  <r>
    <n v="2011"/>
    <x v="0"/>
    <x v="1"/>
    <s v="Heineken"/>
    <n v="339992"/>
    <n v="60"/>
    <n v="1.04"/>
    <n v="1.28"/>
    <n v="62.400000000000006"/>
    <n v="76.8"/>
    <n v="14.399999999999991"/>
    <n v="0.18749999999999989"/>
  </r>
  <r>
    <n v="2011"/>
    <x v="0"/>
    <x v="1"/>
    <s v="Heineken"/>
    <n v="339993"/>
    <n v="96"/>
    <n v="1.1200000000000001"/>
    <n v="1.32"/>
    <n v="107.52000000000001"/>
    <n v="126.72"/>
    <n v="19.199999999999989"/>
    <n v="0.15151515151515144"/>
  </r>
  <r>
    <n v="2011"/>
    <x v="0"/>
    <x v="1"/>
    <s v="Heineken"/>
    <n v="339994"/>
    <n v="120"/>
    <n v="1.18"/>
    <n v="1.36"/>
    <n v="141.6"/>
    <n v="163.20000000000002"/>
    <n v="21.600000000000023"/>
    <n v="0.1323529411764707"/>
  </r>
  <r>
    <n v="2011"/>
    <x v="0"/>
    <x v="1"/>
    <s v="Heineken"/>
    <n v="339995"/>
    <n v="96"/>
    <n v="1.03"/>
    <n v="1.21"/>
    <n v="98.88"/>
    <n v="116.16"/>
    <n v="17.28"/>
    <n v="0.1487603305785124"/>
  </r>
  <r>
    <n v="2011"/>
    <x v="0"/>
    <x v="1"/>
    <s v="Heineken"/>
    <n v="339996"/>
    <n v="120"/>
    <n v="1.1000000000000001"/>
    <n v="1.34"/>
    <n v="132"/>
    <n v="160.80000000000001"/>
    <n v="28.800000000000011"/>
    <n v="0.17910447761194034"/>
  </r>
  <r>
    <n v="2011"/>
    <x v="0"/>
    <x v="1"/>
    <s v="Heineken"/>
    <n v="339998"/>
    <n v="168"/>
    <n v="1.05"/>
    <n v="1.36"/>
    <n v="176.4"/>
    <n v="228.48000000000002"/>
    <n v="52.080000000000013"/>
    <n v="0.22794117647058826"/>
  </r>
  <r>
    <n v="2011"/>
    <x v="0"/>
    <x v="1"/>
    <s v="Heineken"/>
    <n v="339999"/>
    <n v="84"/>
    <n v="1.1599999999999999"/>
    <n v="1.26"/>
    <n v="97.44"/>
    <n v="105.84"/>
    <n v="8.4000000000000057"/>
    <n v="7.9365079365079416E-2"/>
  </r>
  <r>
    <n v="2011"/>
    <x v="0"/>
    <x v="1"/>
    <s v="Tuborg"/>
    <n v="339997"/>
    <n v="60"/>
    <n v="1.0900000000000001"/>
    <n v="1.33"/>
    <n v="65.400000000000006"/>
    <n v="79.800000000000011"/>
    <n v="14.400000000000006"/>
    <n v="0.18045112781954892"/>
  </r>
  <r>
    <n v="2011"/>
    <x v="0"/>
    <x v="1"/>
    <s v="Tuborg"/>
    <n v="970101"/>
    <n v="72"/>
    <n v="1"/>
    <n v="1.22"/>
    <n v="72"/>
    <n v="87.84"/>
    <n v="15.840000000000003"/>
    <n v="0.18032786885245905"/>
  </r>
  <r>
    <n v="2011"/>
    <x v="0"/>
    <x v="1"/>
    <s v="Tuborg"/>
    <n v="970102"/>
    <n v="96"/>
    <n v="1.0900000000000001"/>
    <n v="1.31"/>
    <n v="104.64000000000001"/>
    <n v="125.76"/>
    <n v="21.11999999999999"/>
    <n v="0.16793893129770984"/>
  </r>
  <r>
    <n v="2011"/>
    <x v="0"/>
    <x v="1"/>
    <s v="Tuborg"/>
    <n v="970103"/>
    <n v="96"/>
    <n v="1.19"/>
    <n v="1.26"/>
    <n v="114.24"/>
    <n v="120.96000000000001"/>
    <n v="6.7200000000000131"/>
    <n v="5.5555555555555657E-2"/>
  </r>
  <r>
    <n v="2011"/>
    <x v="0"/>
    <x v="1"/>
    <s v="Tuborg"/>
    <n v="970201"/>
    <n v="60"/>
    <n v="1.07"/>
    <n v="1.23"/>
    <n v="64.2"/>
    <n v="73.8"/>
    <n v="9.5999999999999943"/>
    <n v="0.13008130081300806"/>
  </r>
  <r>
    <n v="2011"/>
    <x v="0"/>
    <x v="1"/>
    <s v="Tuborg"/>
    <n v="970202"/>
    <n v="84"/>
    <n v="1.08"/>
    <n v="1.25"/>
    <n v="90.72"/>
    <n v="105"/>
    <n v="14.280000000000001"/>
    <n v="0.13600000000000001"/>
  </r>
  <r>
    <n v="2011"/>
    <x v="0"/>
    <x v="1"/>
    <s v="Tuborg"/>
    <n v="970203"/>
    <n v="156"/>
    <n v="1.01"/>
    <n v="1.32"/>
    <n v="157.56"/>
    <n v="205.92000000000002"/>
    <n v="48.360000000000014"/>
    <n v="0.23484848484848489"/>
  </r>
  <r>
    <n v="2011"/>
    <x v="0"/>
    <x v="1"/>
    <s v="Tuborg"/>
    <n v="970205"/>
    <n v="72"/>
    <n v="1.1499999999999999"/>
    <n v="1.29"/>
    <n v="82.8"/>
    <n v="92.88"/>
    <n v="10.079999999999998"/>
    <n v="0.10852713178294572"/>
  </r>
  <r>
    <n v="2011"/>
    <x v="0"/>
    <x v="5"/>
    <s v="Optima"/>
    <n v="640101"/>
    <n v="2256"/>
    <n v="2.4900000000000002"/>
    <n v="3.85"/>
    <n v="5617.4400000000005"/>
    <n v="8685.6"/>
    <n v="3068.16"/>
    <n v="0.3532467532467532"/>
  </r>
  <r>
    <n v="2011"/>
    <x v="0"/>
    <x v="5"/>
    <s v="Optima"/>
    <n v="640102"/>
    <n v="2088"/>
    <n v="2.99"/>
    <n v="3.62"/>
    <n v="6243.1200000000008"/>
    <n v="7558.56"/>
    <n v="1315.4399999999996"/>
    <n v="0.17403314917127066"/>
  </r>
  <r>
    <n v="2011"/>
    <x v="0"/>
    <x v="5"/>
    <s v="Optima"/>
    <n v="640201"/>
    <n v="1584"/>
    <n v="2.97"/>
    <n v="3.39"/>
    <n v="4704.4800000000005"/>
    <n v="5369.76"/>
    <n v="665.27999999999975"/>
    <n v="0.12389380530973446"/>
  </r>
  <r>
    <n v="2011"/>
    <x v="0"/>
    <x v="5"/>
    <s v="Optima"/>
    <n v="640202"/>
    <n v="2088"/>
    <n v="2.8"/>
    <n v="3.35"/>
    <n v="5846.4"/>
    <n v="6994.8"/>
    <n v="1148.4000000000005"/>
    <n v="0.16417910447761203"/>
  </r>
  <r>
    <n v="2011"/>
    <x v="0"/>
    <x v="5"/>
    <s v="Optima"/>
    <n v="640203"/>
    <n v="2664"/>
    <n v="2.76"/>
    <n v="3.51"/>
    <n v="7352.6399999999994"/>
    <n v="9350.64"/>
    <n v="1998"/>
    <n v="0.21367521367521369"/>
  </r>
  <r>
    <n v="2011"/>
    <x v="0"/>
    <x v="5"/>
    <s v="Optima"/>
    <n v="640204"/>
    <n v="2712"/>
    <n v="2.77"/>
    <n v="3.51"/>
    <n v="7512.24"/>
    <n v="9519.119999999999"/>
    <n v="2006.8799999999992"/>
    <n v="0.21082621082621075"/>
  </r>
  <r>
    <n v="2011"/>
    <x v="0"/>
    <x v="5"/>
    <s v="Optima"/>
    <n v="640205"/>
    <n v="1896"/>
    <n v="2.61"/>
    <n v="3.67"/>
    <n v="4948.5599999999995"/>
    <n v="6958.32"/>
    <n v="2009.7600000000002"/>
    <n v="0.28882833787465945"/>
  </r>
  <r>
    <n v="2011"/>
    <x v="0"/>
    <x v="2"/>
    <s v="Genco"/>
    <n v="201002"/>
    <n v="588"/>
    <n v="4.63"/>
    <n v="5.12"/>
    <n v="2722.44"/>
    <n v="3010.56"/>
    <n v="288.11999999999989"/>
    <n v="9.5703124999999972E-2"/>
  </r>
  <r>
    <n v="2011"/>
    <x v="0"/>
    <x v="2"/>
    <s v="Genco"/>
    <n v="201003"/>
    <n v="348"/>
    <n v="4.6500000000000004"/>
    <n v="5.28"/>
    <n v="1618.2"/>
    <n v="1837.44"/>
    <n v="219.24"/>
    <n v="0.11931818181818182"/>
  </r>
  <r>
    <n v="2011"/>
    <x v="0"/>
    <x v="2"/>
    <s v="Genco"/>
    <n v="201004"/>
    <n v="408"/>
    <n v="4.8899999999999997"/>
    <n v="5.01"/>
    <n v="1995.12"/>
    <n v="2044.08"/>
    <n v="48.960000000000036"/>
    <n v="2.3952095808383252E-2"/>
  </r>
  <r>
    <n v="2011"/>
    <x v="0"/>
    <x v="2"/>
    <s v="Genco"/>
    <n v="201005"/>
    <n v="276"/>
    <n v="4.82"/>
    <n v="5.05"/>
    <n v="1330.3200000000002"/>
    <n v="1393.8"/>
    <n v="63.479999999999791"/>
    <n v="4.5544554455445398E-2"/>
  </r>
  <r>
    <n v="2011"/>
    <x v="0"/>
    <x v="2"/>
    <s v="Genco"/>
    <n v="201006"/>
    <n v="624"/>
    <n v="4.37"/>
    <n v="5.09"/>
    <n v="2726.88"/>
    <n v="3176.16"/>
    <n v="449.27999999999975"/>
    <n v="0.14145383104125731"/>
  </r>
  <r>
    <n v="2011"/>
    <x v="0"/>
    <x v="2"/>
    <s v="Genco"/>
    <n v="201007"/>
    <n v="720"/>
    <n v="4.63"/>
    <n v="5.25"/>
    <n v="3333.6"/>
    <n v="3780"/>
    <n v="446.40000000000009"/>
    <n v="0.11809523809523811"/>
  </r>
  <r>
    <n v="2011"/>
    <x v="0"/>
    <x v="2"/>
    <s v="Genco"/>
    <n v="201008"/>
    <n v="492"/>
    <n v="4.9000000000000004"/>
    <n v="5.09"/>
    <n v="2410.8000000000002"/>
    <n v="2504.2799999999997"/>
    <n v="93.479999999999563"/>
    <n v="3.7328094302553856E-2"/>
  </r>
  <r>
    <n v="2011"/>
    <x v="0"/>
    <x v="2"/>
    <s v="Genco"/>
    <n v="201009"/>
    <n v="504"/>
    <n v="4.43"/>
    <n v="5.29"/>
    <n v="2232.7199999999998"/>
    <n v="2666.16"/>
    <n v="433.44000000000005"/>
    <n v="0.1625708884688091"/>
  </r>
  <r>
    <n v="2011"/>
    <x v="0"/>
    <x v="2"/>
    <s v="Genco"/>
    <n v="201010"/>
    <n v="492"/>
    <n v="4.49"/>
    <n v="5.34"/>
    <n v="2209.08"/>
    <n v="2627.2799999999997"/>
    <n v="418.19999999999982"/>
    <n v="0.15917602996254676"/>
  </r>
  <r>
    <n v="2011"/>
    <x v="0"/>
    <x v="2"/>
    <s v="Genco"/>
    <n v="201011"/>
    <n v="456"/>
    <n v="4.87"/>
    <n v="5.15"/>
    <n v="2220.7200000000003"/>
    <n v="2348.4"/>
    <n v="127.67999999999984"/>
    <n v="5.4368932038834882E-2"/>
  </r>
  <r>
    <n v="2011"/>
    <x v="0"/>
    <x v="2"/>
    <s v="Genco"/>
    <n v="201012"/>
    <n v="624"/>
    <n v="4.58"/>
    <n v="5.4"/>
    <n v="2857.92"/>
    <n v="3369.6000000000004"/>
    <n v="511.68000000000029"/>
    <n v="0.15185185185185193"/>
  </r>
  <r>
    <n v="2011"/>
    <x v="0"/>
    <x v="2"/>
    <s v="Genco"/>
    <n v="201301"/>
    <n v="648"/>
    <n v="4.28"/>
    <n v="5.13"/>
    <n v="2773.44"/>
    <n v="3324.24"/>
    <n v="550.79999999999973"/>
    <n v="0.16569200779727089"/>
  </r>
  <r>
    <n v="2011"/>
    <x v="0"/>
    <x v="2"/>
    <s v="Genco"/>
    <n v="201302"/>
    <n v="276"/>
    <n v="4.09"/>
    <n v="5.16"/>
    <n v="1128.8399999999999"/>
    <n v="1424.16"/>
    <n v="295.32000000000016"/>
    <n v="0.20736434108527141"/>
  </r>
  <r>
    <n v="2011"/>
    <x v="0"/>
    <x v="2"/>
    <s v="Genco"/>
    <n v="201303"/>
    <n v="684"/>
    <n v="4.8600000000000003"/>
    <n v="5.22"/>
    <n v="3324.2400000000002"/>
    <n v="3570.48"/>
    <n v="246.23999999999978"/>
    <n v="6.8965517241379254E-2"/>
  </r>
  <r>
    <n v="2011"/>
    <x v="0"/>
    <x v="2"/>
    <s v="Genco"/>
    <n v="201304"/>
    <n v="612"/>
    <n v="4.3899999999999997"/>
    <n v="5.4"/>
    <n v="2686.68"/>
    <n v="3304.8"/>
    <n v="618.12000000000035"/>
    <n v="0.18703703703703714"/>
  </r>
  <r>
    <n v="2011"/>
    <x v="0"/>
    <x v="2"/>
    <s v="Genco"/>
    <n v="201305"/>
    <n v="312"/>
    <n v="4.79"/>
    <n v="5.19"/>
    <n v="1494.48"/>
    <n v="1619.2800000000002"/>
    <n v="124.80000000000018"/>
    <n v="7.7071290944123419E-2"/>
  </r>
  <r>
    <n v="2011"/>
    <x v="0"/>
    <x v="2"/>
    <s v="Genco"/>
    <n v="201306"/>
    <n v="252"/>
    <n v="4.05"/>
    <n v="5.22"/>
    <n v="1020.5999999999999"/>
    <n v="1315.4399999999998"/>
    <n v="294.83999999999992"/>
    <n v="0.22413793103448273"/>
  </r>
  <r>
    <n v="2011"/>
    <x v="0"/>
    <x v="2"/>
    <s v="Genco"/>
    <n v="201307"/>
    <n v="600"/>
    <n v="4.55"/>
    <n v="5.33"/>
    <n v="2730"/>
    <n v="3198"/>
    <n v="468"/>
    <n v="0.14634146341463414"/>
  </r>
  <r>
    <n v="2011"/>
    <x v="0"/>
    <x v="2"/>
    <s v="Genco"/>
    <n v="201308"/>
    <n v="360"/>
    <n v="4.0199999999999996"/>
    <n v="5.34"/>
    <n v="1447.1999999999998"/>
    <n v="1922.3999999999999"/>
    <n v="475.20000000000005"/>
    <n v="0.2471910112359551"/>
  </r>
  <r>
    <n v="2011"/>
    <x v="0"/>
    <x v="2"/>
    <s v="Genco"/>
    <n v="201309"/>
    <n v="420"/>
    <n v="4.66"/>
    <n v="5.37"/>
    <n v="1957.2"/>
    <n v="2255.4"/>
    <n v="298.20000000000005"/>
    <n v="0.13221601489757917"/>
  </r>
  <r>
    <n v="2011"/>
    <x v="0"/>
    <x v="2"/>
    <s v="Genco"/>
    <n v="201310"/>
    <n v="276"/>
    <n v="4.4800000000000004"/>
    <n v="5.38"/>
    <n v="1236.48"/>
    <n v="1484.8799999999999"/>
    <n v="248.39999999999986"/>
    <n v="0.16728624535315978"/>
  </r>
  <r>
    <n v="2011"/>
    <x v="0"/>
    <x v="2"/>
    <s v="Genco"/>
    <n v="201311"/>
    <n v="456"/>
    <n v="4.3499999999999996"/>
    <n v="5.19"/>
    <n v="1983.6"/>
    <n v="2366.6400000000003"/>
    <n v="383.04000000000042"/>
    <n v="0.1618497109826591"/>
  </r>
  <r>
    <n v="2011"/>
    <x v="0"/>
    <x v="2"/>
    <s v="Genco"/>
    <n v="201312"/>
    <n v="408"/>
    <n v="4.6100000000000003"/>
    <n v="5.2"/>
    <n v="1880.88"/>
    <n v="2121.6"/>
    <n v="240.7199999999998"/>
    <n v="0.11346153846153838"/>
  </r>
  <r>
    <n v="2011"/>
    <x v="0"/>
    <x v="2"/>
    <s v="Genco"/>
    <n v="201313"/>
    <n v="444"/>
    <n v="4.21"/>
    <n v="5.0199999999999996"/>
    <n v="1869.24"/>
    <n v="2228.8799999999997"/>
    <n v="359.63999999999965"/>
    <n v="0.16135458167330663"/>
  </r>
  <r>
    <n v="2011"/>
    <x v="0"/>
    <x v="2"/>
    <s v="Genco"/>
    <n v="201314"/>
    <n v="540"/>
    <n v="4.75"/>
    <n v="5.18"/>
    <n v="2565"/>
    <n v="2797.2"/>
    <n v="232.19999999999982"/>
    <n v="8.3011583011582957E-2"/>
  </r>
  <r>
    <n v="2011"/>
    <x v="0"/>
    <x v="2"/>
    <s v="Genco"/>
    <n v="201315"/>
    <n v="252"/>
    <n v="4.3"/>
    <n v="5.08"/>
    <n v="1083.5999999999999"/>
    <n v="1280.1600000000001"/>
    <n v="196.56000000000017"/>
    <n v="0.15354330708661429"/>
  </r>
  <r>
    <n v="2011"/>
    <x v="0"/>
    <x v="2"/>
    <s v="Genco"/>
    <n v="201316"/>
    <n v="276"/>
    <n v="4.84"/>
    <n v="5.27"/>
    <n v="1335.84"/>
    <n v="1454.52"/>
    <n v="118.68000000000006"/>
    <n v="8.1593927893738191E-2"/>
  </r>
  <r>
    <n v="2011"/>
    <x v="0"/>
    <x v="2"/>
    <s v="Genco"/>
    <n v="201317"/>
    <n v="468"/>
    <n v="4.4400000000000004"/>
    <n v="5.36"/>
    <n v="2077.92"/>
    <n v="2508.48"/>
    <n v="430.55999999999995"/>
    <n v="0.17164179104477609"/>
  </r>
  <r>
    <n v="2011"/>
    <x v="0"/>
    <x v="2"/>
    <s v="Genco"/>
    <n v="201318"/>
    <n v="408"/>
    <n v="4.8099999999999996"/>
    <n v="5.1100000000000003"/>
    <n v="1962.4799999999998"/>
    <n v="2084.88"/>
    <n v="122.40000000000032"/>
    <n v="5.8708414872798584E-2"/>
  </r>
  <r>
    <n v="2011"/>
    <x v="0"/>
    <x v="2"/>
    <s v="Genco"/>
    <n v="201319"/>
    <n v="360"/>
    <n v="4.88"/>
    <n v="5.0599999999999996"/>
    <n v="1756.8"/>
    <n v="1821.6"/>
    <n v="64.799999999999955"/>
    <n v="3.5573122529644244E-2"/>
  </r>
  <r>
    <n v="2011"/>
    <x v="0"/>
    <x v="2"/>
    <s v="Genco"/>
    <n v="201320"/>
    <n v="276"/>
    <n v="4.2300000000000004"/>
    <n v="5.22"/>
    <n v="1167.48"/>
    <n v="1440.72"/>
    <n v="273.24"/>
    <n v="0.18965517241379309"/>
  </r>
  <r>
    <n v="2011"/>
    <x v="0"/>
    <x v="2"/>
    <s v="Genco"/>
    <n v="201321"/>
    <n v="720"/>
    <n v="4.6500000000000004"/>
    <n v="5.0599999999999996"/>
    <n v="3348.0000000000005"/>
    <n v="3643.2"/>
    <n v="295.19999999999936"/>
    <n v="8.1027667984189547E-2"/>
  </r>
  <r>
    <n v="2011"/>
    <x v="0"/>
    <x v="2"/>
    <s v="Genco"/>
    <n v="201322"/>
    <n v="600"/>
    <n v="4.5"/>
    <n v="5.15"/>
    <n v="2700"/>
    <n v="3090"/>
    <n v="390"/>
    <n v="0.12621359223300971"/>
  </r>
  <r>
    <n v="2011"/>
    <x v="0"/>
    <x v="2"/>
    <s v="Genco"/>
    <n v="201323"/>
    <n v="336"/>
    <n v="4.66"/>
    <n v="5.27"/>
    <n v="1565.76"/>
    <n v="1770.7199999999998"/>
    <n v="204.95999999999981"/>
    <n v="0.1157495256166982"/>
  </r>
  <r>
    <n v="2011"/>
    <x v="0"/>
    <x v="2"/>
    <s v="Genco"/>
    <n v="201324"/>
    <n v="384"/>
    <n v="4.01"/>
    <n v="5.22"/>
    <n v="1539.84"/>
    <n v="2004.48"/>
    <n v="464.6400000000001"/>
    <n v="0.23180076628352494"/>
  </r>
  <r>
    <n v="2011"/>
    <x v="0"/>
    <x v="2"/>
    <s v="Genco"/>
    <n v="201328"/>
    <n v="348"/>
    <n v="4.24"/>
    <n v="5.16"/>
    <n v="1475.52"/>
    <n v="1795.68"/>
    <n v="320.16000000000008"/>
    <n v="0.17829457364341089"/>
  </r>
  <r>
    <n v="2011"/>
    <x v="0"/>
    <x v="2"/>
    <s v="Genco"/>
    <n v="201329"/>
    <n v="564"/>
    <n v="4.6399999999999997"/>
    <n v="5.31"/>
    <n v="2616.96"/>
    <n v="2994.8399999999997"/>
    <n v="377.87999999999965"/>
    <n v="0.12617702448210913"/>
  </r>
  <r>
    <n v="2011"/>
    <x v="0"/>
    <x v="2"/>
    <s v="Genco"/>
    <n v="201330"/>
    <n v="348"/>
    <n v="4.47"/>
    <n v="5.4"/>
    <n v="1555.56"/>
    <n v="1879.2"/>
    <n v="323.6400000000001"/>
    <n v="0.17222222222222228"/>
  </r>
  <r>
    <n v="2011"/>
    <x v="0"/>
    <x v="2"/>
    <s v="Genco"/>
    <n v="201331"/>
    <n v="408"/>
    <n v="4.2699999999999996"/>
    <n v="5.16"/>
    <n v="1742.1599999999999"/>
    <n v="2105.2800000000002"/>
    <n v="363.12000000000035"/>
    <n v="0.1724806201550389"/>
  </r>
  <r>
    <n v="2011"/>
    <x v="0"/>
    <x v="2"/>
    <s v="Genco"/>
    <n v="201332"/>
    <n v="648"/>
    <n v="4.53"/>
    <n v="5.04"/>
    <n v="2935.44"/>
    <n v="3265.92"/>
    <n v="330.48"/>
    <n v="0.10119047619047619"/>
  </r>
  <r>
    <n v="2011"/>
    <x v="0"/>
    <x v="2"/>
    <s v="Genco"/>
    <n v="201333"/>
    <n v="312"/>
    <n v="4.3"/>
    <n v="5.1100000000000003"/>
    <n v="1341.6"/>
    <n v="1594.3200000000002"/>
    <n v="252.72000000000025"/>
    <n v="0.1585127201565559"/>
  </r>
  <r>
    <n v="2011"/>
    <x v="0"/>
    <x v="2"/>
    <s v="Genco"/>
    <n v="201334"/>
    <n v="264"/>
    <n v="4.46"/>
    <n v="5.01"/>
    <n v="1177.44"/>
    <n v="1322.6399999999999"/>
    <n v="145.19999999999982"/>
    <n v="0.10978043912175636"/>
  </r>
  <r>
    <n v="2011"/>
    <x v="0"/>
    <x v="2"/>
    <s v="Genco"/>
    <n v="201335"/>
    <n v="240"/>
    <n v="4.2699999999999996"/>
    <n v="5.21"/>
    <n v="1024.8"/>
    <n v="1250.4000000000001"/>
    <n v="225.60000000000014"/>
    <n v="0.18042226487524002"/>
  </r>
  <r>
    <n v="2011"/>
    <x v="0"/>
    <x v="2"/>
    <s v="Genco"/>
    <n v="201336"/>
    <n v="516"/>
    <n v="4.99"/>
    <n v="5.22"/>
    <n v="2574.84"/>
    <n v="2693.52"/>
    <n v="118.67999999999984"/>
    <n v="4.4061302681992279E-2"/>
  </r>
  <r>
    <n v="2011"/>
    <x v="0"/>
    <x v="2"/>
    <s v="Genco"/>
    <n v="201337"/>
    <n v="468"/>
    <n v="4.25"/>
    <n v="5.05"/>
    <n v="1989"/>
    <n v="2363.4"/>
    <n v="374.40000000000009"/>
    <n v="0.15841584158415845"/>
  </r>
  <r>
    <n v="2011"/>
    <x v="0"/>
    <x v="2"/>
    <s v="Genco"/>
    <n v="201338"/>
    <n v="372"/>
    <n v="4.3"/>
    <n v="5.0199999999999996"/>
    <n v="1599.6"/>
    <n v="1867.4399999999998"/>
    <n v="267.83999999999992"/>
    <n v="0.14342629482071709"/>
  </r>
  <r>
    <n v="2011"/>
    <x v="0"/>
    <x v="2"/>
    <s v="Genco"/>
    <n v="201339"/>
    <n v="708"/>
    <n v="4.18"/>
    <n v="5.2"/>
    <n v="2959.4399999999996"/>
    <n v="3681.6"/>
    <n v="722.16000000000031"/>
    <n v="0.19615384615384623"/>
  </r>
  <r>
    <n v="2011"/>
    <x v="0"/>
    <x v="2"/>
    <s v="Genco"/>
    <n v="201340"/>
    <n v="684"/>
    <n v="4.4400000000000004"/>
    <n v="5.14"/>
    <n v="3036.9600000000005"/>
    <n v="3515.7599999999998"/>
    <n v="478.79999999999927"/>
    <n v="0.13618677042801536"/>
  </r>
  <r>
    <n v="2011"/>
    <x v="0"/>
    <x v="2"/>
    <s v="Genco"/>
    <n v="201342"/>
    <n v="660"/>
    <n v="4.47"/>
    <n v="5.33"/>
    <n v="2950.2"/>
    <n v="3517.8"/>
    <n v="567.60000000000036"/>
    <n v="0.16135084427767363"/>
  </r>
  <r>
    <n v="2011"/>
    <x v="0"/>
    <x v="2"/>
    <s v="Genco"/>
    <n v="201343"/>
    <n v="336"/>
    <n v="4.4000000000000004"/>
    <n v="5.33"/>
    <n v="1478.4"/>
    <n v="1790.88"/>
    <n v="312.48"/>
    <n v="0.17448405253283303"/>
  </r>
  <r>
    <n v="2011"/>
    <x v="0"/>
    <x v="2"/>
    <s v="Genco"/>
    <n v="201344"/>
    <n v="456"/>
    <n v="4.2699999999999996"/>
    <n v="5.01"/>
    <n v="1947.12"/>
    <n v="2284.56"/>
    <n v="337.44000000000005"/>
    <n v="0.14770459081836329"/>
  </r>
  <r>
    <n v="2011"/>
    <x v="0"/>
    <x v="2"/>
    <s v="Genco"/>
    <n v="201345"/>
    <n v="300"/>
    <n v="4.26"/>
    <n v="5.33"/>
    <n v="1278"/>
    <n v="1599"/>
    <n v="321"/>
    <n v="0.20075046904315197"/>
  </r>
  <r>
    <n v="2011"/>
    <x v="0"/>
    <x v="2"/>
    <s v="Genco"/>
    <n v="201346"/>
    <n v="312"/>
    <n v="4.43"/>
    <n v="5.3"/>
    <n v="1382.1599999999999"/>
    <n v="1653.6"/>
    <n v="271.44000000000005"/>
    <n v="0.16415094339622646"/>
  </r>
  <r>
    <n v="2011"/>
    <x v="0"/>
    <x v="2"/>
    <s v="Genco"/>
    <n v="201347"/>
    <n v="552"/>
    <n v="4"/>
    <n v="5.01"/>
    <n v="2208"/>
    <n v="2765.52"/>
    <n v="557.52"/>
    <n v="0.20159680638722555"/>
  </r>
  <r>
    <n v="2011"/>
    <x v="0"/>
    <x v="2"/>
    <s v="Genco"/>
    <n v="201348"/>
    <n v="612"/>
    <n v="4.91"/>
    <n v="5.33"/>
    <n v="3004.92"/>
    <n v="3261.96"/>
    <n v="257.03999999999996"/>
    <n v="7.8799249530956836E-2"/>
  </r>
  <r>
    <n v="2011"/>
    <x v="0"/>
    <x v="2"/>
    <s v="Genco"/>
    <n v="201349"/>
    <n v="696"/>
    <n v="4.0199999999999996"/>
    <n v="5.35"/>
    <n v="2797.9199999999996"/>
    <n v="3723.6"/>
    <n v="925.68000000000029"/>
    <n v="0.24859813084112159"/>
  </r>
  <r>
    <n v="2011"/>
    <x v="0"/>
    <x v="1"/>
    <s v="Genco"/>
    <n v="201401"/>
    <n v="132"/>
    <n v="1.1000000000000001"/>
    <n v="1.31"/>
    <n v="145.20000000000002"/>
    <n v="172.92000000000002"/>
    <n v="27.72"/>
    <n v="0.16030534351145037"/>
  </r>
  <r>
    <n v="2011"/>
    <x v="0"/>
    <x v="1"/>
    <s v="Genco"/>
    <n v="201402"/>
    <n v="120"/>
    <n v="1.1399999999999999"/>
    <n v="1.22"/>
    <n v="136.79999999999998"/>
    <n v="146.4"/>
    <n v="9.6000000000000227"/>
    <n v="6.5573770491803435E-2"/>
  </r>
  <r>
    <n v="2011"/>
    <x v="0"/>
    <x v="1"/>
    <s v="Genco"/>
    <n v="201403"/>
    <n v="48"/>
    <n v="1.19"/>
    <n v="1.4"/>
    <n v="57.12"/>
    <n v="67.199999999999989"/>
    <n v="10.079999999999991"/>
    <n v="0.14999999999999988"/>
  </r>
  <r>
    <n v="2011"/>
    <x v="0"/>
    <x v="1"/>
    <s v="Genco"/>
    <n v="201404"/>
    <n v="108"/>
    <n v="1.19"/>
    <n v="1.33"/>
    <n v="128.51999999999998"/>
    <n v="143.64000000000001"/>
    <n v="15.120000000000033"/>
    <n v="0.10526315789473706"/>
  </r>
  <r>
    <n v="2011"/>
    <x v="0"/>
    <x v="1"/>
    <s v="Genco"/>
    <n v="201405"/>
    <n v="144"/>
    <n v="1.1399999999999999"/>
    <n v="1.31"/>
    <n v="164.16"/>
    <n v="188.64000000000001"/>
    <n v="24.480000000000018"/>
    <n v="0.12977099236641229"/>
  </r>
  <r>
    <n v="2011"/>
    <x v="0"/>
    <x v="1"/>
    <s v="Genco"/>
    <n v="201406"/>
    <n v="84"/>
    <n v="1"/>
    <n v="1.35"/>
    <n v="84"/>
    <n v="113.4"/>
    <n v="29.400000000000006"/>
    <n v="0.2592592592592593"/>
  </r>
  <r>
    <n v="2011"/>
    <x v="0"/>
    <x v="1"/>
    <s v="Genco"/>
    <n v="201408"/>
    <n v="168"/>
    <n v="1"/>
    <n v="1.28"/>
    <n v="168"/>
    <n v="215.04"/>
    <n v="47.039999999999992"/>
    <n v="0.21874999999999997"/>
  </r>
  <r>
    <n v="2011"/>
    <x v="0"/>
    <x v="1"/>
    <s v="Genco"/>
    <n v="201701"/>
    <n v="108"/>
    <n v="1.1399999999999999"/>
    <n v="1.38"/>
    <n v="123.11999999999999"/>
    <n v="149.04"/>
    <n v="25.92"/>
    <n v="0.17391304347826089"/>
  </r>
  <r>
    <n v="2011"/>
    <x v="0"/>
    <x v="1"/>
    <s v="Genco"/>
    <n v="201702"/>
    <n v="168"/>
    <n v="1.04"/>
    <n v="1.25"/>
    <n v="174.72"/>
    <n v="210"/>
    <n v="35.28"/>
    <n v="0.16800000000000001"/>
  </r>
  <r>
    <n v="2011"/>
    <x v="0"/>
    <x v="1"/>
    <s v="Genco"/>
    <n v="201703"/>
    <n v="72"/>
    <n v="1.18"/>
    <n v="1.33"/>
    <n v="84.96"/>
    <n v="95.76"/>
    <n v="10.800000000000011"/>
    <n v="0.11278195488721816"/>
  </r>
  <r>
    <n v="2011"/>
    <x v="0"/>
    <x v="1"/>
    <s v="Genco"/>
    <n v="209991"/>
    <n v="168"/>
    <n v="1.2"/>
    <n v="1.23"/>
    <n v="201.6"/>
    <n v="206.64"/>
    <n v="5.039999999999992"/>
    <n v="2.4390243902438987E-2"/>
  </r>
  <r>
    <n v="2011"/>
    <x v="0"/>
    <x v="5"/>
    <s v="Brembo"/>
    <n v="460101"/>
    <n v="2220"/>
    <n v="2.4"/>
    <n v="3.94"/>
    <n v="5328"/>
    <n v="8746.7999999999993"/>
    <n v="3418.7999999999993"/>
    <n v="0.3908629441624365"/>
  </r>
  <r>
    <n v="2011"/>
    <x v="0"/>
    <x v="5"/>
    <s v="Brembo"/>
    <n v="460102"/>
    <n v="1500"/>
    <n v="2.62"/>
    <n v="3.42"/>
    <n v="3930"/>
    <n v="5130"/>
    <n v="1200"/>
    <n v="0.23391812865497075"/>
  </r>
  <r>
    <n v="2011"/>
    <x v="0"/>
    <x v="5"/>
    <s v="Brembo"/>
    <n v="460103"/>
    <n v="2160"/>
    <n v="2.9"/>
    <n v="3.34"/>
    <n v="6264"/>
    <n v="7214.4"/>
    <n v="950.39999999999964"/>
    <n v="0.13173652694610774"/>
  </r>
  <r>
    <n v="2011"/>
    <x v="0"/>
    <x v="5"/>
    <s v="Brembo"/>
    <n v="460104"/>
    <n v="1644"/>
    <n v="2.58"/>
    <n v="3.57"/>
    <n v="4241.5200000000004"/>
    <n v="5869.08"/>
    <n v="1627.5599999999995"/>
    <n v="0.2773109243697478"/>
  </r>
  <r>
    <n v="2011"/>
    <x v="0"/>
    <x v="5"/>
    <s v="Brembo"/>
    <n v="460105"/>
    <n v="2616"/>
    <n v="2.92"/>
    <n v="3.93"/>
    <n v="7638.72"/>
    <n v="10280.880000000001"/>
    <n v="2642.1600000000008"/>
    <n v="0.25699745547073799"/>
  </r>
  <r>
    <n v="2011"/>
    <x v="0"/>
    <x v="5"/>
    <s v="Brembo"/>
    <n v="460106"/>
    <n v="2232"/>
    <n v="2.9"/>
    <n v="3.43"/>
    <n v="6472.8"/>
    <n v="7655.76"/>
    <n v="1182.96"/>
    <n v="0.15451895043731778"/>
  </r>
  <r>
    <n v="2011"/>
    <x v="0"/>
    <x v="5"/>
    <s v="Brembo"/>
    <n v="460107"/>
    <n v="2100"/>
    <n v="2.5"/>
    <n v="3.5"/>
    <n v="5250"/>
    <n v="7350"/>
    <n v="2100"/>
    <n v="0.2857142857142857"/>
  </r>
  <r>
    <n v="2011"/>
    <x v="0"/>
    <x v="5"/>
    <s v="Brembo"/>
    <n v="460108"/>
    <n v="1344"/>
    <n v="2.63"/>
    <n v="3.3"/>
    <n v="3534.72"/>
    <n v="4435.2"/>
    <n v="900.48"/>
    <n v="0.20303030303030303"/>
  </r>
  <r>
    <n v="2011"/>
    <x v="0"/>
    <x v="5"/>
    <s v="Brembo"/>
    <n v="460109"/>
    <n v="1344"/>
    <n v="2.83"/>
    <n v="3.99"/>
    <n v="3803.52"/>
    <n v="5362.56"/>
    <n v="1559.0400000000004"/>
    <n v="0.29072681704260656"/>
  </r>
  <r>
    <n v="2011"/>
    <x v="0"/>
    <x v="5"/>
    <s v="Brembo"/>
    <n v="460110"/>
    <n v="1248"/>
    <n v="2.95"/>
    <n v="3.6"/>
    <n v="3681.6000000000004"/>
    <n v="4492.8"/>
    <n v="811.19999999999982"/>
    <n v="0.1805555555555555"/>
  </r>
  <r>
    <n v="2011"/>
    <x v="0"/>
    <x v="5"/>
    <s v="Brembo"/>
    <n v="460111"/>
    <n v="2592"/>
    <n v="2.59"/>
    <n v="3.45"/>
    <n v="6713.28"/>
    <n v="8942.4"/>
    <n v="2229.12"/>
    <n v="0.24927536231884057"/>
  </r>
  <r>
    <n v="2011"/>
    <x v="0"/>
    <x v="5"/>
    <s v="Brembo"/>
    <n v="460112"/>
    <n v="1968"/>
    <n v="2.63"/>
    <n v="3.76"/>
    <n v="5175.84"/>
    <n v="7399.6799999999994"/>
    <n v="2223.8399999999992"/>
    <n v="0.30053191489361697"/>
  </r>
  <r>
    <n v="2011"/>
    <x v="0"/>
    <x v="5"/>
    <s v="Brembo"/>
    <n v="460113"/>
    <n v="2088"/>
    <n v="2.94"/>
    <n v="3.95"/>
    <n v="6138.72"/>
    <n v="8247.6"/>
    <n v="2108.88"/>
    <n v="0.25569620253164554"/>
  </r>
  <r>
    <n v="2011"/>
    <x v="0"/>
    <x v="5"/>
    <s v="Brembo"/>
    <n v="460114"/>
    <n v="2484"/>
    <n v="2.73"/>
    <n v="3.3"/>
    <n v="6781.32"/>
    <n v="8197.1999999999989"/>
    <n v="1415.8799999999992"/>
    <n v="0.17272727272727265"/>
  </r>
  <r>
    <n v="2011"/>
    <x v="0"/>
    <x v="5"/>
    <s v="Brembo"/>
    <n v="460120"/>
    <n v="2340"/>
    <n v="2.95"/>
    <n v="3.44"/>
    <n v="6903"/>
    <n v="8049.5999999999995"/>
    <n v="1146.5999999999995"/>
    <n v="0.14244186046511623"/>
  </r>
  <r>
    <n v="2011"/>
    <x v="0"/>
    <x v="0"/>
    <s v="Illy"/>
    <n v="800101"/>
    <n v="7896"/>
    <n v="0.61"/>
    <n v="0.94"/>
    <n v="4816.5599999999995"/>
    <n v="7422.24"/>
    <n v="2605.6800000000003"/>
    <n v="0.35106382978723411"/>
  </r>
  <r>
    <n v="2011"/>
    <x v="0"/>
    <x v="0"/>
    <s v="Illy"/>
    <n v="800102"/>
    <n v="9168"/>
    <n v="0.72"/>
    <n v="1.05"/>
    <n v="6600.96"/>
    <n v="9626.4"/>
    <n v="3025.4399999999996"/>
    <n v="0.31428571428571428"/>
  </r>
  <r>
    <n v="2011"/>
    <x v="0"/>
    <x v="0"/>
    <s v="Illy"/>
    <n v="800103"/>
    <n v="5712"/>
    <n v="0.48"/>
    <n v="0.95"/>
    <n v="2741.7599999999998"/>
    <n v="5426.4"/>
    <n v="2684.64"/>
    <n v="0.49473684210526314"/>
  </r>
  <r>
    <n v="2011"/>
    <x v="0"/>
    <x v="0"/>
    <s v="Illy"/>
    <n v="800104"/>
    <n v="5448"/>
    <n v="0.55000000000000004"/>
    <n v="1.18"/>
    <n v="2996.4"/>
    <n v="6428.6399999999994"/>
    <n v="3432.2399999999993"/>
    <n v="0.53389830508474567"/>
  </r>
  <r>
    <n v="2011"/>
    <x v="0"/>
    <x v="0"/>
    <s v="Illy"/>
    <n v="800105"/>
    <n v="8040"/>
    <n v="0.94"/>
    <n v="1"/>
    <n v="7557.5999999999995"/>
    <n v="8040"/>
    <n v="482.40000000000055"/>
    <n v="6.0000000000000067E-2"/>
  </r>
  <r>
    <n v="2011"/>
    <x v="0"/>
    <x v="0"/>
    <s v="Illy"/>
    <n v="800106"/>
    <n v="6336"/>
    <n v="1.1499999999999999"/>
    <n v="1.1200000000000001"/>
    <n v="7286.4"/>
    <n v="7096.3200000000006"/>
    <n v="-190.07999999999902"/>
    <n v="-2.6785714285714145E-2"/>
  </r>
  <r>
    <n v="2011"/>
    <x v="0"/>
    <x v="0"/>
    <s v="Illy"/>
    <n v="800107"/>
    <n v="5508"/>
    <n v="1.2"/>
    <n v="0.94"/>
    <n v="6609.5999999999995"/>
    <n v="5177.5199999999995"/>
    <n v="-1432.08"/>
    <n v="-0.27659574468085107"/>
  </r>
  <r>
    <n v="2011"/>
    <x v="0"/>
    <x v="0"/>
    <s v="Illy"/>
    <n v="800108"/>
    <n v="8772"/>
    <n v="0.69"/>
    <n v="1.1499999999999999"/>
    <n v="6052.6799999999994"/>
    <n v="10087.799999999999"/>
    <n v="4035.12"/>
    <n v="0.4"/>
  </r>
  <r>
    <n v="2011"/>
    <x v="0"/>
    <x v="0"/>
    <s v="Illy"/>
    <n v="800109"/>
    <n v="4884"/>
    <n v="0.83"/>
    <n v="1.06"/>
    <n v="4053.72"/>
    <n v="5177.04"/>
    <n v="1123.3200000000002"/>
    <n v="0.21698113207547173"/>
  </r>
  <r>
    <n v="2011"/>
    <x v="0"/>
    <x v="0"/>
    <s v="Illy"/>
    <n v="800110"/>
    <n v="9312"/>
    <n v="0.69"/>
    <n v="0.94"/>
    <n v="6425.28"/>
    <n v="8753.2799999999988"/>
    <n v="2327.9999999999991"/>
    <n v="0.26595744680851058"/>
  </r>
  <r>
    <n v="2011"/>
    <x v="0"/>
    <x v="0"/>
    <s v="Illy"/>
    <n v="800111"/>
    <n v="5508"/>
    <n v="0.64"/>
    <n v="1.18"/>
    <n v="3525.12"/>
    <n v="6499.44"/>
    <n v="2974.3199999999997"/>
    <n v="0.4576271186440678"/>
  </r>
  <r>
    <n v="2011"/>
    <x v="0"/>
    <x v="0"/>
    <s v="Illy"/>
    <n v="800112"/>
    <n v="8784"/>
    <n v="0.47"/>
    <n v="0.92"/>
    <n v="4128.4799999999996"/>
    <n v="8081.2800000000007"/>
    <n v="3952.8000000000011"/>
    <n v="0.48913043478260881"/>
  </r>
  <r>
    <n v="2011"/>
    <x v="0"/>
    <x v="0"/>
    <s v="Illy"/>
    <n v="800113"/>
    <n v="6480"/>
    <n v="0.92"/>
    <n v="1.1299999999999999"/>
    <n v="5961.6"/>
    <n v="7322.4"/>
    <n v="1360.7999999999993"/>
    <n v="0.18584070796460167"/>
  </r>
  <r>
    <n v="2011"/>
    <x v="0"/>
    <x v="0"/>
    <s v="Illy"/>
    <n v="800114"/>
    <n v="6348"/>
    <n v="0.55000000000000004"/>
    <n v="0.96"/>
    <n v="3491.4"/>
    <n v="6094.08"/>
    <n v="2602.6799999999998"/>
    <n v="0.42708333333333331"/>
  </r>
  <r>
    <n v="2011"/>
    <x v="0"/>
    <x v="0"/>
    <s v="Illy"/>
    <n v="800115"/>
    <n v="6528"/>
    <n v="0.54"/>
    <n v="0.94"/>
    <n v="3525.1200000000003"/>
    <n v="6136.32"/>
    <n v="2611.1999999999994"/>
    <n v="0.42553191489361691"/>
  </r>
  <r>
    <n v="2011"/>
    <x v="0"/>
    <x v="0"/>
    <s v="Illy"/>
    <n v="800116"/>
    <n v="5676"/>
    <n v="0.57999999999999996"/>
    <n v="0.95"/>
    <n v="3292.08"/>
    <n v="5392.2"/>
    <n v="2100.12"/>
    <n v="0.38947368421052631"/>
  </r>
  <r>
    <n v="2011"/>
    <x v="0"/>
    <x v="0"/>
    <s v="Illy"/>
    <n v="800117"/>
    <n v="5340"/>
    <n v="0.72"/>
    <n v="0.94"/>
    <n v="3844.7999999999997"/>
    <n v="5019.5999999999995"/>
    <n v="1174.7999999999997"/>
    <n v="0.23404255319148934"/>
  </r>
  <r>
    <n v="2011"/>
    <x v="0"/>
    <x v="0"/>
    <s v="Illy"/>
    <n v="800118"/>
    <n v="9540"/>
    <n v="0.81"/>
    <n v="1.2"/>
    <n v="7727.4000000000005"/>
    <n v="11448"/>
    <n v="3720.5999999999995"/>
    <n v="0.32499999999999996"/>
  </r>
  <r>
    <n v="2011"/>
    <x v="0"/>
    <x v="0"/>
    <s v="Illy"/>
    <n v="800119"/>
    <n v="9180"/>
    <n v="0.44"/>
    <n v="1.1599999999999999"/>
    <n v="4039.2"/>
    <n v="10648.8"/>
    <n v="6609.5999999999995"/>
    <n v="0.62068965517241381"/>
  </r>
  <r>
    <n v="2011"/>
    <x v="0"/>
    <x v="0"/>
    <s v="Illy"/>
    <n v="800120"/>
    <n v="5340"/>
    <n v="0.87"/>
    <n v="1.1200000000000001"/>
    <n v="4645.8"/>
    <n v="5980.8"/>
    <n v="1335"/>
    <n v="0.2232142857142857"/>
  </r>
  <r>
    <n v="2011"/>
    <x v="0"/>
    <x v="0"/>
    <s v="Illy"/>
    <n v="800121"/>
    <n v="9444"/>
    <n v="1.1599999999999999"/>
    <n v="0.91"/>
    <n v="10955.039999999999"/>
    <n v="8594.0400000000009"/>
    <n v="-2360.9999999999982"/>
    <n v="-0.27472527472527447"/>
  </r>
  <r>
    <n v="2011"/>
    <x v="0"/>
    <x v="0"/>
    <s v="Illy"/>
    <n v="800122"/>
    <n v="5748"/>
    <n v="0.5"/>
    <n v="1"/>
    <n v="2874"/>
    <n v="5748"/>
    <n v="2874"/>
    <n v="0.5"/>
  </r>
  <r>
    <n v="2011"/>
    <x v="0"/>
    <x v="0"/>
    <s v="Illy"/>
    <n v="800123"/>
    <n v="5880"/>
    <n v="0.57999999999999996"/>
    <n v="0.96"/>
    <n v="3410.3999999999996"/>
    <n v="5644.8"/>
    <n v="2234.4000000000005"/>
    <n v="0.39583333333333343"/>
  </r>
  <r>
    <n v="2011"/>
    <x v="0"/>
    <x v="0"/>
    <s v="Illy"/>
    <n v="800124"/>
    <n v="5520"/>
    <n v="0.8"/>
    <n v="0.91"/>
    <n v="4416"/>
    <n v="5023.2"/>
    <n v="607.19999999999982"/>
    <n v="0.12087912087912085"/>
  </r>
  <r>
    <n v="2011"/>
    <x v="0"/>
    <x v="0"/>
    <s v="Illy"/>
    <n v="800125"/>
    <n v="5796"/>
    <n v="0.95"/>
    <n v="1.1599999999999999"/>
    <n v="5506.2"/>
    <n v="6723.36"/>
    <n v="1217.1599999999999"/>
    <n v="0.18103448275862069"/>
  </r>
  <r>
    <n v="2011"/>
    <x v="0"/>
    <x v="0"/>
    <s v="Illy"/>
    <n v="800126"/>
    <n v="5652"/>
    <n v="1.18"/>
    <n v="0.9"/>
    <n v="6669.36"/>
    <n v="5086.8"/>
    <n v="-1582.5599999999995"/>
    <n v="-0.31111111111111101"/>
  </r>
  <r>
    <n v="2011"/>
    <x v="0"/>
    <x v="0"/>
    <s v="Illy"/>
    <n v="800127"/>
    <n v="5460"/>
    <n v="0.86"/>
    <n v="0.93"/>
    <n v="4695.6000000000004"/>
    <n v="5077.8"/>
    <n v="382.19999999999982"/>
    <n v="7.5268817204301036E-2"/>
  </r>
  <r>
    <n v="2011"/>
    <x v="0"/>
    <x v="0"/>
    <s v="Illy"/>
    <n v="800128"/>
    <n v="6180"/>
    <n v="0.42"/>
    <n v="0.95"/>
    <n v="2595.6"/>
    <n v="5871"/>
    <n v="3275.4"/>
    <n v="0.55789473684210533"/>
  </r>
  <r>
    <n v="2011"/>
    <x v="0"/>
    <x v="0"/>
    <s v="Illy"/>
    <n v="800129"/>
    <n v="9240"/>
    <n v="0.63"/>
    <n v="1.1100000000000001"/>
    <n v="5821.2"/>
    <n v="10256.400000000001"/>
    <n v="4435.2000000000016"/>
    <n v="0.43243243243243251"/>
  </r>
  <r>
    <n v="2011"/>
    <x v="0"/>
    <x v="0"/>
    <s v="Illy"/>
    <n v="800130"/>
    <n v="5952"/>
    <n v="0.73"/>
    <n v="1.1399999999999999"/>
    <n v="4344.96"/>
    <n v="6785.28"/>
    <n v="2440.3199999999997"/>
    <n v="0.3596491228070175"/>
  </r>
  <r>
    <n v="2011"/>
    <x v="0"/>
    <x v="0"/>
    <s v="Illy"/>
    <n v="800131"/>
    <n v="4980"/>
    <n v="1.1499999999999999"/>
    <n v="1.1100000000000001"/>
    <n v="5727"/>
    <n v="5527.8"/>
    <n v="-199.19999999999982"/>
    <n v="-3.6036036036036001E-2"/>
  </r>
  <r>
    <n v="2011"/>
    <x v="0"/>
    <x v="0"/>
    <s v="Illy"/>
    <n v="800132"/>
    <n v="5496"/>
    <n v="0.75"/>
    <n v="1.04"/>
    <n v="4122"/>
    <n v="5715.84"/>
    <n v="1593.8400000000001"/>
    <n v="0.27884615384615385"/>
  </r>
  <r>
    <n v="2011"/>
    <x v="0"/>
    <x v="0"/>
    <s v="Illy"/>
    <n v="800133"/>
    <n v="6624"/>
    <n v="0.75"/>
    <n v="1"/>
    <n v="4968"/>
    <n v="6624"/>
    <n v="1656"/>
    <n v="0.25"/>
  </r>
  <r>
    <n v="2011"/>
    <x v="0"/>
    <x v="0"/>
    <s v="Illy"/>
    <n v="800134"/>
    <n v="5964"/>
    <n v="0.49"/>
    <n v="0.97"/>
    <n v="2922.36"/>
    <n v="5785.08"/>
    <n v="2862.72"/>
    <n v="0.49484536082474223"/>
  </r>
  <r>
    <n v="2011"/>
    <x v="0"/>
    <x v="0"/>
    <s v="Illy"/>
    <n v="800135"/>
    <n v="9036"/>
    <n v="0.66"/>
    <n v="0.98"/>
    <n v="5963.76"/>
    <n v="8855.2800000000007"/>
    <n v="2891.5200000000004"/>
    <n v="0.32653061224489799"/>
  </r>
  <r>
    <n v="2011"/>
    <x v="0"/>
    <x v="0"/>
    <s v="Illy"/>
    <n v="800136"/>
    <n v="5436"/>
    <n v="0.56999999999999995"/>
    <n v="1.1200000000000001"/>
    <n v="3098.5199999999995"/>
    <n v="6088.3200000000006"/>
    <n v="2989.8000000000011"/>
    <n v="0.49107142857142871"/>
  </r>
  <r>
    <n v="2011"/>
    <x v="0"/>
    <x v="0"/>
    <s v="Illy"/>
    <n v="800137"/>
    <n v="6648"/>
    <n v="0.72"/>
    <n v="1.18"/>
    <n v="4786.5599999999995"/>
    <n v="7844.6399999999994"/>
    <n v="3058.08"/>
    <n v="0.38983050847457629"/>
  </r>
  <r>
    <n v="2011"/>
    <x v="0"/>
    <x v="0"/>
    <s v="Illy"/>
    <n v="800138"/>
    <n v="5100"/>
    <n v="0.93"/>
    <n v="1"/>
    <n v="4743"/>
    <n v="5100"/>
    <n v="357"/>
    <n v="7.0000000000000007E-2"/>
  </r>
  <r>
    <n v="2011"/>
    <x v="0"/>
    <x v="6"/>
    <s v="Kraus"/>
    <n v="1260101"/>
    <n v="756"/>
    <n v="2.87"/>
    <n v="3.89"/>
    <n v="2169.7200000000003"/>
    <n v="2940.84"/>
    <n v="771.11999999999989"/>
    <n v="0.26221079691516702"/>
  </r>
  <r>
    <n v="2011"/>
    <x v="0"/>
    <x v="6"/>
    <s v="Kraus"/>
    <n v="1260102"/>
    <n v="1080"/>
    <n v="2.27"/>
    <n v="3.96"/>
    <n v="2451.6"/>
    <n v="4276.8"/>
    <n v="1825.2000000000003"/>
    <n v="0.4267676767676768"/>
  </r>
  <r>
    <n v="2011"/>
    <x v="0"/>
    <x v="6"/>
    <s v="Kraus"/>
    <n v="1260103"/>
    <n v="1176"/>
    <n v="2.96"/>
    <n v="3.85"/>
    <n v="3480.96"/>
    <n v="4527.6000000000004"/>
    <n v="1046.6400000000003"/>
    <n v="0.23116883116883122"/>
  </r>
  <r>
    <n v="2011"/>
    <x v="0"/>
    <x v="6"/>
    <s v="Kraus"/>
    <n v="1260104"/>
    <n v="876"/>
    <n v="2.04"/>
    <n v="3.51"/>
    <n v="1787.04"/>
    <n v="3074.7599999999998"/>
    <n v="1287.7199999999998"/>
    <n v="0.41880341880341876"/>
  </r>
  <r>
    <n v="2011"/>
    <x v="0"/>
    <x v="6"/>
    <s v="Kraus"/>
    <n v="1260105"/>
    <n v="708"/>
    <n v="2.5499999999999998"/>
    <n v="3.72"/>
    <n v="1805.3999999999999"/>
    <n v="2633.76"/>
    <n v="828.36000000000035"/>
    <n v="0.31451612903225817"/>
  </r>
  <r>
    <n v="2011"/>
    <x v="0"/>
    <x v="6"/>
    <s v="Kraus"/>
    <n v="1260106"/>
    <n v="1128"/>
    <n v="2.25"/>
    <n v="3.73"/>
    <n v="2538"/>
    <n v="4207.4399999999996"/>
    <n v="1669.4399999999996"/>
    <n v="0.39678284182305623"/>
  </r>
  <r>
    <n v="2011"/>
    <x v="0"/>
    <x v="6"/>
    <s v="Kraus"/>
    <n v="1260107"/>
    <n v="672"/>
    <n v="2.2599999999999998"/>
    <n v="3.79"/>
    <n v="1518.7199999999998"/>
    <n v="2546.88"/>
    <n v="1028.1600000000003"/>
    <n v="0.40369393139841697"/>
  </r>
  <r>
    <n v="2011"/>
    <x v="0"/>
    <x v="6"/>
    <s v="Kraus"/>
    <n v="1260108"/>
    <n v="1032"/>
    <n v="2.5299999999999998"/>
    <n v="3.56"/>
    <n v="2610.9599999999996"/>
    <n v="3673.92"/>
    <n v="1062.9600000000005"/>
    <n v="0.28932584269662937"/>
  </r>
  <r>
    <n v="2011"/>
    <x v="0"/>
    <x v="6"/>
    <s v="Kraus"/>
    <n v="1260201"/>
    <n v="756"/>
    <n v="2.1"/>
    <n v="3.93"/>
    <n v="1587.6000000000001"/>
    <n v="2971.08"/>
    <n v="1383.4799999999998"/>
    <n v="0.465648854961832"/>
  </r>
  <r>
    <n v="2011"/>
    <x v="0"/>
    <x v="6"/>
    <s v="Kraus"/>
    <n v="1260202"/>
    <n v="696"/>
    <n v="2.5299999999999998"/>
    <n v="3.47"/>
    <n v="1760.8799999999999"/>
    <n v="2415.1200000000003"/>
    <n v="654.24000000000046"/>
    <n v="0.27089337175792522"/>
  </r>
  <r>
    <n v="2011"/>
    <x v="0"/>
    <x v="6"/>
    <s v="Kraus"/>
    <n v="1260203"/>
    <n v="756"/>
    <n v="2.85"/>
    <n v="3.47"/>
    <n v="2154.6"/>
    <n v="2623.32"/>
    <n v="468.72000000000025"/>
    <n v="0.17867435158501449"/>
  </r>
  <r>
    <n v="2011"/>
    <x v="0"/>
    <x v="6"/>
    <s v="Kraus"/>
    <n v="1260204"/>
    <n v="828"/>
    <n v="2.66"/>
    <n v="3.22"/>
    <n v="2202.48"/>
    <n v="2666.1600000000003"/>
    <n v="463.68000000000029"/>
    <n v="0.17391304347826095"/>
  </r>
  <r>
    <n v="2011"/>
    <x v="0"/>
    <x v="6"/>
    <s v="Kraus"/>
    <n v="1260205"/>
    <n v="816"/>
    <n v="2.0499999999999998"/>
    <n v="4"/>
    <n v="1672.8"/>
    <n v="3264"/>
    <n v="1591.2"/>
    <n v="0.48749999999999999"/>
  </r>
  <r>
    <n v="2011"/>
    <x v="0"/>
    <x v="6"/>
    <s v="Kraus"/>
    <n v="1260206"/>
    <n v="1008"/>
    <n v="2.76"/>
    <n v="3.27"/>
    <n v="2782.08"/>
    <n v="3296.16"/>
    <n v="514.07999999999993"/>
    <n v="0.15596330275229356"/>
  </r>
  <r>
    <n v="2011"/>
    <x v="0"/>
    <x v="6"/>
    <s v="Kraus"/>
    <n v="1260207"/>
    <n v="852"/>
    <n v="2.68"/>
    <n v="3.94"/>
    <n v="2283.36"/>
    <n v="3356.88"/>
    <n v="1073.52"/>
    <n v="0.31979695431472077"/>
  </r>
  <r>
    <n v="2011"/>
    <x v="0"/>
    <x v="6"/>
    <s v="Kraus"/>
    <n v="1260208"/>
    <n v="780"/>
    <n v="2.85"/>
    <n v="3.99"/>
    <n v="2223"/>
    <n v="3112.2000000000003"/>
    <n v="889.20000000000027"/>
    <n v="0.28571428571428575"/>
  </r>
  <r>
    <n v="2011"/>
    <x v="0"/>
    <x v="6"/>
    <s v="Kraus"/>
    <n v="1260209"/>
    <n v="600"/>
    <n v="2.0699999999999998"/>
    <n v="4"/>
    <n v="1242"/>
    <n v="2400"/>
    <n v="1158"/>
    <n v="0.48249999999999998"/>
  </r>
  <r>
    <n v="2011"/>
    <x v="0"/>
    <x v="6"/>
    <s v="Kraus"/>
    <n v="1260210"/>
    <n v="732"/>
    <n v="2.2400000000000002"/>
    <n v="3.77"/>
    <n v="1639.68"/>
    <n v="2759.64"/>
    <n v="1119.9599999999998"/>
    <n v="0.40583554376657821"/>
  </r>
  <r>
    <n v="2011"/>
    <x v="0"/>
    <x v="6"/>
    <s v="Kraus"/>
    <n v="1260211"/>
    <n v="936"/>
    <n v="2.4300000000000002"/>
    <n v="3.36"/>
    <n v="2274.48"/>
    <n v="3144.96"/>
    <n v="870.48"/>
    <n v="0.2767857142857143"/>
  </r>
  <r>
    <n v="2011"/>
    <x v="0"/>
    <x v="6"/>
    <s v="Kraus"/>
    <n v="1260212"/>
    <n v="1080"/>
    <n v="2.52"/>
    <n v="3.5"/>
    <n v="2721.6"/>
    <n v="3780"/>
    <n v="1058.4000000000001"/>
    <n v="0.28000000000000003"/>
  </r>
  <r>
    <n v="2011"/>
    <x v="0"/>
    <x v="6"/>
    <s v="Kraus"/>
    <n v="1260213"/>
    <n v="684"/>
    <n v="2.82"/>
    <n v="3.25"/>
    <n v="1928.8799999999999"/>
    <n v="2223"/>
    <n v="294.12000000000012"/>
    <n v="0.13230769230769235"/>
  </r>
  <r>
    <n v="2011"/>
    <x v="0"/>
    <x v="6"/>
    <s v="Kraus"/>
    <n v="1260214"/>
    <n v="972"/>
    <n v="2.38"/>
    <n v="3.87"/>
    <n v="2313.3599999999997"/>
    <n v="3761.6400000000003"/>
    <n v="1448.2800000000007"/>
    <n v="0.38501291989664099"/>
  </r>
  <r>
    <n v="2011"/>
    <x v="0"/>
    <x v="6"/>
    <s v="Kraus"/>
    <n v="1260301"/>
    <n v="1128"/>
    <n v="2"/>
    <n v="3.39"/>
    <n v="2256"/>
    <n v="3823.92"/>
    <n v="1567.92"/>
    <n v="0.41002949852507375"/>
  </r>
  <r>
    <n v="2011"/>
    <x v="0"/>
    <x v="6"/>
    <s v="Kraus"/>
    <n v="1260302"/>
    <n v="804"/>
    <n v="2.69"/>
    <n v="3.61"/>
    <n v="2162.7599999999998"/>
    <n v="2902.44"/>
    <n v="739.68000000000029"/>
    <n v="0.254847645429363"/>
  </r>
  <r>
    <n v="2011"/>
    <x v="0"/>
    <x v="6"/>
    <s v="Kraus"/>
    <n v="1260303"/>
    <n v="1128"/>
    <n v="2.46"/>
    <n v="3.52"/>
    <n v="2774.88"/>
    <n v="3970.56"/>
    <n v="1195.6799999999998"/>
    <n v="0.30113636363636359"/>
  </r>
  <r>
    <n v="2011"/>
    <x v="0"/>
    <x v="6"/>
    <s v="Kraus"/>
    <n v="1260304"/>
    <n v="816"/>
    <n v="2.25"/>
    <n v="3.55"/>
    <n v="1836"/>
    <n v="2896.7999999999997"/>
    <n v="1060.7999999999997"/>
    <n v="0.36619718309859151"/>
  </r>
  <r>
    <n v="2011"/>
    <x v="0"/>
    <x v="6"/>
    <s v="Kraus"/>
    <n v="1260305"/>
    <n v="1056"/>
    <n v="2.25"/>
    <n v="3.87"/>
    <n v="2376"/>
    <n v="4086.7200000000003"/>
    <n v="1710.7200000000003"/>
    <n v="0.41860465116279072"/>
  </r>
  <r>
    <n v="2011"/>
    <x v="0"/>
    <x v="6"/>
    <s v="Fast&amp;Easy"/>
    <n v="1250201"/>
    <n v="672"/>
    <n v="2.04"/>
    <n v="3.92"/>
    <n v="1370.88"/>
    <n v="2634.24"/>
    <n v="1263.3599999999997"/>
    <n v="0.4795918367346938"/>
  </r>
  <r>
    <n v="2011"/>
    <x v="0"/>
    <x v="6"/>
    <s v="Fast&amp;Easy"/>
    <n v="1250204"/>
    <n v="984"/>
    <n v="2.31"/>
    <n v="3.38"/>
    <n v="2273.04"/>
    <n v="3325.92"/>
    <n v="1052.8800000000001"/>
    <n v="0.31656804733727811"/>
  </r>
  <r>
    <n v="2011"/>
    <x v="0"/>
    <x v="6"/>
    <s v="Fast&amp;Easy"/>
    <n v="1250206"/>
    <n v="660"/>
    <n v="2.35"/>
    <n v="3.38"/>
    <n v="1551"/>
    <n v="2230.7999999999997"/>
    <n v="679.79999999999973"/>
    <n v="0.30473372781065078"/>
  </r>
  <r>
    <n v="2011"/>
    <x v="0"/>
    <x v="6"/>
    <s v="Fast&amp;Easy"/>
    <n v="1250207"/>
    <n v="948"/>
    <n v="2.4"/>
    <n v="3.9"/>
    <n v="2275.1999999999998"/>
    <n v="3697.2"/>
    <n v="1422"/>
    <n v="0.38461538461538464"/>
  </r>
  <r>
    <n v="2011"/>
    <x v="0"/>
    <x v="6"/>
    <s v="Fast&amp;Easy"/>
    <n v="1250208"/>
    <n v="984"/>
    <n v="2.59"/>
    <n v="3.28"/>
    <n v="2548.56"/>
    <n v="3227.52"/>
    <n v="678.96"/>
    <n v="0.21036585365853661"/>
  </r>
  <r>
    <n v="2011"/>
    <x v="0"/>
    <x v="6"/>
    <s v="Fast&amp;Easy"/>
    <n v="1250401"/>
    <n v="1080"/>
    <n v="2.67"/>
    <n v="3.64"/>
    <n v="2883.6"/>
    <n v="3931.2000000000003"/>
    <n v="1047.6000000000004"/>
    <n v="0.26648351648351654"/>
  </r>
  <r>
    <n v="2011"/>
    <x v="0"/>
    <x v="6"/>
    <s v="Fast&amp;Easy"/>
    <n v="1250416"/>
    <n v="948"/>
    <n v="2.02"/>
    <n v="3.21"/>
    <n v="1914.96"/>
    <n v="3043.08"/>
    <n v="1128.1199999999999"/>
    <n v="0.37071651090342678"/>
  </r>
  <r>
    <n v="2011"/>
    <x v="0"/>
    <x v="6"/>
    <s v="Fast&amp;Easy"/>
    <n v="1250417"/>
    <n v="1104"/>
    <n v="2.85"/>
    <n v="3.43"/>
    <n v="3146.4"/>
    <n v="3786.7200000000003"/>
    <n v="640.32000000000016"/>
    <n v="0.16909620991253649"/>
  </r>
  <r>
    <n v="2011"/>
    <x v="0"/>
    <x v="6"/>
    <s v="Fast&amp;Easy"/>
    <n v="1250502"/>
    <n v="756"/>
    <n v="2.97"/>
    <n v="3.81"/>
    <n v="2245.3200000000002"/>
    <n v="2880.36"/>
    <n v="635.04"/>
    <n v="0.22047244094488186"/>
  </r>
  <r>
    <n v="2011"/>
    <x v="0"/>
    <x v="6"/>
    <s v="Fast&amp;Easy"/>
    <n v="1250503"/>
    <n v="624"/>
    <n v="2.0299999999999998"/>
    <n v="3.42"/>
    <n v="1266.7199999999998"/>
    <n v="2134.08"/>
    <n v="867.36000000000013"/>
    <n v="0.40643274853801176"/>
  </r>
  <r>
    <n v="2011"/>
    <x v="0"/>
    <x v="6"/>
    <s v="Fast&amp;Easy"/>
    <n v="1250504"/>
    <n v="936"/>
    <n v="2.0699999999999998"/>
    <n v="3.45"/>
    <n v="1937.5199999999998"/>
    <n v="3229.2000000000003"/>
    <n v="1291.6800000000005"/>
    <n v="0.40000000000000013"/>
  </r>
  <r>
    <n v="2011"/>
    <x v="0"/>
    <x v="6"/>
    <s v="Fast&amp;Easy"/>
    <n v="1250506"/>
    <n v="1068"/>
    <n v="2.42"/>
    <n v="3.25"/>
    <n v="2584.56"/>
    <n v="3471"/>
    <n v="886.44"/>
    <n v="0.25538461538461538"/>
  </r>
  <r>
    <n v="2011"/>
    <x v="0"/>
    <x v="6"/>
    <s v="Fast&amp;Easy"/>
    <n v="1250507"/>
    <n v="840"/>
    <n v="2.96"/>
    <n v="3.5"/>
    <n v="2486.4"/>
    <n v="2940"/>
    <n v="453.59999999999991"/>
    <n v="0.15428571428571425"/>
  </r>
  <r>
    <n v="2011"/>
    <x v="0"/>
    <x v="6"/>
    <s v="Fast&amp;Easy"/>
    <n v="1250508"/>
    <n v="960"/>
    <n v="2.74"/>
    <n v="3.39"/>
    <n v="2630.4"/>
    <n v="3254.4"/>
    <n v="624"/>
    <n v="0.19174041297935102"/>
  </r>
  <r>
    <n v="2011"/>
    <x v="0"/>
    <x v="6"/>
    <s v="Fast&amp;Easy"/>
    <n v="1250509"/>
    <n v="744"/>
    <n v="2.41"/>
    <n v="3.24"/>
    <n v="1793.0400000000002"/>
    <n v="2410.56"/>
    <n v="617.51999999999975"/>
    <n v="0.25617283950617276"/>
  </r>
  <r>
    <n v="2011"/>
    <x v="0"/>
    <x v="6"/>
    <s v="Fast&amp;Easy"/>
    <n v="1250515"/>
    <n v="1044"/>
    <n v="2.79"/>
    <n v="3.83"/>
    <n v="2912.76"/>
    <n v="3998.52"/>
    <n v="1085.7599999999998"/>
    <n v="0.27154046997389031"/>
  </r>
  <r>
    <n v="2011"/>
    <x v="0"/>
    <x v="6"/>
    <s v="Fast&amp;Easy"/>
    <n v="1250517"/>
    <n v="1068"/>
    <n v="2.72"/>
    <n v="3.28"/>
    <n v="2904.96"/>
    <n v="3503.04"/>
    <n v="598.07999999999993"/>
    <n v="0.17073170731707316"/>
  </r>
  <r>
    <n v="2011"/>
    <x v="0"/>
    <x v="6"/>
    <s v="Fast&amp;Easy"/>
    <n v="1250518"/>
    <n v="924"/>
    <n v="2.38"/>
    <n v="3.49"/>
    <n v="2199.12"/>
    <n v="3224.76"/>
    <n v="1025.6400000000003"/>
    <n v="0.31805157593123218"/>
  </r>
  <r>
    <n v="2011"/>
    <x v="0"/>
    <x v="6"/>
    <s v="Fast&amp;Easy"/>
    <n v="1250520"/>
    <n v="936"/>
    <n v="2.8"/>
    <n v="3.8"/>
    <n v="2620.7999999999997"/>
    <n v="3556.7999999999997"/>
    <n v="936"/>
    <n v="0.26315789473684215"/>
  </r>
  <r>
    <n v="2011"/>
    <x v="0"/>
    <x v="6"/>
    <s v="Fast&amp;Easy"/>
    <n v="1250522"/>
    <n v="1056"/>
    <n v="2.6"/>
    <n v="3.75"/>
    <n v="2745.6"/>
    <n v="3960"/>
    <n v="1214.4000000000001"/>
    <n v="0.3066666666666667"/>
  </r>
  <r>
    <n v="2011"/>
    <x v="0"/>
    <x v="6"/>
    <s v="Fast&amp;Easy"/>
    <n v="1250523"/>
    <n v="948"/>
    <n v="2.59"/>
    <n v="3.83"/>
    <n v="2455.3199999999997"/>
    <n v="3630.84"/>
    <n v="1175.5200000000004"/>
    <n v="0.32375979112271552"/>
  </r>
  <r>
    <n v="2011"/>
    <x v="0"/>
    <x v="5"/>
    <s v="Ice Allstars"/>
    <n v="100101"/>
    <n v="2760"/>
    <n v="2.84"/>
    <n v="3.67"/>
    <n v="7838.4"/>
    <n v="10129.199999999999"/>
    <n v="2290.7999999999993"/>
    <n v="0.22615803814713892"/>
  </r>
  <r>
    <n v="2011"/>
    <x v="0"/>
    <x v="5"/>
    <s v="Ice Allstars"/>
    <n v="100102"/>
    <n v="1980"/>
    <n v="2.57"/>
    <n v="3.43"/>
    <n v="5088.5999999999995"/>
    <n v="6791.4000000000005"/>
    <n v="1702.8000000000011"/>
    <n v="0.25072886297376107"/>
  </r>
  <r>
    <n v="2011"/>
    <x v="0"/>
    <x v="5"/>
    <s v="Ice Allstars"/>
    <n v="100103"/>
    <n v="2664"/>
    <n v="2.64"/>
    <n v="3.41"/>
    <n v="7032.96"/>
    <n v="9084.24"/>
    <n v="2051.2799999999997"/>
    <n v="0.22580645161290319"/>
  </r>
  <r>
    <n v="2011"/>
    <x v="0"/>
    <x v="5"/>
    <s v="Ice Allstars"/>
    <n v="100104"/>
    <n v="2136"/>
    <n v="2.38"/>
    <n v="3.66"/>
    <n v="5083.6799999999994"/>
    <n v="7817.76"/>
    <n v="2734.0800000000008"/>
    <n v="0.34972677595628426"/>
  </r>
  <r>
    <n v="2011"/>
    <x v="0"/>
    <x v="5"/>
    <s v="Ice Allstars"/>
    <n v="100105"/>
    <n v="2592"/>
    <n v="2.67"/>
    <n v="3.47"/>
    <n v="6920.6399999999994"/>
    <n v="8994.24"/>
    <n v="2073.6000000000004"/>
    <n v="0.2305475504322767"/>
  </r>
  <r>
    <n v="2011"/>
    <x v="0"/>
    <x v="5"/>
    <s v="Ice Allstars"/>
    <n v="100106"/>
    <n v="2556"/>
    <n v="2.87"/>
    <n v="4"/>
    <n v="7335.72"/>
    <n v="10224"/>
    <n v="2888.2799999999997"/>
    <n v="0.28249999999999997"/>
  </r>
  <r>
    <n v="2011"/>
    <x v="0"/>
    <x v="5"/>
    <s v="Ice Allstars"/>
    <n v="100107"/>
    <n v="2616"/>
    <n v="2.89"/>
    <n v="3.85"/>
    <n v="7560.2400000000007"/>
    <n v="10071.6"/>
    <n v="2511.3599999999997"/>
    <n v="0.24935064935064932"/>
  </r>
  <r>
    <n v="2011"/>
    <x v="0"/>
    <x v="5"/>
    <s v="Ice Allstars"/>
    <n v="100108"/>
    <n v="2640"/>
    <n v="2.85"/>
    <n v="3.57"/>
    <n v="7524"/>
    <n v="9424.7999999999993"/>
    <n v="1900.7999999999993"/>
    <n v="0.20168067226890751"/>
  </r>
  <r>
    <n v="2011"/>
    <x v="0"/>
    <x v="5"/>
    <s v="Ice Allstars"/>
    <n v="100109"/>
    <n v="1428"/>
    <n v="2.42"/>
    <n v="3.52"/>
    <n v="3455.7599999999998"/>
    <n v="5026.5600000000004"/>
    <n v="1570.8000000000006"/>
    <n v="0.31250000000000011"/>
  </r>
  <r>
    <n v="2011"/>
    <x v="0"/>
    <x v="6"/>
    <s v="Doleo"/>
    <n v="1130101"/>
    <n v="936"/>
    <n v="2.63"/>
    <n v="3.22"/>
    <n v="2461.6799999999998"/>
    <n v="3013.92"/>
    <n v="552.24000000000024"/>
    <n v="0.18322981366459634"/>
  </r>
  <r>
    <n v="2011"/>
    <x v="0"/>
    <x v="6"/>
    <s v="Doleo"/>
    <n v="1130104"/>
    <n v="744"/>
    <n v="2.08"/>
    <n v="3.64"/>
    <n v="1547.52"/>
    <n v="2708.1600000000003"/>
    <n v="1160.6400000000003"/>
    <n v="0.42857142857142866"/>
  </r>
  <r>
    <n v="2011"/>
    <x v="0"/>
    <x v="6"/>
    <s v="Doleo"/>
    <n v="1130105"/>
    <n v="1200"/>
    <n v="2.29"/>
    <n v="3.64"/>
    <n v="2748"/>
    <n v="4368"/>
    <n v="1620"/>
    <n v="0.37087912087912089"/>
  </r>
  <r>
    <n v="2011"/>
    <x v="0"/>
    <x v="6"/>
    <s v="Doleo"/>
    <n v="1130109"/>
    <n v="672"/>
    <n v="2.63"/>
    <n v="3.71"/>
    <n v="1767.36"/>
    <n v="2493.12"/>
    <n v="725.76"/>
    <n v="0.29110512129380056"/>
  </r>
  <r>
    <n v="2011"/>
    <x v="0"/>
    <x v="6"/>
    <s v="Doleo"/>
    <n v="1130123"/>
    <n v="996"/>
    <n v="2.15"/>
    <n v="3.91"/>
    <n v="2141.4"/>
    <n v="3894.36"/>
    <n v="1752.96"/>
    <n v="0.45012787723785164"/>
  </r>
  <r>
    <n v="2011"/>
    <x v="0"/>
    <x v="6"/>
    <s v="Doleo"/>
    <n v="1130130"/>
    <n v="876"/>
    <n v="2.79"/>
    <n v="3.6"/>
    <n v="2444.04"/>
    <n v="3153.6"/>
    <n v="709.56"/>
    <n v="0.22499999999999998"/>
  </r>
  <r>
    <n v="2011"/>
    <x v="0"/>
    <x v="6"/>
    <s v="Doleo"/>
    <n v="1130133"/>
    <n v="612"/>
    <n v="2.71"/>
    <n v="3.39"/>
    <n v="1658.52"/>
    <n v="2074.6800000000003"/>
    <n v="416.16000000000031"/>
    <n v="0.20058997050147503"/>
  </r>
  <r>
    <n v="2011"/>
    <x v="0"/>
    <x v="6"/>
    <s v="Doleo"/>
    <n v="1130134"/>
    <n v="1104"/>
    <n v="2.65"/>
    <n v="3.55"/>
    <n v="2925.6"/>
    <n v="3919.2"/>
    <n v="993.59999999999991"/>
    <n v="0.25352112676056338"/>
  </r>
  <r>
    <n v="2011"/>
    <x v="0"/>
    <x v="6"/>
    <s v="Doleo"/>
    <n v="1130136"/>
    <n v="624"/>
    <n v="2.2200000000000002"/>
    <n v="3.58"/>
    <n v="1385.2800000000002"/>
    <n v="2233.92"/>
    <n v="848.63999999999987"/>
    <n v="0.37988826815642451"/>
  </r>
  <r>
    <n v="2011"/>
    <x v="0"/>
    <x v="6"/>
    <s v="Doleo"/>
    <n v="1130159"/>
    <n v="708"/>
    <n v="2.5499999999999998"/>
    <n v="3.41"/>
    <n v="1805.3999999999999"/>
    <n v="2414.2800000000002"/>
    <n v="608.88000000000034"/>
    <n v="0.25219941348973618"/>
  </r>
  <r>
    <n v="2011"/>
    <x v="0"/>
    <x v="6"/>
    <s v="Doleo"/>
    <n v="1130176"/>
    <n v="924"/>
    <n v="2.48"/>
    <n v="3.47"/>
    <n v="2291.52"/>
    <n v="3206.28"/>
    <n v="914.76000000000022"/>
    <n v="0.28530259365994243"/>
  </r>
  <r>
    <n v="2011"/>
    <x v="0"/>
    <x v="5"/>
    <s v="Real ice"/>
    <n v="1120101"/>
    <n v="1440"/>
    <n v="2.75"/>
    <n v="3.38"/>
    <n v="3960"/>
    <n v="4867.2"/>
    <n v="907.19999999999982"/>
    <n v="0.18639053254437868"/>
  </r>
  <r>
    <n v="2011"/>
    <x v="0"/>
    <x v="5"/>
    <s v="Real ice"/>
    <n v="1120102"/>
    <n v="2124"/>
    <n v="2.89"/>
    <n v="3.94"/>
    <n v="6138.3600000000006"/>
    <n v="8368.56"/>
    <n v="2230.1999999999989"/>
    <n v="0.26649746192893392"/>
  </r>
  <r>
    <n v="2011"/>
    <x v="0"/>
    <x v="5"/>
    <s v="Real ice"/>
    <n v="1120103"/>
    <n v="1812"/>
    <n v="2.5099999999999998"/>
    <n v="3.35"/>
    <n v="4548.12"/>
    <n v="6070.2"/>
    <n v="1522.08"/>
    <n v="0.2507462686567164"/>
  </r>
  <r>
    <n v="2011"/>
    <x v="0"/>
    <x v="5"/>
    <s v="Real ice"/>
    <n v="1120105"/>
    <n v="1356"/>
    <n v="2.39"/>
    <n v="3.69"/>
    <n v="3240.84"/>
    <n v="5003.6400000000003"/>
    <n v="1762.8000000000002"/>
    <n v="0.35230352303523038"/>
  </r>
  <r>
    <n v="2011"/>
    <x v="0"/>
    <x v="2"/>
    <s v="L'Oreal"/>
    <n v="1160101"/>
    <n v="708"/>
    <n v="4.51"/>
    <n v="5.32"/>
    <n v="3193.08"/>
    <n v="3766.5600000000004"/>
    <n v="573.48000000000047"/>
    <n v="0.15225563909774448"/>
  </r>
  <r>
    <n v="2011"/>
    <x v="0"/>
    <x v="2"/>
    <s v="L'Oreal"/>
    <n v="1160102"/>
    <n v="288"/>
    <n v="4.57"/>
    <n v="5.36"/>
    <n v="1316.16"/>
    <n v="1543.68"/>
    <n v="227.51999999999998"/>
    <n v="0.14738805970149252"/>
  </r>
  <r>
    <n v="2011"/>
    <x v="0"/>
    <x v="2"/>
    <s v="L'Oreal"/>
    <n v="1160103"/>
    <n v="636"/>
    <n v="4.7"/>
    <n v="5.19"/>
    <n v="2989.2000000000003"/>
    <n v="3300.84"/>
    <n v="311.63999999999987"/>
    <n v="9.4412331406551017E-2"/>
  </r>
  <r>
    <n v="2011"/>
    <x v="0"/>
    <x v="2"/>
    <s v="L'Oreal"/>
    <n v="1160104"/>
    <n v="240"/>
    <n v="4"/>
    <n v="5.18"/>
    <n v="960"/>
    <n v="1243.1999999999998"/>
    <n v="283.19999999999982"/>
    <n v="0.22779922779922768"/>
  </r>
  <r>
    <n v="2011"/>
    <x v="0"/>
    <x v="6"/>
    <s v="Green stars"/>
    <n v="621001"/>
    <n v="672"/>
    <n v="2.12"/>
    <n v="3.91"/>
    <n v="1424.64"/>
    <n v="2627.52"/>
    <n v="1202.8799999999999"/>
    <n v="0.45780051150895135"/>
  </r>
  <r>
    <n v="2011"/>
    <x v="0"/>
    <x v="6"/>
    <s v="Green stars"/>
    <n v="621115"/>
    <n v="600"/>
    <n v="2.72"/>
    <n v="3.52"/>
    <n v="1632.0000000000002"/>
    <n v="2112"/>
    <n v="479.99999999999977"/>
    <n v="0.22727272727272715"/>
  </r>
  <r>
    <n v="2011"/>
    <x v="0"/>
    <x v="6"/>
    <s v="Green stars"/>
    <n v="820103"/>
    <n v="1080"/>
    <n v="2.44"/>
    <n v="3.55"/>
    <n v="2635.2"/>
    <n v="3834"/>
    <n v="1198.8000000000002"/>
    <n v="0.3126760563380282"/>
  </r>
  <r>
    <n v="2011"/>
    <x v="0"/>
    <x v="6"/>
    <s v="Green stars"/>
    <n v="820104"/>
    <n v="900"/>
    <n v="2.39"/>
    <n v="3.32"/>
    <n v="2151"/>
    <n v="2988"/>
    <n v="837"/>
    <n v="0.28012048192771083"/>
  </r>
  <r>
    <n v="2011"/>
    <x v="0"/>
    <x v="6"/>
    <s v="Green stars"/>
    <n v="820105"/>
    <n v="636"/>
    <n v="2.61"/>
    <n v="3.97"/>
    <n v="1659.9599999999998"/>
    <n v="2524.92"/>
    <n v="864.96000000000026"/>
    <n v="0.34256926952141065"/>
  </r>
  <r>
    <n v="2011"/>
    <x v="0"/>
    <x v="6"/>
    <s v="Green stars"/>
    <n v="820106"/>
    <n v="996"/>
    <n v="2.17"/>
    <n v="3.56"/>
    <n v="2161.3199999999997"/>
    <n v="3545.76"/>
    <n v="1384.4400000000005"/>
    <n v="0.39044943820224731"/>
  </r>
  <r>
    <n v="2011"/>
    <x v="0"/>
    <x v="6"/>
    <s v="Green stars"/>
    <n v="820107"/>
    <n v="1080"/>
    <n v="2.56"/>
    <n v="3.74"/>
    <n v="2764.8"/>
    <n v="4039.2000000000003"/>
    <n v="1274.4000000000001"/>
    <n v="0.31550802139037432"/>
  </r>
  <r>
    <n v="2011"/>
    <x v="0"/>
    <x v="6"/>
    <s v="Green stars"/>
    <n v="820108"/>
    <n v="804"/>
    <n v="2.14"/>
    <n v="3.29"/>
    <n v="1720.5600000000002"/>
    <n v="2645.16"/>
    <n v="924.59999999999968"/>
    <n v="0.34954407294832818"/>
  </r>
  <r>
    <n v="2011"/>
    <x v="0"/>
    <x v="6"/>
    <s v="Green stars"/>
    <n v="820109"/>
    <n v="828"/>
    <n v="2.42"/>
    <n v="3.84"/>
    <n v="2003.76"/>
    <n v="3179.52"/>
    <n v="1175.76"/>
    <n v="0.36979166666666669"/>
  </r>
  <r>
    <n v="2011"/>
    <x v="0"/>
    <x v="6"/>
    <s v="Green stars"/>
    <n v="820111"/>
    <n v="840"/>
    <n v="2.56"/>
    <n v="3.42"/>
    <n v="2150.4"/>
    <n v="2872.7999999999997"/>
    <n v="722.39999999999964"/>
    <n v="0.25146198830409344"/>
  </r>
  <r>
    <n v="2011"/>
    <x v="0"/>
    <x v="6"/>
    <s v="Green stars"/>
    <n v="820112"/>
    <n v="1200"/>
    <n v="2.44"/>
    <n v="3.75"/>
    <n v="2928"/>
    <n v="4500"/>
    <n v="1572"/>
    <n v="0.34933333333333333"/>
  </r>
  <r>
    <n v="2011"/>
    <x v="0"/>
    <x v="6"/>
    <s v="Green stars"/>
    <n v="820113"/>
    <n v="888"/>
    <n v="2.98"/>
    <n v="3.2"/>
    <n v="2646.24"/>
    <n v="2841.6000000000004"/>
    <n v="195.36000000000058"/>
    <n v="6.87500000000002E-2"/>
  </r>
  <r>
    <n v="2011"/>
    <x v="0"/>
    <x v="6"/>
    <s v="Green stars"/>
    <n v="820116"/>
    <n v="1056"/>
    <n v="2.77"/>
    <n v="3.72"/>
    <n v="2925.12"/>
    <n v="3928.32"/>
    <n v="1003.2000000000003"/>
    <n v="0.25537634408602156"/>
  </r>
  <r>
    <n v="2011"/>
    <x v="0"/>
    <x v="6"/>
    <s v="Green stars"/>
    <n v="820117"/>
    <n v="1008"/>
    <n v="2.2200000000000002"/>
    <n v="3.62"/>
    <n v="2237.7600000000002"/>
    <n v="3648.96"/>
    <n v="1411.1999999999998"/>
    <n v="0.38674033149171266"/>
  </r>
  <r>
    <n v="2011"/>
    <x v="0"/>
    <x v="6"/>
    <s v="Green stars"/>
    <n v="820118"/>
    <n v="888"/>
    <n v="2.5299999999999998"/>
    <n v="3.94"/>
    <n v="2246.64"/>
    <n v="3498.72"/>
    <n v="1252.08"/>
    <n v="0.35786802030456855"/>
  </r>
  <r>
    <n v="2011"/>
    <x v="0"/>
    <x v="6"/>
    <s v="Green stars"/>
    <n v="820119"/>
    <n v="1104"/>
    <n v="2.15"/>
    <n v="3.24"/>
    <n v="2373.6"/>
    <n v="3576.96"/>
    <n v="1203.3600000000001"/>
    <n v="0.3364197530864198"/>
  </r>
  <r>
    <n v="2011"/>
    <x v="0"/>
    <x v="6"/>
    <s v="Green stars"/>
    <n v="820120"/>
    <n v="1080"/>
    <n v="2.4700000000000002"/>
    <n v="3.96"/>
    <n v="2667.6000000000004"/>
    <n v="4276.8"/>
    <n v="1609.1999999999998"/>
    <n v="0.37626262626262619"/>
  </r>
  <r>
    <n v="2011"/>
    <x v="0"/>
    <x v="6"/>
    <s v="Green stars"/>
    <n v="820121"/>
    <n v="936"/>
    <n v="2.0299999999999998"/>
    <n v="3.92"/>
    <n v="1900.08"/>
    <n v="3669.12"/>
    <n v="1769.04"/>
    <n v="0.48214285714285715"/>
  </r>
  <r>
    <n v="2011"/>
    <x v="0"/>
    <x v="6"/>
    <s v="Green stars"/>
    <n v="820122"/>
    <n v="1104"/>
    <n v="2.65"/>
    <n v="3.56"/>
    <n v="2925.6"/>
    <n v="3930.2400000000002"/>
    <n v="1004.6400000000003"/>
    <n v="0.25561797752808996"/>
  </r>
  <r>
    <n v="2011"/>
    <x v="0"/>
    <x v="6"/>
    <s v="Green stars"/>
    <n v="820123"/>
    <n v="1176"/>
    <n v="2.86"/>
    <n v="3.64"/>
    <n v="3363.3599999999997"/>
    <n v="4280.6400000000003"/>
    <n v="917.28000000000065"/>
    <n v="0.21428571428571441"/>
  </r>
  <r>
    <n v="2011"/>
    <x v="0"/>
    <x v="6"/>
    <s v="Green stars"/>
    <n v="820124"/>
    <n v="1032"/>
    <n v="2.96"/>
    <n v="3.98"/>
    <n v="3054.72"/>
    <n v="4107.3599999999997"/>
    <n v="1052.6399999999999"/>
    <n v="0.25628140703517588"/>
  </r>
  <r>
    <n v="2011"/>
    <x v="0"/>
    <x v="6"/>
    <s v="Green stars"/>
    <n v="820125"/>
    <n v="924"/>
    <n v="2.29"/>
    <n v="3.33"/>
    <n v="2115.96"/>
    <n v="3076.92"/>
    <n v="960.96"/>
    <n v="0.31231231231231232"/>
  </r>
  <r>
    <n v="2011"/>
    <x v="0"/>
    <x v="6"/>
    <s v="Green stars"/>
    <n v="820126"/>
    <n v="1164"/>
    <n v="2.73"/>
    <n v="3.79"/>
    <n v="3177.72"/>
    <n v="4411.5600000000004"/>
    <n v="1233.8400000000006"/>
    <n v="0.27968337730870724"/>
  </r>
  <r>
    <n v="2011"/>
    <x v="0"/>
    <x v="6"/>
    <s v="Green stars"/>
    <n v="820127"/>
    <n v="1044"/>
    <n v="2.69"/>
    <n v="3.27"/>
    <n v="2808.36"/>
    <n v="3413.88"/>
    <n v="605.52"/>
    <n v="0.17737003058103976"/>
  </r>
  <r>
    <n v="2011"/>
    <x v="0"/>
    <x v="6"/>
    <s v="Green stars"/>
    <n v="820128"/>
    <n v="792"/>
    <n v="2.54"/>
    <n v="3.85"/>
    <n v="2011.68"/>
    <n v="3049.2000000000003"/>
    <n v="1037.5200000000002"/>
    <n v="0.34025974025974032"/>
  </r>
  <r>
    <n v="2011"/>
    <x v="0"/>
    <x v="6"/>
    <s v="Green stars"/>
    <n v="820129"/>
    <n v="1068"/>
    <n v="2.27"/>
    <n v="3.71"/>
    <n v="2424.36"/>
    <n v="3962.2799999999997"/>
    <n v="1537.9199999999996"/>
    <n v="0.38814016172506732"/>
  </r>
  <r>
    <n v="2011"/>
    <x v="0"/>
    <x v="6"/>
    <s v="Green stars"/>
    <n v="820130"/>
    <n v="1176"/>
    <n v="2.36"/>
    <n v="3.58"/>
    <n v="2775.3599999999997"/>
    <n v="4210.08"/>
    <n v="1434.7200000000003"/>
    <n v="0.34078212290502802"/>
  </r>
  <r>
    <n v="2011"/>
    <x v="0"/>
    <x v="6"/>
    <s v="Green stars"/>
    <n v="820131"/>
    <n v="1104"/>
    <n v="2.68"/>
    <n v="3.93"/>
    <n v="2958.7200000000003"/>
    <n v="4338.72"/>
    <n v="1380"/>
    <n v="0.31806615776081421"/>
  </r>
  <r>
    <n v="2011"/>
    <x v="0"/>
    <x v="6"/>
    <s v="Green stars"/>
    <n v="820132"/>
    <n v="1020"/>
    <n v="2.2599999999999998"/>
    <n v="3.98"/>
    <n v="2305.1999999999998"/>
    <n v="4059.6"/>
    <n v="1754.4"/>
    <n v="0.43216080402010054"/>
  </r>
  <r>
    <n v="2011"/>
    <x v="0"/>
    <x v="6"/>
    <s v="Green stars"/>
    <n v="820133"/>
    <n v="876"/>
    <n v="2.5"/>
    <n v="3.83"/>
    <n v="2190"/>
    <n v="3355.08"/>
    <n v="1165.08"/>
    <n v="0.34725848563968664"/>
  </r>
  <r>
    <n v="2011"/>
    <x v="0"/>
    <x v="6"/>
    <s v="Green stars"/>
    <n v="820134"/>
    <n v="1104"/>
    <n v="2.48"/>
    <n v="3.63"/>
    <n v="2737.92"/>
    <n v="4007.52"/>
    <n v="1269.5999999999999"/>
    <n v="0.3168044077134986"/>
  </r>
  <r>
    <n v="2011"/>
    <x v="0"/>
    <x v="6"/>
    <s v="Green stars"/>
    <n v="820135"/>
    <n v="792"/>
    <n v="2.69"/>
    <n v="3.62"/>
    <n v="2130.48"/>
    <n v="2867.04"/>
    <n v="736.56"/>
    <n v="0.25690607734806631"/>
  </r>
  <r>
    <n v="2011"/>
    <x v="0"/>
    <x v="6"/>
    <s v="Green stars"/>
    <n v="820136"/>
    <n v="1044"/>
    <n v="2.15"/>
    <n v="3.54"/>
    <n v="2244.6"/>
    <n v="3695.76"/>
    <n v="1451.1600000000003"/>
    <n v="0.39265536723163846"/>
  </r>
  <r>
    <n v="2011"/>
    <x v="0"/>
    <x v="6"/>
    <s v="Green stars"/>
    <n v="820137"/>
    <n v="780"/>
    <n v="2.0099999999999998"/>
    <n v="3.6"/>
    <n v="1567.7999999999997"/>
    <n v="2808"/>
    <n v="1240.2000000000003"/>
    <n v="0.44166666666666676"/>
  </r>
  <r>
    <n v="2011"/>
    <x v="0"/>
    <x v="6"/>
    <s v="Green stars"/>
    <n v="820138"/>
    <n v="732"/>
    <n v="2.15"/>
    <n v="3.43"/>
    <n v="1573.8"/>
    <n v="2510.7600000000002"/>
    <n v="936.96000000000026"/>
    <n v="0.37317784256559772"/>
  </r>
  <r>
    <n v="2011"/>
    <x v="0"/>
    <x v="6"/>
    <s v="Green stars"/>
    <n v="820139"/>
    <n v="804"/>
    <n v="2.06"/>
    <n v="3.25"/>
    <n v="1656.24"/>
    <n v="2613"/>
    <n v="956.76"/>
    <n v="0.36615384615384616"/>
  </r>
  <r>
    <n v="2011"/>
    <x v="0"/>
    <x v="6"/>
    <s v="Green stars"/>
    <n v="820140"/>
    <n v="936"/>
    <n v="2.33"/>
    <n v="3.43"/>
    <n v="2180.88"/>
    <n v="3210.48"/>
    <n v="1029.5999999999999"/>
    <n v="0.32069970845481044"/>
  </r>
  <r>
    <n v="2011"/>
    <x v="0"/>
    <x v="6"/>
    <s v="Green stars"/>
    <n v="820141"/>
    <n v="696"/>
    <n v="2.23"/>
    <n v="3.56"/>
    <n v="1552.08"/>
    <n v="2477.7600000000002"/>
    <n v="925.68000000000029"/>
    <n v="0.37359550561797761"/>
  </r>
  <r>
    <n v="2011"/>
    <x v="0"/>
    <x v="6"/>
    <s v="Green stars"/>
    <n v="820142"/>
    <n v="1092"/>
    <n v="2.17"/>
    <n v="3.29"/>
    <n v="2369.64"/>
    <n v="3592.68"/>
    <n v="1223.04"/>
    <n v="0.34042553191489361"/>
  </r>
  <r>
    <n v="2011"/>
    <x v="0"/>
    <x v="6"/>
    <s v="Green stars"/>
    <n v="820143"/>
    <n v="660"/>
    <n v="2.97"/>
    <n v="3.4"/>
    <n v="1960.2"/>
    <n v="2244"/>
    <n v="283.79999999999995"/>
    <n v="0.12647058823529408"/>
  </r>
  <r>
    <n v="2011"/>
    <x v="0"/>
    <x v="6"/>
    <s v="Green stars"/>
    <n v="820144"/>
    <n v="864"/>
    <n v="2.15"/>
    <n v="3.24"/>
    <n v="1857.6"/>
    <n v="2799.36"/>
    <n v="941.76000000000022"/>
    <n v="0.3364197530864198"/>
  </r>
  <r>
    <n v="2011"/>
    <x v="0"/>
    <x v="6"/>
    <s v="Green stars"/>
    <n v="820145"/>
    <n v="600"/>
    <n v="2.63"/>
    <n v="3.83"/>
    <n v="1578"/>
    <n v="2298"/>
    <n v="720"/>
    <n v="0.3133159268929504"/>
  </r>
  <r>
    <n v="2011"/>
    <x v="0"/>
    <x v="6"/>
    <s v="Green stars"/>
    <n v="820146"/>
    <n v="948"/>
    <n v="2.91"/>
    <n v="3.22"/>
    <n v="2758.6800000000003"/>
    <n v="3052.5600000000004"/>
    <n v="293.88000000000011"/>
    <n v="9.6273291925465868E-2"/>
  </r>
  <r>
    <n v="2011"/>
    <x v="0"/>
    <x v="6"/>
    <s v="Green stars"/>
    <n v="820147"/>
    <n v="876"/>
    <n v="2.38"/>
    <n v="3.83"/>
    <n v="2084.88"/>
    <n v="3355.08"/>
    <n v="1270.1999999999998"/>
    <n v="0.37859007832898167"/>
  </r>
  <r>
    <n v="2011"/>
    <x v="0"/>
    <x v="6"/>
    <s v="Green stars"/>
    <n v="820148"/>
    <n v="660"/>
    <n v="2.99"/>
    <n v="3.98"/>
    <n v="1973.4"/>
    <n v="2626.8"/>
    <n v="653.40000000000009"/>
    <n v="0.24874371859296485"/>
  </r>
  <r>
    <n v="2011"/>
    <x v="0"/>
    <x v="6"/>
    <s v="Green stars"/>
    <n v="820149"/>
    <n v="684"/>
    <n v="2.79"/>
    <n v="3.22"/>
    <n v="1908.3600000000001"/>
    <n v="2202.48"/>
    <n v="294.11999999999989"/>
    <n v="0.1335403726708074"/>
  </r>
  <r>
    <n v="2011"/>
    <x v="0"/>
    <x v="6"/>
    <s v="Green stars"/>
    <n v="820150"/>
    <n v="600"/>
    <n v="2.19"/>
    <n v="3.53"/>
    <n v="1314"/>
    <n v="2118"/>
    <n v="804"/>
    <n v="0.37960339943342775"/>
  </r>
  <r>
    <n v="2011"/>
    <x v="0"/>
    <x v="6"/>
    <s v="Green stars"/>
    <n v="820151"/>
    <n v="1080"/>
    <n v="2.5"/>
    <n v="3.44"/>
    <n v="2700"/>
    <n v="3715.2"/>
    <n v="1015.1999999999998"/>
    <n v="0.27325581395348836"/>
  </r>
  <r>
    <n v="2011"/>
    <x v="0"/>
    <x v="6"/>
    <s v="Green stars"/>
    <n v="820152"/>
    <n v="924"/>
    <n v="2.92"/>
    <n v="3.96"/>
    <n v="2698.08"/>
    <n v="3659.04"/>
    <n v="960.96"/>
    <n v="0.26262626262626265"/>
  </r>
  <r>
    <n v="2011"/>
    <x v="0"/>
    <x v="6"/>
    <s v="Green stars"/>
    <n v="820153"/>
    <n v="1200"/>
    <n v="2.76"/>
    <n v="3.89"/>
    <n v="3311.9999999999995"/>
    <n v="4668"/>
    <n v="1356.0000000000005"/>
    <n v="0.29048843187660678"/>
  </r>
  <r>
    <n v="2011"/>
    <x v="0"/>
    <x v="6"/>
    <s v="Green stars"/>
    <n v="820154"/>
    <n v="888"/>
    <n v="2.2200000000000002"/>
    <n v="3.4"/>
    <n v="1971.3600000000001"/>
    <n v="3019.2"/>
    <n v="1047.8399999999997"/>
    <n v="0.3470588235294117"/>
  </r>
  <r>
    <n v="2011"/>
    <x v="0"/>
    <x v="6"/>
    <s v="Green stars"/>
    <n v="820155"/>
    <n v="1164"/>
    <n v="2.2599999999999998"/>
    <n v="3.45"/>
    <n v="2630.64"/>
    <n v="4015.8"/>
    <n v="1385.1600000000003"/>
    <n v="0.3449275362318841"/>
  </r>
  <r>
    <n v="2011"/>
    <x v="0"/>
    <x v="6"/>
    <s v="Green stars"/>
    <n v="820157"/>
    <n v="972"/>
    <n v="2.23"/>
    <n v="3.29"/>
    <n v="2167.56"/>
    <n v="3197.88"/>
    <n v="1030.3200000000002"/>
    <n v="0.32218844984802436"/>
  </r>
  <r>
    <n v="2011"/>
    <x v="0"/>
    <x v="6"/>
    <s v="Green stars"/>
    <n v="820201"/>
    <n v="1176"/>
    <n v="2.2400000000000002"/>
    <n v="3.7"/>
    <n v="2634.2400000000002"/>
    <n v="4351.2"/>
    <n v="1716.9599999999996"/>
    <n v="0.39459459459459451"/>
  </r>
  <r>
    <n v="2011"/>
    <x v="0"/>
    <x v="6"/>
    <s v="Green stars"/>
    <n v="820202"/>
    <n v="1140"/>
    <n v="2.29"/>
    <n v="3.41"/>
    <n v="2610.6"/>
    <n v="3887.4"/>
    <n v="1276.8000000000002"/>
    <n v="0.32844574780058655"/>
  </r>
  <r>
    <n v="2011"/>
    <x v="0"/>
    <x v="6"/>
    <s v="Green stars"/>
    <n v="820203"/>
    <n v="660"/>
    <n v="2.2000000000000002"/>
    <n v="3.81"/>
    <n v="1452.0000000000002"/>
    <n v="2514.6"/>
    <n v="1062.5999999999997"/>
    <n v="0.42257217847769019"/>
  </r>
  <r>
    <n v="2011"/>
    <x v="0"/>
    <x v="6"/>
    <s v="Green stars"/>
    <n v="820205"/>
    <n v="792"/>
    <n v="2.37"/>
    <n v="3.72"/>
    <n v="1877.0400000000002"/>
    <n v="2946.2400000000002"/>
    <n v="1069.2"/>
    <n v="0.36290322580645162"/>
  </r>
  <r>
    <n v="2011"/>
    <x v="0"/>
    <x v="6"/>
    <s v="Green stars"/>
    <n v="820206"/>
    <n v="768"/>
    <n v="2.1800000000000002"/>
    <n v="3.94"/>
    <n v="1674.2400000000002"/>
    <n v="3025.92"/>
    <n v="1351.6799999999998"/>
    <n v="0.44670050761421315"/>
  </r>
  <r>
    <n v="2011"/>
    <x v="0"/>
    <x v="6"/>
    <s v="Green stars"/>
    <n v="820301"/>
    <n v="744"/>
    <n v="2.75"/>
    <n v="3.63"/>
    <n v="2046"/>
    <n v="2700.72"/>
    <n v="654.7199999999998"/>
    <n v="0.24242424242424238"/>
  </r>
  <r>
    <n v="2011"/>
    <x v="0"/>
    <x v="6"/>
    <s v="Bonduelle"/>
    <n v="260418"/>
    <n v="648"/>
    <n v="2.99"/>
    <n v="3.33"/>
    <n v="1937.5200000000002"/>
    <n v="2157.84"/>
    <n v="220.31999999999994"/>
    <n v="0.10210210210210206"/>
  </r>
  <r>
    <n v="2011"/>
    <x v="0"/>
    <x v="6"/>
    <s v="Bonduelle"/>
    <n v="620101"/>
    <n v="780"/>
    <n v="2.36"/>
    <n v="3.77"/>
    <n v="1840.8"/>
    <n v="2940.6"/>
    <n v="1099.8"/>
    <n v="0.37400530503978779"/>
  </r>
  <r>
    <n v="2011"/>
    <x v="0"/>
    <x v="6"/>
    <s v="Bonduelle"/>
    <n v="620102"/>
    <n v="1080"/>
    <n v="2.83"/>
    <n v="3.59"/>
    <n v="3056.4"/>
    <n v="3877.2"/>
    <n v="820.79999999999973"/>
    <n v="0.21169916434540384"/>
  </r>
  <r>
    <n v="2011"/>
    <x v="0"/>
    <x v="6"/>
    <s v="Bonduelle"/>
    <n v="620103"/>
    <n v="1056"/>
    <n v="2.11"/>
    <n v="3.61"/>
    <n v="2228.16"/>
    <n v="3812.16"/>
    <n v="1584"/>
    <n v="0.41551246537396125"/>
  </r>
  <r>
    <n v="2011"/>
    <x v="0"/>
    <x v="6"/>
    <s v="Bonduelle"/>
    <n v="620104"/>
    <n v="624"/>
    <n v="2.86"/>
    <n v="3.36"/>
    <n v="1784.6399999999999"/>
    <n v="2096.64"/>
    <n v="312"/>
    <n v="0.14880952380952381"/>
  </r>
  <r>
    <n v="2011"/>
    <x v="0"/>
    <x v="6"/>
    <s v="Bonduelle"/>
    <n v="620105"/>
    <n v="1104"/>
    <n v="2.44"/>
    <n v="3.33"/>
    <n v="2693.7599999999998"/>
    <n v="3676.32"/>
    <n v="982.5600000000004"/>
    <n v="0.26726726726726735"/>
  </r>
  <r>
    <n v="2011"/>
    <x v="0"/>
    <x v="6"/>
    <s v="Bonduelle"/>
    <n v="620106"/>
    <n v="924"/>
    <n v="2.11"/>
    <n v="3.55"/>
    <n v="1949.6399999999999"/>
    <n v="3280.2"/>
    <n v="1330.56"/>
    <n v="0.40563380281690142"/>
  </r>
  <r>
    <n v="2011"/>
    <x v="0"/>
    <x v="6"/>
    <s v="Bonduelle"/>
    <n v="620107"/>
    <n v="900"/>
    <n v="2.5499999999999998"/>
    <n v="3.9"/>
    <n v="2295"/>
    <n v="3510"/>
    <n v="1215"/>
    <n v="0.34615384615384615"/>
  </r>
  <r>
    <n v="2011"/>
    <x v="0"/>
    <x v="6"/>
    <s v="Bonduelle"/>
    <n v="620108"/>
    <n v="1080"/>
    <n v="2.37"/>
    <n v="4"/>
    <n v="2559.6"/>
    <n v="4320"/>
    <n v="1760.4"/>
    <n v="0.40750000000000003"/>
  </r>
  <r>
    <n v="2011"/>
    <x v="0"/>
    <x v="6"/>
    <s v="Bonduelle"/>
    <n v="620109"/>
    <n v="684"/>
    <n v="2.85"/>
    <n v="3.5"/>
    <n v="1949.4"/>
    <n v="2394"/>
    <n v="444.59999999999991"/>
    <n v="0.18571428571428567"/>
  </r>
  <r>
    <n v="2011"/>
    <x v="0"/>
    <x v="6"/>
    <s v="Bonduelle"/>
    <n v="620110"/>
    <n v="972"/>
    <n v="2.46"/>
    <n v="3.43"/>
    <n v="2391.12"/>
    <n v="3333.96"/>
    <n v="942.84000000000015"/>
    <n v="0.28279883381924203"/>
  </r>
  <r>
    <n v="2011"/>
    <x v="0"/>
    <x v="6"/>
    <s v="Bonduelle"/>
    <n v="620111"/>
    <n v="1044"/>
    <n v="2.57"/>
    <n v="3.47"/>
    <n v="2683.08"/>
    <n v="3622.6800000000003"/>
    <n v="939.60000000000036"/>
    <n v="0.25936599423631129"/>
  </r>
  <r>
    <n v="2011"/>
    <x v="0"/>
    <x v="6"/>
    <s v="Bonduelle"/>
    <n v="620112"/>
    <n v="720"/>
    <n v="2.44"/>
    <n v="3.96"/>
    <n v="1756.8"/>
    <n v="2851.2"/>
    <n v="1094.3999999999999"/>
    <n v="0.38383838383838381"/>
  </r>
  <r>
    <n v="2011"/>
    <x v="0"/>
    <x v="6"/>
    <s v="Bonduelle"/>
    <n v="620113"/>
    <n v="1188"/>
    <n v="2.17"/>
    <n v="3.98"/>
    <n v="2577.96"/>
    <n v="4728.24"/>
    <n v="2150.2799999999997"/>
    <n v="0.45477386934673364"/>
  </r>
  <r>
    <n v="2011"/>
    <x v="0"/>
    <x v="6"/>
    <s v="Bonduelle"/>
    <n v="620114"/>
    <n v="1092"/>
    <n v="2.94"/>
    <n v="3.21"/>
    <n v="3210.48"/>
    <n v="3505.32"/>
    <n v="294.84000000000015"/>
    <n v="8.4112149532710317E-2"/>
  </r>
  <r>
    <n v="2011"/>
    <x v="0"/>
    <x v="6"/>
    <s v="Bonduelle"/>
    <n v="620115"/>
    <n v="936"/>
    <n v="2.7"/>
    <n v="3.85"/>
    <n v="2527.2000000000003"/>
    <n v="3603.6"/>
    <n v="1076.3999999999996"/>
    <n v="0.29870129870129863"/>
  </r>
  <r>
    <n v="2011"/>
    <x v="0"/>
    <x v="6"/>
    <s v="Bonduelle"/>
    <n v="620116"/>
    <n v="1008"/>
    <n v="2.1"/>
    <n v="3.24"/>
    <n v="2116.8000000000002"/>
    <n v="3265.92"/>
    <n v="1149.1199999999999"/>
    <n v="0.3518518518518518"/>
  </r>
  <r>
    <n v="2011"/>
    <x v="0"/>
    <x v="6"/>
    <s v="Bonduelle"/>
    <n v="620117"/>
    <n v="708"/>
    <n v="2.5299999999999998"/>
    <n v="3.91"/>
    <n v="1791.2399999999998"/>
    <n v="2768.28"/>
    <n v="977.04000000000042"/>
    <n v="0.35294117647058837"/>
  </r>
  <r>
    <n v="2011"/>
    <x v="0"/>
    <x v="6"/>
    <s v="Bonduelle"/>
    <n v="620118"/>
    <n v="744"/>
    <n v="2.2000000000000002"/>
    <n v="3.29"/>
    <n v="1636.8000000000002"/>
    <n v="2447.7600000000002"/>
    <n v="810.96"/>
    <n v="0.33130699088145893"/>
  </r>
  <r>
    <n v="2011"/>
    <x v="0"/>
    <x v="6"/>
    <s v="Bonduelle"/>
    <n v="620119"/>
    <n v="1068"/>
    <n v="2.81"/>
    <n v="3.24"/>
    <n v="3001.08"/>
    <n v="3460.32"/>
    <n v="459.24000000000024"/>
    <n v="0.13271604938271611"/>
  </r>
  <r>
    <n v="2011"/>
    <x v="0"/>
    <x v="6"/>
    <s v="Bonduelle"/>
    <n v="620120"/>
    <n v="768"/>
    <n v="2.25"/>
    <n v="3.37"/>
    <n v="1728"/>
    <n v="2588.16"/>
    <n v="860.15999999999985"/>
    <n v="0.33234421364985162"/>
  </r>
  <r>
    <n v="2011"/>
    <x v="0"/>
    <x v="6"/>
    <s v="Bonduelle"/>
    <n v="620121"/>
    <n v="684"/>
    <n v="2.81"/>
    <n v="3.68"/>
    <n v="1922.04"/>
    <n v="2517.12"/>
    <n v="595.07999999999993"/>
    <n v="0.23641304347826086"/>
  </r>
  <r>
    <n v="2011"/>
    <x v="0"/>
    <x v="6"/>
    <s v="Bonduelle"/>
    <n v="620122"/>
    <n v="900"/>
    <n v="2.5"/>
    <n v="3.28"/>
    <n v="2250"/>
    <n v="2952"/>
    <n v="702"/>
    <n v="0.23780487804878048"/>
  </r>
  <r>
    <n v="2011"/>
    <x v="0"/>
    <x v="6"/>
    <s v="Bonduelle"/>
    <n v="620123"/>
    <n v="672"/>
    <n v="2.88"/>
    <n v="3.8"/>
    <n v="1935.36"/>
    <n v="2553.6"/>
    <n v="618.24"/>
    <n v="0.24210526315789474"/>
  </r>
  <r>
    <n v="2011"/>
    <x v="0"/>
    <x v="6"/>
    <s v="Bonduelle"/>
    <n v="620124"/>
    <n v="720"/>
    <n v="2.4900000000000002"/>
    <n v="3.49"/>
    <n v="1792.8000000000002"/>
    <n v="2512.8000000000002"/>
    <n v="720"/>
    <n v="0.28653295128939826"/>
  </r>
  <r>
    <n v="2011"/>
    <x v="0"/>
    <x v="6"/>
    <s v="Bonduelle"/>
    <n v="620125"/>
    <n v="696"/>
    <n v="2.94"/>
    <n v="3.83"/>
    <n v="2046.24"/>
    <n v="2665.68"/>
    <n v="619.43999999999983"/>
    <n v="0.23237597911227148"/>
  </r>
  <r>
    <n v="2011"/>
    <x v="0"/>
    <x v="6"/>
    <s v="Bonduelle"/>
    <n v="620126"/>
    <n v="768"/>
    <n v="2.4500000000000002"/>
    <n v="3.25"/>
    <n v="1881.6000000000001"/>
    <n v="2496"/>
    <n v="614.39999999999986"/>
    <n v="0.24615384615384611"/>
  </r>
  <r>
    <n v="2011"/>
    <x v="0"/>
    <x v="6"/>
    <s v="Bonduelle"/>
    <n v="620127"/>
    <n v="792"/>
    <n v="2.37"/>
    <n v="3.39"/>
    <n v="1877.0400000000002"/>
    <n v="2684.88"/>
    <n v="807.83999999999992"/>
    <n v="0.30088495575221236"/>
  </r>
  <r>
    <n v="2011"/>
    <x v="0"/>
    <x v="6"/>
    <s v="Bonduelle"/>
    <n v="620128"/>
    <n v="768"/>
    <n v="2.66"/>
    <n v="3.74"/>
    <n v="2042.88"/>
    <n v="2872.32"/>
    <n v="829.44"/>
    <n v="0.28877005347593582"/>
  </r>
  <r>
    <n v="2011"/>
    <x v="0"/>
    <x v="6"/>
    <s v="Bonduelle"/>
    <n v="620129"/>
    <n v="804"/>
    <n v="2.63"/>
    <n v="3.91"/>
    <n v="2114.52"/>
    <n v="3143.6400000000003"/>
    <n v="1029.1200000000003"/>
    <n v="0.32736572890025584"/>
  </r>
  <r>
    <n v="2011"/>
    <x v="0"/>
    <x v="6"/>
    <s v="Bonduelle"/>
    <n v="620130"/>
    <n v="1092"/>
    <n v="2.04"/>
    <n v="3.84"/>
    <n v="2227.6799999999998"/>
    <n v="4193.28"/>
    <n v="1965.6"/>
    <n v="0.46875"/>
  </r>
  <r>
    <n v="2011"/>
    <x v="0"/>
    <x v="6"/>
    <s v="Bonduelle"/>
    <n v="620131"/>
    <n v="1044"/>
    <n v="2.57"/>
    <n v="3.42"/>
    <n v="2683.08"/>
    <n v="3570.48"/>
    <n v="887.40000000000009"/>
    <n v="0.24853801169590645"/>
  </r>
  <r>
    <n v="2011"/>
    <x v="0"/>
    <x v="6"/>
    <s v="Bonduelle"/>
    <n v="620132"/>
    <n v="864"/>
    <n v="2.82"/>
    <n v="3.68"/>
    <n v="2436.48"/>
    <n v="3179.52"/>
    <n v="743.04"/>
    <n v="0.23369565217391303"/>
  </r>
  <r>
    <n v="2011"/>
    <x v="0"/>
    <x v="6"/>
    <s v="Bonduelle"/>
    <n v="620133"/>
    <n v="612"/>
    <n v="2.06"/>
    <n v="3.36"/>
    <n v="1260.72"/>
    <n v="2056.3199999999997"/>
    <n v="795.59999999999968"/>
    <n v="0.38690476190476181"/>
  </r>
  <r>
    <n v="2011"/>
    <x v="0"/>
    <x v="6"/>
    <s v="Bonduelle"/>
    <n v="620134"/>
    <n v="780"/>
    <n v="2.8"/>
    <n v="3.36"/>
    <n v="2184"/>
    <n v="2620.7999999999997"/>
    <n v="436.79999999999973"/>
    <n v="0.16666666666666657"/>
  </r>
  <r>
    <n v="2011"/>
    <x v="0"/>
    <x v="6"/>
    <s v="Bonduelle"/>
    <n v="620135"/>
    <n v="732"/>
    <n v="2.2000000000000002"/>
    <n v="3.65"/>
    <n v="1610.4"/>
    <n v="2671.7999999999997"/>
    <n v="1061.3999999999996"/>
    <n v="0.39726027397260266"/>
  </r>
  <r>
    <n v="2011"/>
    <x v="0"/>
    <x v="6"/>
    <s v="Bonduelle"/>
    <n v="620136"/>
    <n v="1032"/>
    <n v="2.38"/>
    <n v="3.52"/>
    <n v="2456.16"/>
    <n v="3632.64"/>
    <n v="1176.48"/>
    <n v="0.32386363636363635"/>
  </r>
  <r>
    <n v="2011"/>
    <x v="0"/>
    <x v="6"/>
    <s v="Bonduelle"/>
    <n v="620137"/>
    <n v="888"/>
    <n v="2.5299999999999998"/>
    <n v="3.31"/>
    <n v="2246.64"/>
    <n v="2939.28"/>
    <n v="692.64000000000033"/>
    <n v="0.23564954682779465"/>
  </r>
  <r>
    <n v="2011"/>
    <x v="0"/>
    <x v="6"/>
    <s v="Bonduelle"/>
    <n v="620138"/>
    <n v="720"/>
    <n v="2.39"/>
    <n v="3.51"/>
    <n v="1720.8000000000002"/>
    <n v="2527.1999999999998"/>
    <n v="806.39999999999964"/>
    <n v="0.31908831908831897"/>
  </r>
  <r>
    <n v="2011"/>
    <x v="0"/>
    <x v="6"/>
    <s v="Bonduelle"/>
    <n v="620139"/>
    <n v="648"/>
    <n v="2.33"/>
    <n v="3.3"/>
    <n v="1509.8400000000001"/>
    <n v="2138.4"/>
    <n v="628.55999999999995"/>
    <n v="0.29393939393939389"/>
  </r>
  <r>
    <n v="2011"/>
    <x v="0"/>
    <x v="6"/>
    <s v="Bonduelle"/>
    <n v="620140"/>
    <n v="768"/>
    <n v="2.75"/>
    <n v="3.4"/>
    <n v="2112"/>
    <n v="2611.1999999999998"/>
    <n v="499.19999999999982"/>
    <n v="0.19117647058823523"/>
  </r>
  <r>
    <n v="2011"/>
    <x v="0"/>
    <x v="6"/>
    <s v="Bonduelle"/>
    <n v="620141"/>
    <n v="864"/>
    <n v="2.65"/>
    <n v="3.34"/>
    <n v="2289.6"/>
    <n v="2885.7599999999998"/>
    <n v="596.15999999999985"/>
    <n v="0.20658682634730535"/>
  </r>
  <r>
    <n v="2011"/>
    <x v="0"/>
    <x v="6"/>
    <s v="Bonduelle"/>
    <n v="620142"/>
    <n v="1104"/>
    <n v="2.5099999999999998"/>
    <n v="3.4"/>
    <n v="2771.04"/>
    <n v="3753.6"/>
    <n v="982.56"/>
    <n v="0.26176470588235295"/>
  </r>
  <r>
    <n v="2011"/>
    <x v="0"/>
    <x v="6"/>
    <s v="Bonduelle"/>
    <n v="620143"/>
    <n v="972"/>
    <n v="2"/>
    <n v="3.86"/>
    <n v="1944"/>
    <n v="3751.92"/>
    <n v="1807.92"/>
    <n v="0.48186528497409326"/>
  </r>
  <r>
    <n v="2011"/>
    <x v="0"/>
    <x v="6"/>
    <s v="Bonduelle"/>
    <n v="620144"/>
    <n v="1032"/>
    <n v="2.85"/>
    <n v="3.92"/>
    <n v="2941.2000000000003"/>
    <n v="4045.44"/>
    <n v="1104.2399999999998"/>
    <n v="0.27295918367346933"/>
  </r>
  <r>
    <n v="2011"/>
    <x v="0"/>
    <x v="6"/>
    <s v="Bonduelle"/>
    <n v="620145"/>
    <n v="1104"/>
    <n v="2.06"/>
    <n v="3.63"/>
    <n v="2274.2400000000002"/>
    <n v="4007.52"/>
    <n v="1733.2799999999997"/>
    <n v="0.43250688705234153"/>
  </r>
  <r>
    <n v="2011"/>
    <x v="0"/>
    <x v="6"/>
    <s v="Bonduelle"/>
    <n v="620146"/>
    <n v="1080"/>
    <n v="2.85"/>
    <n v="3.55"/>
    <n v="3078"/>
    <n v="3834"/>
    <n v="756"/>
    <n v="0.19718309859154928"/>
  </r>
  <r>
    <n v="2011"/>
    <x v="0"/>
    <x v="6"/>
    <s v="Bonduelle"/>
    <n v="620199"/>
    <n v="1128"/>
    <n v="2.86"/>
    <n v="3.54"/>
    <n v="3226.08"/>
    <n v="3993.12"/>
    <n v="767.04"/>
    <n v="0.19209039548022599"/>
  </r>
  <r>
    <n v="2011"/>
    <x v="0"/>
    <x v="6"/>
    <s v="Bonduelle"/>
    <n v="620201"/>
    <n v="816"/>
    <n v="2.61"/>
    <n v="3.83"/>
    <n v="2129.7599999999998"/>
    <n v="3125.28"/>
    <n v="995.52000000000044"/>
    <n v="0.31853785900783299"/>
  </r>
  <r>
    <n v="2011"/>
    <x v="0"/>
    <x v="6"/>
    <s v="Bonduelle"/>
    <n v="620202"/>
    <n v="1164"/>
    <n v="2.69"/>
    <n v="3.41"/>
    <n v="3131.16"/>
    <n v="3969.2400000000002"/>
    <n v="838.08000000000038"/>
    <n v="0.21114369501466285"/>
  </r>
  <r>
    <n v="2011"/>
    <x v="0"/>
    <x v="6"/>
    <s v="Bonduelle"/>
    <n v="620203"/>
    <n v="960"/>
    <n v="2.84"/>
    <n v="3.77"/>
    <n v="2726.3999999999996"/>
    <n v="3619.2"/>
    <n v="892.80000000000018"/>
    <n v="0.24668435013262605"/>
  </r>
  <r>
    <n v="2011"/>
    <x v="0"/>
    <x v="6"/>
    <s v="Bonduelle"/>
    <n v="620204"/>
    <n v="1068"/>
    <n v="2.08"/>
    <n v="3.54"/>
    <n v="2221.44"/>
    <n v="3780.7200000000003"/>
    <n v="1559.2800000000002"/>
    <n v="0.41242937853107348"/>
  </r>
  <r>
    <n v="2011"/>
    <x v="0"/>
    <x v="6"/>
    <s v="Bonduelle"/>
    <n v="620205"/>
    <n v="1032"/>
    <n v="2.08"/>
    <n v="3.39"/>
    <n v="2146.56"/>
    <n v="3498.48"/>
    <n v="1351.92"/>
    <n v="0.3864306784660767"/>
  </r>
  <r>
    <n v="2011"/>
    <x v="0"/>
    <x v="6"/>
    <s v="Bonduelle"/>
    <n v="620206"/>
    <n v="600"/>
    <n v="2.4900000000000002"/>
    <n v="3.44"/>
    <n v="1494.0000000000002"/>
    <n v="2064"/>
    <n v="569.99999999999977"/>
    <n v="0.2761627906976743"/>
  </r>
  <r>
    <n v="2011"/>
    <x v="0"/>
    <x v="6"/>
    <s v="Bonduelle"/>
    <n v="620207"/>
    <n v="828"/>
    <n v="2.97"/>
    <n v="3.45"/>
    <n v="2459.1600000000003"/>
    <n v="2856.6000000000004"/>
    <n v="397.44000000000005"/>
    <n v="0.1391304347826087"/>
  </r>
  <r>
    <n v="2011"/>
    <x v="0"/>
    <x v="6"/>
    <s v="Bonduelle"/>
    <n v="620208"/>
    <n v="1068"/>
    <n v="2.46"/>
    <n v="3.34"/>
    <n v="2627.2799999999997"/>
    <n v="3567.12"/>
    <n v="939.84000000000015"/>
    <n v="0.26347305389221559"/>
  </r>
  <r>
    <n v="2011"/>
    <x v="0"/>
    <x v="6"/>
    <s v="Bonduelle"/>
    <n v="620209"/>
    <n v="984"/>
    <n v="2.29"/>
    <n v="3.37"/>
    <n v="2253.36"/>
    <n v="3316.08"/>
    <n v="1062.7199999999998"/>
    <n v="0.32047477744807118"/>
  </r>
  <r>
    <n v="2011"/>
    <x v="0"/>
    <x v="6"/>
    <s v="Bonduelle"/>
    <n v="620210"/>
    <n v="1080"/>
    <n v="2.54"/>
    <n v="3.48"/>
    <n v="2743.2"/>
    <n v="3758.4"/>
    <n v="1015.2000000000003"/>
    <n v="0.27011494252873569"/>
  </r>
  <r>
    <n v="2011"/>
    <x v="0"/>
    <x v="6"/>
    <s v="Bonduelle"/>
    <n v="620211"/>
    <n v="1176"/>
    <n v="2.72"/>
    <n v="3.88"/>
    <n v="3198.7200000000003"/>
    <n v="4562.88"/>
    <n v="1364.1599999999999"/>
    <n v="0.29896907216494839"/>
  </r>
  <r>
    <n v="2011"/>
    <x v="0"/>
    <x v="6"/>
    <s v="Bonduelle"/>
    <n v="620213"/>
    <n v="1152"/>
    <n v="2.42"/>
    <n v="3.69"/>
    <n v="2787.84"/>
    <n v="4250.88"/>
    <n v="1463.04"/>
    <n v="0.34417344173441733"/>
  </r>
  <r>
    <n v="2011"/>
    <x v="0"/>
    <x v="6"/>
    <s v="Bonduelle"/>
    <n v="620214"/>
    <n v="1176"/>
    <n v="2.87"/>
    <n v="3.5"/>
    <n v="3375.1200000000003"/>
    <n v="4116"/>
    <n v="740.87999999999965"/>
    <n v="0.17999999999999991"/>
  </r>
  <r>
    <n v="2011"/>
    <x v="0"/>
    <x v="6"/>
    <s v="Bonduelle"/>
    <n v="620215"/>
    <n v="648"/>
    <n v="2.35"/>
    <n v="3.2"/>
    <n v="1522.8"/>
    <n v="2073.6"/>
    <n v="550.79999999999995"/>
    <n v="0.265625"/>
  </r>
  <r>
    <n v="2011"/>
    <x v="0"/>
    <x v="6"/>
    <s v="Bonduelle"/>
    <n v="620301"/>
    <n v="984"/>
    <n v="2.34"/>
    <n v="3.48"/>
    <n v="2302.56"/>
    <n v="3424.32"/>
    <n v="1121.7600000000002"/>
    <n v="0.32758620689655177"/>
  </r>
  <r>
    <n v="2011"/>
    <x v="0"/>
    <x v="6"/>
    <s v="Bonduelle"/>
    <n v="620302"/>
    <n v="600"/>
    <n v="2.92"/>
    <n v="3.9"/>
    <n v="1752"/>
    <n v="2340"/>
    <n v="588"/>
    <n v="0.25128205128205128"/>
  </r>
  <r>
    <n v="2011"/>
    <x v="0"/>
    <x v="6"/>
    <s v="Bonduelle"/>
    <n v="620303"/>
    <n v="672"/>
    <n v="2.31"/>
    <n v="3.48"/>
    <n v="1552.32"/>
    <n v="2338.56"/>
    <n v="786.24"/>
    <n v="0.33620689655172414"/>
  </r>
  <r>
    <n v="2011"/>
    <x v="0"/>
    <x v="6"/>
    <s v="Bonduelle"/>
    <n v="620304"/>
    <n v="936"/>
    <n v="2.09"/>
    <n v="3.77"/>
    <n v="1956.2399999999998"/>
    <n v="3528.72"/>
    <n v="1572.48"/>
    <n v="0.44562334217506633"/>
  </r>
  <r>
    <n v="2011"/>
    <x v="0"/>
    <x v="6"/>
    <s v="Bonduelle"/>
    <n v="620305"/>
    <n v="1020"/>
    <n v="2.76"/>
    <n v="3.58"/>
    <n v="2815.2"/>
    <n v="3651.6"/>
    <n v="836.40000000000009"/>
    <n v="0.22905027932960897"/>
  </r>
  <r>
    <n v="2011"/>
    <x v="0"/>
    <x v="6"/>
    <s v="Bonduelle"/>
    <n v="620306"/>
    <n v="924"/>
    <n v="2.5499999999999998"/>
    <n v="3.57"/>
    <n v="2356.1999999999998"/>
    <n v="3298.68"/>
    <n v="942.48"/>
    <n v="0.28571428571428575"/>
  </r>
  <r>
    <n v="2011"/>
    <x v="0"/>
    <x v="6"/>
    <s v="Bonduelle"/>
    <n v="620307"/>
    <n v="1104"/>
    <n v="2.56"/>
    <n v="3.75"/>
    <n v="2826.2400000000002"/>
    <n v="4140"/>
    <n v="1313.7599999999998"/>
    <n v="0.3173333333333333"/>
  </r>
  <r>
    <n v="2011"/>
    <x v="0"/>
    <x v="6"/>
    <s v="Bonduelle"/>
    <n v="620308"/>
    <n v="636"/>
    <n v="2.14"/>
    <n v="3.77"/>
    <n v="1361.0400000000002"/>
    <n v="2397.7199999999998"/>
    <n v="1036.6799999999996"/>
    <n v="0.43236074270557018"/>
  </r>
  <r>
    <n v="2011"/>
    <x v="0"/>
    <x v="6"/>
    <s v="Bonduelle"/>
    <n v="620309"/>
    <n v="1104"/>
    <n v="2.85"/>
    <n v="3.23"/>
    <n v="3146.4"/>
    <n v="3565.92"/>
    <n v="419.52"/>
    <n v="0.11764705882352941"/>
  </r>
  <r>
    <n v="2011"/>
    <x v="0"/>
    <x v="6"/>
    <s v="Bonduelle"/>
    <n v="620310"/>
    <n v="684"/>
    <n v="2.37"/>
    <n v="3.95"/>
    <n v="1621.0800000000002"/>
    <n v="2701.8"/>
    <n v="1080.72"/>
    <n v="0.39999999999999997"/>
  </r>
  <r>
    <n v="2011"/>
    <x v="0"/>
    <x v="6"/>
    <s v="Bonduelle"/>
    <n v="620311"/>
    <n v="948"/>
    <n v="2.6"/>
    <n v="3.34"/>
    <n v="2464.8000000000002"/>
    <n v="3166.3199999999997"/>
    <n v="701.51999999999953"/>
    <n v="0.22155688622754477"/>
  </r>
  <r>
    <n v="2011"/>
    <x v="0"/>
    <x v="6"/>
    <s v="Bonduelle"/>
    <n v="620312"/>
    <n v="1200"/>
    <n v="2.56"/>
    <n v="3.86"/>
    <n v="3072"/>
    <n v="4632"/>
    <n v="1560"/>
    <n v="0.33678756476683935"/>
  </r>
  <r>
    <n v="2011"/>
    <x v="0"/>
    <x v="6"/>
    <s v="Bonduelle"/>
    <n v="620313"/>
    <n v="972"/>
    <n v="2.57"/>
    <n v="3.46"/>
    <n v="2498.04"/>
    <n v="3363.12"/>
    <n v="865.07999999999993"/>
    <n v="0.25722543352601157"/>
  </r>
  <r>
    <n v="2011"/>
    <x v="0"/>
    <x v="6"/>
    <s v="Bonduelle"/>
    <n v="620314"/>
    <n v="852"/>
    <n v="2.3199999999999998"/>
    <n v="3.42"/>
    <n v="1976.6399999999999"/>
    <n v="2913.84"/>
    <n v="937.20000000000027"/>
    <n v="0.32163742690058489"/>
  </r>
  <r>
    <n v="2011"/>
    <x v="0"/>
    <x v="6"/>
    <s v="Bonduelle"/>
    <n v="620315"/>
    <n v="1128"/>
    <n v="2.11"/>
    <n v="3.86"/>
    <n v="2380.08"/>
    <n v="4354.08"/>
    <n v="1974"/>
    <n v="0.45336787564766839"/>
  </r>
  <r>
    <n v="2011"/>
    <x v="0"/>
    <x v="6"/>
    <s v="Bonduelle"/>
    <n v="620316"/>
    <n v="732"/>
    <n v="2.6"/>
    <n v="3.91"/>
    <n v="1903.2"/>
    <n v="2862.12"/>
    <n v="958.91999999999985"/>
    <n v="0.33503836317135544"/>
  </r>
  <r>
    <n v="2011"/>
    <x v="0"/>
    <x v="6"/>
    <s v="Bonduelle"/>
    <n v="620317"/>
    <n v="876"/>
    <n v="2.46"/>
    <n v="3.94"/>
    <n v="2154.96"/>
    <n v="3451.44"/>
    <n v="1296.48"/>
    <n v="0.37563451776649748"/>
  </r>
  <r>
    <n v="2011"/>
    <x v="0"/>
    <x v="6"/>
    <s v="Bonduelle"/>
    <n v="620318"/>
    <n v="744"/>
    <n v="2.8"/>
    <n v="3.81"/>
    <n v="2083.1999999999998"/>
    <n v="2834.64"/>
    <n v="751.44"/>
    <n v="0.26509186351706038"/>
  </r>
  <r>
    <n v="2011"/>
    <x v="0"/>
    <x v="6"/>
    <s v="Bonduelle"/>
    <n v="620319"/>
    <n v="1092"/>
    <n v="2.82"/>
    <n v="3.21"/>
    <n v="3079.4399999999996"/>
    <n v="3505.32"/>
    <n v="425.88000000000056"/>
    <n v="0.12149532710280389"/>
  </r>
  <r>
    <n v="2011"/>
    <x v="0"/>
    <x v="6"/>
    <s v="Bonduelle"/>
    <n v="620320"/>
    <n v="1164"/>
    <n v="2.4300000000000002"/>
    <n v="3.52"/>
    <n v="2828.52"/>
    <n v="4097.28"/>
    <n v="1268.7599999999998"/>
    <n v="0.30965909090909088"/>
  </r>
  <r>
    <n v="2011"/>
    <x v="0"/>
    <x v="6"/>
    <s v="Bonduelle"/>
    <n v="620321"/>
    <n v="1200"/>
    <n v="2.86"/>
    <n v="4"/>
    <n v="3432"/>
    <n v="4800"/>
    <n v="1368"/>
    <n v="0.28499999999999998"/>
  </r>
  <r>
    <n v="2011"/>
    <x v="0"/>
    <x v="6"/>
    <s v="Bonduelle"/>
    <n v="620322"/>
    <n v="1044"/>
    <n v="2.17"/>
    <n v="3.72"/>
    <n v="2265.48"/>
    <n v="3883.6800000000003"/>
    <n v="1618.2000000000003"/>
    <n v="0.41666666666666669"/>
  </r>
  <r>
    <n v="2011"/>
    <x v="0"/>
    <x v="6"/>
    <s v="Bonduelle"/>
    <n v="620323"/>
    <n v="1188"/>
    <n v="2.99"/>
    <n v="3.34"/>
    <n v="3552.1200000000003"/>
    <n v="3967.9199999999996"/>
    <n v="415.79999999999927"/>
    <n v="0.10479041916167647"/>
  </r>
  <r>
    <n v="2011"/>
    <x v="0"/>
    <x v="6"/>
    <s v="Bonduelle"/>
    <n v="620324"/>
    <n v="1164"/>
    <n v="2.98"/>
    <n v="3.89"/>
    <n v="3468.72"/>
    <n v="4527.96"/>
    <n v="1059.2400000000002"/>
    <n v="0.23393316195372757"/>
  </r>
  <r>
    <n v="2011"/>
    <x v="0"/>
    <x v="6"/>
    <s v="Bonduelle"/>
    <n v="620325"/>
    <n v="1188"/>
    <n v="2"/>
    <n v="3.69"/>
    <n v="2376"/>
    <n v="4383.72"/>
    <n v="2007.7200000000003"/>
    <n v="0.45799457994579951"/>
  </r>
  <r>
    <n v="2011"/>
    <x v="0"/>
    <x v="6"/>
    <s v="Bonduelle"/>
    <n v="620326"/>
    <n v="840"/>
    <n v="2.77"/>
    <n v="3.99"/>
    <n v="2326.8000000000002"/>
    <n v="3351.6000000000004"/>
    <n v="1024.8000000000002"/>
    <n v="0.30576441102756896"/>
  </r>
  <r>
    <n v="2011"/>
    <x v="0"/>
    <x v="6"/>
    <s v="Bonduelle"/>
    <n v="620327"/>
    <n v="732"/>
    <n v="2.96"/>
    <n v="3.46"/>
    <n v="2166.7199999999998"/>
    <n v="2532.7199999999998"/>
    <n v="366"/>
    <n v="0.14450867052023122"/>
  </r>
  <r>
    <n v="2011"/>
    <x v="0"/>
    <x v="6"/>
    <s v="Bonduelle"/>
    <n v="620328"/>
    <n v="840"/>
    <n v="2.34"/>
    <n v="3.25"/>
    <n v="1965.6"/>
    <n v="2730"/>
    <n v="764.40000000000009"/>
    <n v="0.28000000000000003"/>
  </r>
  <r>
    <n v="2011"/>
    <x v="0"/>
    <x v="6"/>
    <s v="Bonduelle"/>
    <n v="620329"/>
    <n v="1152"/>
    <n v="2.4500000000000002"/>
    <n v="3.96"/>
    <n v="2822.4"/>
    <n v="4561.92"/>
    <n v="1739.52"/>
    <n v="0.38131313131313133"/>
  </r>
  <r>
    <n v="2011"/>
    <x v="0"/>
    <x v="6"/>
    <s v="Bonduelle"/>
    <n v="620330"/>
    <n v="984"/>
    <n v="2.66"/>
    <n v="3.28"/>
    <n v="2617.44"/>
    <n v="3227.52"/>
    <n v="610.07999999999993"/>
    <n v="0.18902439024390241"/>
  </r>
  <r>
    <n v="2011"/>
    <x v="0"/>
    <x v="6"/>
    <s v="Bonduelle"/>
    <n v="620331"/>
    <n v="864"/>
    <n v="2.2799999999999998"/>
    <n v="3.85"/>
    <n v="1969.9199999999998"/>
    <n v="3326.4"/>
    <n v="1356.4800000000002"/>
    <n v="0.40779220779220787"/>
  </r>
  <r>
    <n v="2011"/>
    <x v="0"/>
    <x v="6"/>
    <s v="Bonduelle"/>
    <n v="620332"/>
    <n v="852"/>
    <n v="2.0299999999999998"/>
    <n v="3.86"/>
    <n v="1729.56"/>
    <n v="3288.72"/>
    <n v="1559.1599999999999"/>
    <n v="0.47409326424870463"/>
  </r>
  <r>
    <n v="2011"/>
    <x v="0"/>
    <x v="6"/>
    <s v="Bonduelle"/>
    <n v="620333"/>
    <n v="1116"/>
    <n v="2.2799999999999998"/>
    <n v="3.76"/>
    <n v="2544.4799999999996"/>
    <n v="4196.16"/>
    <n v="1651.6800000000003"/>
    <n v="0.39361702127659581"/>
  </r>
  <r>
    <n v="2011"/>
    <x v="0"/>
    <x v="6"/>
    <s v="Bonduelle"/>
    <n v="620334"/>
    <n v="1080"/>
    <n v="2.02"/>
    <n v="3.59"/>
    <n v="2181.6"/>
    <n v="3877.2"/>
    <n v="1695.6"/>
    <n v="0.43732590529247911"/>
  </r>
  <r>
    <n v="2011"/>
    <x v="0"/>
    <x v="6"/>
    <s v="Bonduelle"/>
    <n v="620335"/>
    <n v="804"/>
    <n v="2.34"/>
    <n v="3.88"/>
    <n v="1881.36"/>
    <n v="3119.52"/>
    <n v="1238.1600000000001"/>
    <n v="0.39690721649484539"/>
  </r>
  <r>
    <n v="2011"/>
    <x v="0"/>
    <x v="6"/>
    <s v="Bonduelle"/>
    <n v="620336"/>
    <n v="660"/>
    <n v="2.59"/>
    <n v="3.97"/>
    <n v="1709.3999999999999"/>
    <n v="2620.2000000000003"/>
    <n v="910.80000000000041"/>
    <n v="0.34760705289672555"/>
  </r>
  <r>
    <n v="2011"/>
    <x v="0"/>
    <x v="6"/>
    <s v="Bonduelle"/>
    <n v="620337"/>
    <n v="1128"/>
    <n v="2.83"/>
    <n v="3.38"/>
    <n v="3192.2400000000002"/>
    <n v="3812.64"/>
    <n v="620.39999999999964"/>
    <n v="0.16272189349112418"/>
  </r>
  <r>
    <n v="2011"/>
    <x v="0"/>
    <x v="6"/>
    <s v="Bonduelle"/>
    <n v="620338"/>
    <n v="708"/>
    <n v="2.66"/>
    <n v="3.41"/>
    <n v="1883.2800000000002"/>
    <n v="2414.2800000000002"/>
    <n v="531"/>
    <n v="0.21994134897360701"/>
  </r>
  <r>
    <n v="2011"/>
    <x v="0"/>
    <x v="6"/>
    <s v="Bonduelle"/>
    <n v="620339"/>
    <n v="696"/>
    <n v="2.16"/>
    <n v="3.78"/>
    <n v="1503.3600000000001"/>
    <n v="2630.8799999999997"/>
    <n v="1127.5199999999995"/>
    <n v="0.42857142857142844"/>
  </r>
  <r>
    <n v="2011"/>
    <x v="0"/>
    <x v="6"/>
    <s v="Bonduelle"/>
    <n v="620340"/>
    <n v="672"/>
    <n v="2.91"/>
    <n v="3.27"/>
    <n v="1955.52"/>
    <n v="2197.44"/>
    <n v="241.92000000000007"/>
    <n v="0.11009174311926609"/>
  </r>
  <r>
    <n v="2011"/>
    <x v="0"/>
    <x v="6"/>
    <s v="Bonduelle"/>
    <n v="620341"/>
    <n v="636"/>
    <n v="2.27"/>
    <n v="3.68"/>
    <n v="1443.72"/>
    <n v="2340.48"/>
    <n v="896.76"/>
    <n v="0.38315217391304346"/>
  </r>
  <r>
    <n v="2011"/>
    <x v="0"/>
    <x v="6"/>
    <s v="Bonduelle"/>
    <n v="620342"/>
    <n v="1020"/>
    <n v="2.66"/>
    <n v="3.97"/>
    <n v="2713.2000000000003"/>
    <n v="4049.4"/>
    <n v="1336.1999999999998"/>
    <n v="0.32997481108312338"/>
  </r>
  <r>
    <n v="2011"/>
    <x v="0"/>
    <x v="6"/>
    <s v="Bonduelle"/>
    <n v="620343"/>
    <n v="1128"/>
    <n v="2.4"/>
    <n v="3.32"/>
    <n v="2707.2"/>
    <n v="3744.96"/>
    <n v="1037.7600000000002"/>
    <n v="0.27710843373493982"/>
  </r>
  <r>
    <n v="2011"/>
    <x v="0"/>
    <x v="6"/>
    <s v="Bonduelle"/>
    <n v="620344"/>
    <n v="1188"/>
    <n v="2.0099999999999998"/>
    <n v="3.89"/>
    <n v="2387.8799999999997"/>
    <n v="4621.32"/>
    <n v="2233.44"/>
    <n v="0.48329048843187666"/>
  </r>
  <r>
    <n v="2011"/>
    <x v="0"/>
    <x v="6"/>
    <s v="Bonduelle"/>
    <n v="620345"/>
    <n v="948"/>
    <n v="2.44"/>
    <n v="3.31"/>
    <n v="2313.12"/>
    <n v="3137.88"/>
    <n v="824.76000000000022"/>
    <n v="0.26283987915407864"/>
  </r>
  <r>
    <n v="2011"/>
    <x v="0"/>
    <x v="6"/>
    <s v="Bonduelle"/>
    <n v="620346"/>
    <n v="948"/>
    <n v="2.29"/>
    <n v="3.74"/>
    <n v="2170.92"/>
    <n v="3545.52"/>
    <n v="1374.6"/>
    <n v="0.38770053475935828"/>
  </r>
  <r>
    <n v="2011"/>
    <x v="0"/>
    <x v="6"/>
    <s v="Bonduelle"/>
    <n v="620347"/>
    <n v="624"/>
    <n v="2.67"/>
    <n v="3.51"/>
    <n v="1666.08"/>
    <n v="2190.2399999999998"/>
    <n v="524.15999999999985"/>
    <n v="0.23931623931623927"/>
  </r>
  <r>
    <n v="2011"/>
    <x v="0"/>
    <x v="6"/>
    <s v="Bonduelle"/>
    <n v="620348"/>
    <n v="1152"/>
    <n v="2.99"/>
    <n v="3.92"/>
    <n v="3444.4800000000005"/>
    <n v="4515.84"/>
    <n v="1071.3599999999997"/>
    <n v="0.2372448979591836"/>
  </r>
  <r>
    <n v="2011"/>
    <x v="0"/>
    <x v="6"/>
    <s v="Bonduelle"/>
    <n v="620349"/>
    <n v="1140"/>
    <n v="2.98"/>
    <n v="3.8"/>
    <n v="3397.2"/>
    <n v="4332"/>
    <n v="934.80000000000018"/>
    <n v="0.21578947368421056"/>
  </r>
  <r>
    <n v="2011"/>
    <x v="0"/>
    <x v="6"/>
    <s v="Bonduelle"/>
    <n v="620350"/>
    <n v="1152"/>
    <n v="2.89"/>
    <n v="3.98"/>
    <n v="3329.28"/>
    <n v="4584.96"/>
    <n v="1255.6799999999998"/>
    <n v="0.27386934673366831"/>
  </r>
  <r>
    <n v="2011"/>
    <x v="0"/>
    <x v="6"/>
    <s v="Bonduelle"/>
    <n v="620351"/>
    <n v="1152"/>
    <n v="2.42"/>
    <n v="3.77"/>
    <n v="2787.84"/>
    <n v="4343.04"/>
    <n v="1555.1999999999998"/>
    <n v="0.35809018567639256"/>
  </r>
  <r>
    <n v="2011"/>
    <x v="0"/>
    <x v="6"/>
    <s v="Bonduelle"/>
    <n v="620352"/>
    <n v="1104"/>
    <n v="2.68"/>
    <n v="3.29"/>
    <n v="2958.7200000000003"/>
    <n v="3632.16"/>
    <n v="673.4399999999996"/>
    <n v="0.18541033434650445"/>
  </r>
  <r>
    <n v="2011"/>
    <x v="0"/>
    <x v="6"/>
    <s v="Bonduelle"/>
    <n v="620353"/>
    <n v="1092"/>
    <n v="2.23"/>
    <n v="3.34"/>
    <n v="2435.16"/>
    <n v="3647.2799999999997"/>
    <n v="1212.1199999999999"/>
    <n v="0.33233532934131738"/>
  </r>
  <r>
    <n v="2011"/>
    <x v="0"/>
    <x v="6"/>
    <s v="Bonduelle"/>
    <n v="620354"/>
    <n v="816"/>
    <n v="2.73"/>
    <n v="3.81"/>
    <n v="2227.6799999999998"/>
    <n v="3108.96"/>
    <n v="881.2800000000002"/>
    <n v="0.28346456692913391"/>
  </r>
  <r>
    <n v="2011"/>
    <x v="0"/>
    <x v="6"/>
    <s v="Bonduelle"/>
    <n v="620355"/>
    <n v="612"/>
    <n v="2.1"/>
    <n v="3.53"/>
    <n v="1285.2"/>
    <n v="2160.3599999999997"/>
    <n v="875.15999999999963"/>
    <n v="0.40509915014164294"/>
  </r>
  <r>
    <n v="2011"/>
    <x v="0"/>
    <x v="6"/>
    <s v="Bonduelle"/>
    <n v="620356"/>
    <n v="792"/>
    <n v="2.91"/>
    <n v="3.77"/>
    <n v="2304.7200000000003"/>
    <n v="2985.84"/>
    <n v="681.11999999999989"/>
    <n v="0.22811671087533153"/>
  </r>
  <r>
    <n v="2011"/>
    <x v="0"/>
    <x v="6"/>
    <s v="Bonduelle"/>
    <n v="620357"/>
    <n v="816"/>
    <n v="2.35"/>
    <n v="3.93"/>
    <n v="1917.6000000000001"/>
    <n v="3206.88"/>
    <n v="1289.28"/>
    <n v="0.4020356234096692"/>
  </r>
  <r>
    <n v="2011"/>
    <x v="0"/>
    <x v="6"/>
    <s v="Bonduelle"/>
    <n v="620358"/>
    <n v="948"/>
    <n v="2.2200000000000002"/>
    <n v="3.75"/>
    <n v="2104.5600000000004"/>
    <n v="3555"/>
    <n v="1450.4399999999996"/>
    <n v="0.40799999999999986"/>
  </r>
  <r>
    <n v="2011"/>
    <x v="0"/>
    <x v="6"/>
    <s v="Bonduelle"/>
    <n v="620359"/>
    <n v="1068"/>
    <n v="2.58"/>
    <n v="3.86"/>
    <n v="2755.44"/>
    <n v="4122.4799999999996"/>
    <n v="1367.0399999999995"/>
    <n v="0.33160621761658021"/>
  </r>
  <r>
    <n v="2011"/>
    <x v="0"/>
    <x v="6"/>
    <s v="Bonduelle"/>
    <n v="620360"/>
    <n v="1152"/>
    <n v="2.2400000000000002"/>
    <n v="3.2"/>
    <n v="2580.4800000000005"/>
    <n v="3686.4"/>
    <n v="1105.9199999999996"/>
    <n v="0.29999999999999988"/>
  </r>
  <r>
    <n v="2011"/>
    <x v="0"/>
    <x v="6"/>
    <s v="Bonduelle"/>
    <n v="620361"/>
    <n v="972"/>
    <n v="2.4300000000000002"/>
    <n v="3.3"/>
    <n v="2361.96"/>
    <n v="3207.6"/>
    <n v="845.63999999999987"/>
    <n v="0.26363636363636361"/>
  </r>
  <r>
    <n v="2011"/>
    <x v="0"/>
    <x v="6"/>
    <s v="Bonduelle"/>
    <n v="620362"/>
    <n v="792"/>
    <n v="2.4700000000000002"/>
    <n v="3.35"/>
    <n v="1956.2400000000002"/>
    <n v="2653.2000000000003"/>
    <n v="696.96"/>
    <n v="0.2626865671641791"/>
  </r>
  <r>
    <n v="2011"/>
    <x v="0"/>
    <x v="6"/>
    <s v="Bonduelle"/>
    <n v="620363"/>
    <n v="1020"/>
    <n v="2.97"/>
    <n v="3.57"/>
    <n v="3029.4"/>
    <n v="3641.3999999999996"/>
    <n v="611.99999999999955"/>
    <n v="0.16806722689075621"/>
  </r>
  <r>
    <n v="2011"/>
    <x v="0"/>
    <x v="6"/>
    <s v="Bonduelle"/>
    <n v="620364"/>
    <n v="1080"/>
    <n v="2.34"/>
    <n v="3.4"/>
    <n v="2527.1999999999998"/>
    <n v="3672"/>
    <n v="1144.8000000000002"/>
    <n v="0.311764705882353"/>
  </r>
  <r>
    <n v="2011"/>
    <x v="0"/>
    <x v="6"/>
    <s v="Bonduelle"/>
    <n v="620366"/>
    <n v="600"/>
    <n v="2.65"/>
    <n v="3.6"/>
    <n v="1590"/>
    <n v="2160"/>
    <n v="570"/>
    <n v="0.2638888888888889"/>
  </r>
  <r>
    <n v="2011"/>
    <x v="0"/>
    <x v="6"/>
    <s v="Bonduelle"/>
    <n v="620368"/>
    <n v="684"/>
    <n v="2.78"/>
    <n v="3.95"/>
    <n v="1901.5199999999998"/>
    <n v="2701.8"/>
    <n v="800.28000000000043"/>
    <n v="0.29620253164556976"/>
  </r>
  <r>
    <n v="2011"/>
    <x v="0"/>
    <x v="6"/>
    <s v="Bonduelle"/>
    <n v="620369"/>
    <n v="912"/>
    <n v="2.76"/>
    <n v="3.81"/>
    <n v="2517.12"/>
    <n v="3474.7200000000003"/>
    <n v="957.60000000000036"/>
    <n v="0.27559055118110243"/>
  </r>
  <r>
    <n v="2011"/>
    <x v="0"/>
    <x v="6"/>
    <s v="Bonduelle"/>
    <n v="620372"/>
    <n v="1008"/>
    <n v="2.66"/>
    <n v="3.22"/>
    <n v="2681.28"/>
    <n v="3245.76"/>
    <n v="564.48"/>
    <n v="0.17391304347826086"/>
  </r>
  <r>
    <n v="2011"/>
    <x v="0"/>
    <x v="6"/>
    <s v="Bonduelle"/>
    <n v="620373"/>
    <n v="672"/>
    <n v="2.0099999999999998"/>
    <n v="3.58"/>
    <n v="1350.7199999999998"/>
    <n v="2405.7600000000002"/>
    <n v="1055.0400000000004"/>
    <n v="0.43854748603351967"/>
  </r>
  <r>
    <n v="2011"/>
    <x v="0"/>
    <x v="6"/>
    <s v="Bonduelle"/>
    <n v="620374"/>
    <n v="636"/>
    <n v="2.38"/>
    <n v="3.8"/>
    <n v="1513.6799999999998"/>
    <n v="2416.7999999999997"/>
    <n v="903.11999999999989"/>
    <n v="0.37368421052631579"/>
  </r>
  <r>
    <n v="2011"/>
    <x v="0"/>
    <x v="6"/>
    <s v="Bonduelle"/>
    <n v="620375"/>
    <n v="1116"/>
    <n v="2.08"/>
    <n v="3.24"/>
    <n v="2321.2800000000002"/>
    <n v="3615.84"/>
    <n v="1294.56"/>
    <n v="0.35802469135802467"/>
  </r>
  <r>
    <n v="2011"/>
    <x v="0"/>
    <x v="6"/>
    <s v="Bonduelle"/>
    <n v="620376"/>
    <n v="1056"/>
    <n v="2.02"/>
    <n v="3.51"/>
    <n v="2133.12"/>
    <n v="3706.56"/>
    <n v="1573.44"/>
    <n v="0.42450142450142453"/>
  </r>
  <r>
    <n v="2011"/>
    <x v="0"/>
    <x v="6"/>
    <s v="Bonduelle"/>
    <n v="620377"/>
    <n v="936"/>
    <n v="2.5099999999999998"/>
    <n v="3.4"/>
    <n v="2349.3599999999997"/>
    <n v="3182.4"/>
    <n v="833.04000000000042"/>
    <n v="0.26176470588235307"/>
  </r>
  <r>
    <n v="2011"/>
    <x v="0"/>
    <x v="6"/>
    <s v="Bonduelle"/>
    <n v="620378"/>
    <n v="828"/>
    <n v="2.2000000000000002"/>
    <n v="3.83"/>
    <n v="1821.6000000000001"/>
    <n v="3171.2400000000002"/>
    <n v="1349.64"/>
    <n v="0.4255874673629243"/>
  </r>
  <r>
    <n v="2011"/>
    <x v="0"/>
    <x v="6"/>
    <s v="Bonduelle"/>
    <n v="620379"/>
    <n v="1032"/>
    <n v="2.12"/>
    <n v="3.69"/>
    <n v="2187.84"/>
    <n v="3808.08"/>
    <n v="1620.2399999999998"/>
    <n v="0.42547425474254735"/>
  </r>
  <r>
    <n v="2011"/>
    <x v="0"/>
    <x v="6"/>
    <s v="Bonduelle"/>
    <n v="620401"/>
    <n v="840"/>
    <n v="2.88"/>
    <n v="3.3"/>
    <n v="2419.1999999999998"/>
    <n v="2772"/>
    <n v="352.80000000000018"/>
    <n v="0.12727272727272734"/>
  </r>
  <r>
    <n v="2011"/>
    <x v="0"/>
    <x v="6"/>
    <s v="Bonduelle"/>
    <n v="620402"/>
    <n v="732"/>
    <n v="2.0699999999999998"/>
    <n v="3.9"/>
    <n v="1515.2399999999998"/>
    <n v="2854.7999999999997"/>
    <n v="1339.56"/>
    <n v="0.46923076923076923"/>
  </r>
  <r>
    <n v="2011"/>
    <x v="0"/>
    <x v="6"/>
    <s v="Bonduelle"/>
    <n v="620403"/>
    <n v="792"/>
    <n v="2.8"/>
    <n v="3.86"/>
    <n v="2217.6"/>
    <n v="3057.12"/>
    <n v="839.52"/>
    <n v="0.27461139896373055"/>
  </r>
  <r>
    <n v="2011"/>
    <x v="0"/>
    <x v="6"/>
    <s v="Bonduelle"/>
    <n v="620404"/>
    <n v="1140"/>
    <n v="2.81"/>
    <n v="3.45"/>
    <n v="3203.4"/>
    <n v="3933"/>
    <n v="729.59999999999991"/>
    <n v="0.18550724637681157"/>
  </r>
  <r>
    <n v="2011"/>
    <x v="0"/>
    <x v="6"/>
    <s v="Bonduelle"/>
    <n v="620405"/>
    <n v="636"/>
    <n v="2.25"/>
    <n v="3.4"/>
    <n v="1431"/>
    <n v="2162.4"/>
    <n v="731.40000000000009"/>
    <n v="0.33823529411764708"/>
  </r>
  <r>
    <n v="2011"/>
    <x v="0"/>
    <x v="6"/>
    <s v="Bonduelle"/>
    <n v="620406"/>
    <n v="888"/>
    <n v="2.44"/>
    <n v="3.52"/>
    <n v="2166.7199999999998"/>
    <n v="3125.76"/>
    <n v="959.04000000000042"/>
    <n v="0.30681818181818193"/>
  </r>
  <r>
    <n v="2011"/>
    <x v="0"/>
    <x v="6"/>
    <s v="Bonduelle"/>
    <n v="620407"/>
    <n v="780"/>
    <n v="2.48"/>
    <n v="3.26"/>
    <n v="1934.4"/>
    <n v="2542.7999999999997"/>
    <n v="608.39999999999964"/>
    <n v="0.23926380368098149"/>
  </r>
  <r>
    <n v="2011"/>
    <x v="0"/>
    <x v="6"/>
    <s v="Bonduelle"/>
    <n v="620408"/>
    <n v="624"/>
    <n v="2.83"/>
    <n v="3.62"/>
    <n v="1765.92"/>
    <n v="2258.88"/>
    <n v="492.96000000000004"/>
    <n v="0.21823204419889503"/>
  </r>
  <r>
    <n v="2011"/>
    <x v="0"/>
    <x v="6"/>
    <s v="Bonduelle"/>
    <n v="620409"/>
    <n v="624"/>
    <n v="2.8"/>
    <n v="3.4"/>
    <n v="1747.1999999999998"/>
    <n v="2121.6"/>
    <n v="374.40000000000009"/>
    <n v="0.17647058823529416"/>
  </r>
  <r>
    <n v="2011"/>
    <x v="0"/>
    <x v="6"/>
    <s v="Bonduelle"/>
    <n v="620410"/>
    <n v="1068"/>
    <n v="2.65"/>
    <n v="3.79"/>
    <n v="2830.2"/>
    <n v="4047.7200000000003"/>
    <n v="1217.5200000000004"/>
    <n v="0.30079155672823227"/>
  </r>
  <r>
    <n v="2011"/>
    <x v="0"/>
    <x v="6"/>
    <s v="Bonduelle"/>
    <n v="620411"/>
    <n v="924"/>
    <n v="2.96"/>
    <n v="3.61"/>
    <n v="2735.04"/>
    <n v="3335.64"/>
    <n v="600.59999999999991"/>
    <n v="0.18005540166204984"/>
  </r>
  <r>
    <n v="2011"/>
    <x v="0"/>
    <x v="6"/>
    <s v="Bonduelle"/>
    <n v="620413"/>
    <n v="1104"/>
    <n v="2.72"/>
    <n v="3.2"/>
    <n v="3002.88"/>
    <n v="3532.8"/>
    <n v="529.92000000000007"/>
    <n v="0.15000000000000002"/>
  </r>
  <r>
    <n v="2011"/>
    <x v="0"/>
    <x v="6"/>
    <s v="Bonduelle"/>
    <n v="620414"/>
    <n v="1128"/>
    <n v="2.21"/>
    <n v="3.27"/>
    <n v="2492.88"/>
    <n v="3688.56"/>
    <n v="1195.6799999999998"/>
    <n v="0.32415902140672781"/>
  </r>
  <r>
    <n v="2011"/>
    <x v="0"/>
    <x v="6"/>
    <s v="Bonduelle"/>
    <n v="620415"/>
    <n v="828"/>
    <n v="2.04"/>
    <n v="3.8"/>
    <n v="1689.1200000000001"/>
    <n v="3146.3999999999996"/>
    <n v="1457.2799999999995"/>
    <n v="0.46315789473684199"/>
  </r>
  <r>
    <n v="2011"/>
    <x v="0"/>
    <x v="6"/>
    <s v="Bonduelle"/>
    <n v="620416"/>
    <n v="840"/>
    <n v="2.96"/>
    <n v="3.74"/>
    <n v="2486.4"/>
    <n v="3141.6000000000004"/>
    <n v="655.20000000000027"/>
    <n v="0.20855614973262038"/>
  </r>
  <r>
    <n v="2011"/>
    <x v="0"/>
    <x v="6"/>
    <s v="Bonduelle"/>
    <n v="620417"/>
    <n v="816"/>
    <n v="2.6"/>
    <n v="3.71"/>
    <n v="2121.6"/>
    <n v="3027.36"/>
    <n v="905.76000000000022"/>
    <n v="0.29919137466307283"/>
  </r>
  <r>
    <n v="2011"/>
    <x v="0"/>
    <x v="6"/>
    <s v="Bonduelle"/>
    <n v="620418"/>
    <n v="1116"/>
    <n v="2.0699999999999998"/>
    <n v="3.96"/>
    <n v="2310.12"/>
    <n v="4419.3599999999997"/>
    <n v="2109.2399999999998"/>
    <n v="0.47727272727272724"/>
  </r>
  <r>
    <n v="2011"/>
    <x v="0"/>
    <x v="6"/>
    <s v="Bonduelle"/>
    <n v="620419"/>
    <n v="1032"/>
    <n v="2.15"/>
    <n v="3.92"/>
    <n v="2218.7999999999997"/>
    <n v="4045.44"/>
    <n v="1826.6400000000003"/>
    <n v="0.45153061224489804"/>
  </r>
  <r>
    <n v="2011"/>
    <x v="0"/>
    <x v="6"/>
    <s v="Bonduelle"/>
    <n v="620420"/>
    <n v="1188"/>
    <n v="2.16"/>
    <n v="3.48"/>
    <n v="2566.0800000000004"/>
    <n v="4134.24"/>
    <n v="1568.1599999999994"/>
    <n v="0.37931034482758608"/>
  </r>
  <r>
    <n v="2011"/>
    <x v="0"/>
    <x v="6"/>
    <s v="Bonduelle"/>
    <n v="620421"/>
    <n v="1116"/>
    <n v="2.25"/>
    <n v="3.24"/>
    <n v="2511"/>
    <n v="3615.84"/>
    <n v="1104.8400000000001"/>
    <n v="0.30555555555555558"/>
  </r>
  <r>
    <n v="2011"/>
    <x v="0"/>
    <x v="6"/>
    <s v="Bonduelle"/>
    <n v="620423"/>
    <n v="948"/>
    <n v="2.94"/>
    <n v="3.24"/>
    <n v="2787.12"/>
    <n v="3071.52"/>
    <n v="284.40000000000009"/>
    <n v="9.2592592592592629E-2"/>
  </r>
  <r>
    <n v="2011"/>
    <x v="0"/>
    <x v="6"/>
    <s v="Bonduelle"/>
    <n v="620425"/>
    <n v="1032"/>
    <n v="2.93"/>
    <n v="3.44"/>
    <n v="3023.76"/>
    <n v="3550.08"/>
    <n v="526.31999999999971"/>
    <n v="0.1482558139534883"/>
  </r>
  <r>
    <n v="2011"/>
    <x v="0"/>
    <x v="6"/>
    <s v="Bonduelle"/>
    <n v="620426"/>
    <n v="840"/>
    <n v="2.84"/>
    <n v="3.59"/>
    <n v="2385.6"/>
    <n v="3015.6"/>
    <n v="630"/>
    <n v="0.20891364902506965"/>
  </r>
  <r>
    <n v="2011"/>
    <x v="0"/>
    <x v="6"/>
    <s v="Bonduelle"/>
    <n v="620427"/>
    <n v="1020"/>
    <n v="2.14"/>
    <n v="3.31"/>
    <n v="2182.8000000000002"/>
    <n v="3376.2000000000003"/>
    <n v="1193.4000000000001"/>
    <n v="0.35347432024169184"/>
  </r>
  <r>
    <n v="2011"/>
    <x v="0"/>
    <x v="6"/>
    <s v="Bonduelle"/>
    <n v="620501"/>
    <n v="972"/>
    <n v="2.83"/>
    <n v="3.23"/>
    <n v="2750.76"/>
    <n v="3139.56"/>
    <n v="388.79999999999973"/>
    <n v="0.12383900928792561"/>
  </r>
  <r>
    <n v="2011"/>
    <x v="0"/>
    <x v="6"/>
    <s v="Bonduelle"/>
    <n v="620502"/>
    <n v="792"/>
    <n v="2.99"/>
    <n v="3.8"/>
    <n v="2368.0800000000004"/>
    <n v="3009.6"/>
    <n v="641.51999999999953"/>
    <n v="0.21315789473684196"/>
  </r>
  <r>
    <n v="2011"/>
    <x v="0"/>
    <x v="6"/>
    <s v="Bonduelle"/>
    <n v="620503"/>
    <n v="1152"/>
    <n v="2.23"/>
    <n v="3.49"/>
    <n v="2568.96"/>
    <n v="4020.4800000000005"/>
    <n v="1451.5200000000004"/>
    <n v="0.36103151862464189"/>
  </r>
  <r>
    <n v="2011"/>
    <x v="0"/>
    <x v="6"/>
    <s v="Bonduelle"/>
    <n v="620504"/>
    <n v="1020"/>
    <n v="2.64"/>
    <n v="3.75"/>
    <n v="2692.8"/>
    <n v="3825"/>
    <n v="1132.1999999999998"/>
    <n v="0.29599999999999993"/>
  </r>
  <r>
    <n v="2011"/>
    <x v="0"/>
    <x v="6"/>
    <s v="Bonduelle"/>
    <n v="620505"/>
    <n v="840"/>
    <n v="2.85"/>
    <n v="3.27"/>
    <n v="2394"/>
    <n v="2746.8"/>
    <n v="352.80000000000018"/>
    <n v="0.12844036697247713"/>
  </r>
  <r>
    <n v="2011"/>
    <x v="0"/>
    <x v="6"/>
    <s v="Bonduelle"/>
    <n v="620506"/>
    <n v="1068"/>
    <n v="2.33"/>
    <n v="3.84"/>
    <n v="2488.44"/>
    <n v="4101.12"/>
    <n v="1612.6799999999998"/>
    <n v="0.39322916666666663"/>
  </r>
  <r>
    <n v="2011"/>
    <x v="0"/>
    <x v="6"/>
    <s v="Bonduelle"/>
    <n v="620901"/>
    <n v="744"/>
    <n v="2.4900000000000002"/>
    <n v="3.83"/>
    <n v="1852.5600000000002"/>
    <n v="2849.52"/>
    <n v="996.95999999999981"/>
    <n v="0.34986945169712785"/>
  </r>
  <r>
    <n v="2011"/>
    <x v="0"/>
    <x v="2"/>
    <s v="Veet"/>
    <n v="550101"/>
    <n v="708"/>
    <n v="4.1900000000000004"/>
    <n v="5.08"/>
    <n v="2966.5200000000004"/>
    <n v="3596.64"/>
    <n v="630.11999999999944"/>
    <n v="0.17519685039370064"/>
  </r>
  <r>
    <n v="2011"/>
    <x v="0"/>
    <x v="2"/>
    <s v="Veet"/>
    <n v="550102"/>
    <n v="588"/>
    <n v="4.78"/>
    <n v="5.38"/>
    <n v="2810.6400000000003"/>
    <n v="3163.44"/>
    <n v="352.79999999999973"/>
    <n v="0.11152416356877315"/>
  </r>
  <r>
    <n v="2011"/>
    <x v="0"/>
    <x v="2"/>
    <s v="Veet"/>
    <n v="550103"/>
    <n v="624"/>
    <n v="4.0599999999999996"/>
    <n v="5.12"/>
    <n v="2533.4399999999996"/>
    <n v="3194.88"/>
    <n v="661.44000000000051"/>
    <n v="0.20703125000000014"/>
  </r>
  <r>
    <n v="2011"/>
    <x v="0"/>
    <x v="2"/>
    <s v="Veet"/>
    <n v="550104"/>
    <n v="648"/>
    <n v="4.25"/>
    <n v="5.22"/>
    <n v="2754"/>
    <n v="3382.56"/>
    <n v="628.55999999999995"/>
    <n v="0.18582375478927202"/>
  </r>
  <r>
    <n v="2011"/>
    <x v="0"/>
    <x v="2"/>
    <s v="Veet"/>
    <n v="550105"/>
    <n v="432"/>
    <n v="4.13"/>
    <n v="5.36"/>
    <n v="1784.1599999999999"/>
    <n v="2315.52"/>
    <n v="531.36000000000013"/>
    <n v="0.22947761194029856"/>
  </r>
  <r>
    <n v="2011"/>
    <x v="0"/>
    <x v="2"/>
    <s v="Veet"/>
    <n v="550106"/>
    <n v="624"/>
    <n v="4.55"/>
    <n v="5.0599999999999996"/>
    <n v="2839.2"/>
    <n v="3157.4399999999996"/>
    <n v="318.23999999999978"/>
    <n v="0.10079051383399204"/>
  </r>
  <r>
    <n v="2011"/>
    <x v="0"/>
    <x v="2"/>
    <s v="Veet"/>
    <n v="550107"/>
    <n v="660"/>
    <n v="4.92"/>
    <n v="5.31"/>
    <n v="3247.2"/>
    <n v="3504.6"/>
    <n v="257.40000000000009"/>
    <n v="7.344632768361585E-2"/>
  </r>
  <r>
    <n v="2011"/>
    <x v="0"/>
    <x v="2"/>
    <s v="Veet"/>
    <n v="550108"/>
    <n v="672"/>
    <n v="4.03"/>
    <n v="5.33"/>
    <n v="2708.1600000000003"/>
    <n v="3581.76"/>
    <n v="873.59999999999991"/>
    <n v="0.24390243902439021"/>
  </r>
  <r>
    <n v="2011"/>
    <x v="0"/>
    <x v="2"/>
    <s v="Veet"/>
    <n v="550109"/>
    <n v="288"/>
    <n v="4.74"/>
    <n v="5.08"/>
    <n v="1365.1200000000001"/>
    <n v="1463.04"/>
    <n v="97.919999999999845"/>
    <n v="6.6929133858267612E-2"/>
  </r>
  <r>
    <n v="2011"/>
    <x v="0"/>
    <x v="2"/>
    <s v="Veet"/>
    <n v="550110"/>
    <n v="444"/>
    <n v="4.45"/>
    <n v="5.27"/>
    <n v="1975.8000000000002"/>
    <n v="2339.8799999999997"/>
    <n v="364.07999999999947"/>
    <n v="0.15559772296015159"/>
  </r>
  <r>
    <n v="2011"/>
    <x v="0"/>
    <x v="2"/>
    <s v="Veet"/>
    <n v="550111"/>
    <n v="576"/>
    <n v="4.54"/>
    <n v="5.29"/>
    <n v="2615.04"/>
    <n v="3047.04"/>
    <n v="432"/>
    <n v="0.14177693761814744"/>
  </r>
  <r>
    <n v="2011"/>
    <x v="0"/>
    <x v="2"/>
    <s v="Veet"/>
    <n v="550112"/>
    <n v="576"/>
    <n v="4.91"/>
    <n v="5.32"/>
    <n v="2828.16"/>
    <n v="3064.32"/>
    <n v="236.16000000000031"/>
    <n v="7.7067669172932424E-2"/>
  </r>
  <r>
    <n v="2011"/>
    <x v="0"/>
    <x v="2"/>
    <s v="Veet"/>
    <n v="550113"/>
    <n v="468"/>
    <n v="4.8099999999999996"/>
    <n v="5.18"/>
    <n v="2251.08"/>
    <n v="2424.2399999999998"/>
    <n v="173.15999999999985"/>
    <n v="7.1428571428571369E-2"/>
  </r>
  <r>
    <n v="2011"/>
    <x v="0"/>
    <x v="2"/>
    <s v="Veet"/>
    <n v="550114"/>
    <n v="612"/>
    <n v="4.1100000000000003"/>
    <n v="5.08"/>
    <n v="2515.3200000000002"/>
    <n v="3108.96"/>
    <n v="593.63999999999987"/>
    <n v="0.19094488188976375"/>
  </r>
  <r>
    <n v="2011"/>
    <x v="0"/>
    <x v="2"/>
    <s v="Veet"/>
    <n v="550115"/>
    <n v="480"/>
    <n v="4.3499999999999996"/>
    <n v="5.34"/>
    <n v="2088"/>
    <n v="2563.1999999999998"/>
    <n v="475.19999999999982"/>
    <n v="0.18539325842696625"/>
  </r>
  <r>
    <n v="2011"/>
    <x v="0"/>
    <x v="2"/>
    <s v="Veet"/>
    <n v="550116"/>
    <n v="696"/>
    <n v="4.8499999999999996"/>
    <n v="5.18"/>
    <n v="3375.6"/>
    <n v="3605.2799999999997"/>
    <n v="229.67999999999984"/>
    <n v="6.3706563706563663E-2"/>
  </r>
  <r>
    <n v="2011"/>
    <x v="0"/>
    <x v="2"/>
    <s v="Veet"/>
    <n v="550117"/>
    <n v="360"/>
    <n v="4.09"/>
    <n v="5.3"/>
    <n v="1472.3999999999999"/>
    <n v="1908"/>
    <n v="435.60000000000014"/>
    <n v="0.22830188679245289"/>
  </r>
  <r>
    <n v="2011"/>
    <x v="0"/>
    <x v="2"/>
    <s v="Veet"/>
    <n v="550118"/>
    <n v="684"/>
    <n v="4.6100000000000003"/>
    <n v="5.15"/>
    <n v="3153.2400000000002"/>
    <n v="3522.6000000000004"/>
    <n v="369.36000000000013"/>
    <n v="0.10485436893203887"/>
  </r>
  <r>
    <n v="2011"/>
    <x v="0"/>
    <x v="2"/>
    <s v="Veet"/>
    <n v="550119"/>
    <n v="660"/>
    <n v="4.12"/>
    <n v="5.18"/>
    <n v="2719.2000000000003"/>
    <n v="3418.7999999999997"/>
    <n v="699.59999999999945"/>
    <n v="0.2046332046332045"/>
  </r>
  <r>
    <n v="2011"/>
    <x v="0"/>
    <x v="2"/>
    <s v="Veet"/>
    <n v="550120"/>
    <n v="696"/>
    <n v="4.9000000000000004"/>
    <n v="5.0199999999999996"/>
    <n v="3410.4"/>
    <n v="3493.9199999999996"/>
    <n v="83.519999999999527"/>
    <n v="2.390438247011939E-2"/>
  </r>
  <r>
    <n v="2011"/>
    <x v="0"/>
    <x v="2"/>
    <s v="Veet"/>
    <n v="550121"/>
    <n v="372"/>
    <n v="4.5199999999999996"/>
    <n v="5.37"/>
    <n v="1681.4399999999998"/>
    <n v="1997.64"/>
    <n v="316.20000000000027"/>
    <n v="0.15828677839851038"/>
  </r>
  <r>
    <n v="2011"/>
    <x v="0"/>
    <x v="2"/>
    <s v="Veet"/>
    <n v="550122"/>
    <n v="408"/>
    <n v="4.4800000000000004"/>
    <n v="5.01"/>
    <n v="1827.8400000000001"/>
    <n v="2044.08"/>
    <n v="216.23999999999978"/>
    <n v="0.10578842315369251"/>
  </r>
  <r>
    <n v="2011"/>
    <x v="0"/>
    <x v="2"/>
    <s v="Veet"/>
    <n v="550123"/>
    <n v="324"/>
    <n v="4.76"/>
    <n v="5.22"/>
    <n v="1542.24"/>
    <n v="1691.28"/>
    <n v="149.03999999999996"/>
    <n v="8.8122605363984655E-2"/>
  </r>
  <r>
    <n v="2011"/>
    <x v="0"/>
    <x v="2"/>
    <s v="Veet"/>
    <n v="550124"/>
    <n v="492"/>
    <n v="4.54"/>
    <n v="5.0599999999999996"/>
    <n v="2233.6799999999998"/>
    <n v="2489.52"/>
    <n v="255.84000000000015"/>
    <n v="0.10276679841897239"/>
  </r>
  <r>
    <n v="2011"/>
    <x v="0"/>
    <x v="2"/>
    <s v="Veet"/>
    <n v="550125"/>
    <n v="696"/>
    <n v="4.96"/>
    <n v="5.12"/>
    <n v="3452.16"/>
    <n v="3563.52"/>
    <n v="111.36000000000013"/>
    <n v="3.1250000000000035E-2"/>
  </r>
  <r>
    <n v="2011"/>
    <x v="0"/>
    <x v="2"/>
    <s v="Veet"/>
    <n v="550126"/>
    <n v="636"/>
    <n v="4.72"/>
    <n v="5.24"/>
    <n v="3001.9199999999996"/>
    <n v="3332.6400000000003"/>
    <n v="330.72000000000071"/>
    <n v="9.9236641221374253E-2"/>
  </r>
  <r>
    <n v="2011"/>
    <x v="0"/>
    <x v="2"/>
    <s v="Veet"/>
    <n v="550127"/>
    <n v="660"/>
    <n v="4.47"/>
    <n v="5.13"/>
    <n v="2950.2"/>
    <n v="3385.7999999999997"/>
    <n v="435.59999999999991"/>
    <n v="0.12865497076023391"/>
  </r>
  <r>
    <n v="2011"/>
    <x v="0"/>
    <x v="2"/>
    <s v="Veet"/>
    <n v="550128"/>
    <n v="420"/>
    <n v="4.37"/>
    <n v="5.34"/>
    <n v="1835.4"/>
    <n v="2242.7999999999997"/>
    <n v="407.39999999999964"/>
    <n v="0.18164794007490623"/>
  </r>
  <r>
    <n v="2011"/>
    <x v="0"/>
    <x v="2"/>
    <s v="Veet"/>
    <n v="550129"/>
    <n v="600"/>
    <n v="4.95"/>
    <n v="5.23"/>
    <n v="2970"/>
    <n v="3138.0000000000005"/>
    <n v="168.00000000000045"/>
    <n v="5.3537284894837611E-2"/>
  </r>
  <r>
    <n v="2011"/>
    <x v="0"/>
    <x v="2"/>
    <s v="Veet"/>
    <n v="550130"/>
    <n v="264"/>
    <n v="4.9800000000000004"/>
    <n v="5.21"/>
    <n v="1314.72"/>
    <n v="1375.44"/>
    <n v="60.720000000000027"/>
    <n v="4.4145873320537446E-2"/>
  </r>
  <r>
    <n v="2011"/>
    <x v="0"/>
    <x v="2"/>
    <s v="Veet"/>
    <n v="550131"/>
    <n v="300"/>
    <n v="4.67"/>
    <n v="5.29"/>
    <n v="1401"/>
    <n v="1587"/>
    <n v="186"/>
    <n v="0.11720226843100189"/>
  </r>
  <r>
    <n v="2011"/>
    <x v="0"/>
    <x v="2"/>
    <s v="Veet"/>
    <n v="550132"/>
    <n v="552"/>
    <n v="4.12"/>
    <n v="5.05"/>
    <n v="2274.2400000000002"/>
    <n v="2787.6"/>
    <n v="513.35999999999967"/>
    <n v="0.18415841584158404"/>
  </r>
  <r>
    <n v="2011"/>
    <x v="0"/>
    <x v="2"/>
    <s v="Veet"/>
    <n v="550133"/>
    <n v="264"/>
    <n v="4.2699999999999996"/>
    <n v="5.34"/>
    <n v="1127.28"/>
    <n v="1409.76"/>
    <n v="282.48"/>
    <n v="0.20037453183520601"/>
  </r>
  <r>
    <n v="2011"/>
    <x v="0"/>
    <x v="2"/>
    <s v="Veet"/>
    <n v="550134"/>
    <n v="384"/>
    <n v="4.18"/>
    <n v="5.39"/>
    <n v="1605.12"/>
    <n v="2069.7599999999998"/>
    <n v="464.63999999999987"/>
    <n v="0.22448979591836732"/>
  </r>
  <r>
    <n v="2011"/>
    <x v="0"/>
    <x v="2"/>
    <s v="Veet"/>
    <n v="550135"/>
    <n v="432"/>
    <n v="4.51"/>
    <n v="5.31"/>
    <n v="1948.32"/>
    <n v="2293.9199999999996"/>
    <n v="345.59999999999968"/>
    <n v="0.15065913370998105"/>
  </r>
  <r>
    <n v="2011"/>
    <x v="0"/>
    <x v="2"/>
    <s v="Veet"/>
    <n v="550136"/>
    <n v="348"/>
    <n v="4"/>
    <n v="5.08"/>
    <n v="1392"/>
    <n v="1767.84"/>
    <n v="375.83999999999992"/>
    <n v="0.21259842519685035"/>
  </r>
  <r>
    <n v="2011"/>
    <x v="0"/>
    <x v="2"/>
    <s v="Veet"/>
    <n v="550137"/>
    <n v="552"/>
    <n v="4.9800000000000004"/>
    <n v="5.03"/>
    <n v="2748.96"/>
    <n v="2776.56"/>
    <n v="27.599999999999909"/>
    <n v="9.9403578528826711E-3"/>
  </r>
  <r>
    <n v="2011"/>
    <x v="0"/>
    <x v="2"/>
    <s v="Veet"/>
    <n v="550138"/>
    <n v="264"/>
    <n v="4.8899999999999997"/>
    <n v="5.39"/>
    <n v="1290.9599999999998"/>
    <n v="1422.9599999999998"/>
    <n v="132"/>
    <n v="9.27643784786642E-2"/>
  </r>
  <r>
    <n v="2011"/>
    <x v="0"/>
    <x v="2"/>
    <s v="Veet"/>
    <n v="550139"/>
    <n v="540"/>
    <n v="4.75"/>
    <n v="5.1100000000000003"/>
    <n v="2565"/>
    <n v="2759.4"/>
    <n v="194.40000000000009"/>
    <n v="7.0450097847358145E-2"/>
  </r>
  <r>
    <n v="2011"/>
    <x v="0"/>
    <x v="2"/>
    <s v="Veet"/>
    <n v="550140"/>
    <n v="648"/>
    <n v="4.71"/>
    <n v="5.23"/>
    <n v="3052.08"/>
    <n v="3389.0400000000004"/>
    <n v="336.96000000000049"/>
    <n v="9.9426386233269728E-2"/>
  </r>
  <r>
    <n v="2011"/>
    <x v="0"/>
    <x v="2"/>
    <s v="Veet"/>
    <n v="550141"/>
    <n v="336"/>
    <n v="4.82"/>
    <n v="5.16"/>
    <n v="1619.52"/>
    <n v="1733.76"/>
    <n v="114.24000000000001"/>
    <n v="6.589147286821706E-2"/>
  </r>
  <r>
    <n v="2011"/>
    <x v="0"/>
    <x v="2"/>
    <s v="Veet"/>
    <n v="550142"/>
    <n v="396"/>
    <n v="4.41"/>
    <n v="5.27"/>
    <n v="1746.3600000000001"/>
    <n v="2086.9199999999996"/>
    <n v="340.55999999999949"/>
    <n v="0.16318785578747608"/>
  </r>
  <r>
    <n v="2011"/>
    <x v="0"/>
    <x v="2"/>
    <s v="Veet"/>
    <n v="550143"/>
    <n v="456"/>
    <n v="4.01"/>
    <n v="5.36"/>
    <n v="1828.56"/>
    <n v="2444.1600000000003"/>
    <n v="615.60000000000036"/>
    <n v="0.25186567164179119"/>
  </r>
  <r>
    <n v="2011"/>
    <x v="0"/>
    <x v="2"/>
    <s v="Veet"/>
    <n v="550144"/>
    <n v="324"/>
    <n v="4.93"/>
    <n v="5.36"/>
    <n v="1597.32"/>
    <n v="1736.64"/>
    <n v="139.32000000000016"/>
    <n v="8.0223880597015018E-2"/>
  </r>
  <r>
    <n v="2011"/>
    <x v="0"/>
    <x v="2"/>
    <s v="Veet"/>
    <n v="550145"/>
    <n v="432"/>
    <n v="4.1100000000000003"/>
    <n v="5.0999999999999996"/>
    <n v="1775.5200000000002"/>
    <n v="2203.1999999999998"/>
    <n v="427.67999999999961"/>
    <n v="0.19411764705882337"/>
  </r>
  <r>
    <n v="2011"/>
    <x v="0"/>
    <x v="2"/>
    <s v="Veet"/>
    <n v="550146"/>
    <n v="288"/>
    <n v="4.59"/>
    <n v="5.26"/>
    <n v="1321.92"/>
    <n v="1514.8799999999999"/>
    <n v="192.95999999999981"/>
    <n v="0.1273764258555132"/>
  </r>
  <r>
    <n v="2011"/>
    <x v="0"/>
    <x v="2"/>
    <s v="Veet"/>
    <n v="550147"/>
    <n v="684"/>
    <n v="4.38"/>
    <n v="5.28"/>
    <n v="2995.92"/>
    <n v="3611.52"/>
    <n v="615.59999999999991"/>
    <n v="0.17045454545454544"/>
  </r>
  <r>
    <n v="2011"/>
    <x v="0"/>
    <x v="2"/>
    <s v="Veet"/>
    <n v="550148"/>
    <n v="336"/>
    <n v="4.96"/>
    <n v="5.08"/>
    <n v="1666.56"/>
    <n v="1706.88"/>
    <n v="40.320000000000164"/>
    <n v="2.3622047244094582E-2"/>
  </r>
  <r>
    <n v="2011"/>
    <x v="0"/>
    <x v="2"/>
    <s v="Veet"/>
    <n v="550160"/>
    <n v="312"/>
    <n v="4.3499999999999996"/>
    <n v="5.13"/>
    <n v="1357.1999999999998"/>
    <n v="1600.56"/>
    <n v="243.36000000000013"/>
    <n v="0.15204678362573107"/>
  </r>
  <r>
    <n v="2011"/>
    <x v="0"/>
    <x v="2"/>
    <s v="Veet"/>
    <n v="550161"/>
    <n v="684"/>
    <n v="4.8899999999999997"/>
    <n v="5.07"/>
    <n v="3344.7599999999998"/>
    <n v="3467.88"/>
    <n v="123.12000000000035"/>
    <n v="3.5502958579881755E-2"/>
  </r>
  <r>
    <n v="2011"/>
    <x v="0"/>
    <x v="2"/>
    <s v="Veet"/>
    <n v="550162"/>
    <n v="408"/>
    <n v="4.37"/>
    <n v="5.18"/>
    <n v="1782.96"/>
    <n v="2113.44"/>
    <n v="330.48"/>
    <n v="0.15637065637065636"/>
  </r>
  <r>
    <n v="2011"/>
    <x v="0"/>
    <x v="2"/>
    <s v="Veet"/>
    <n v="550163"/>
    <n v="564"/>
    <n v="4.32"/>
    <n v="5.08"/>
    <n v="2436.48"/>
    <n v="2865.12"/>
    <n v="428.63999999999987"/>
    <n v="0.14960629921259838"/>
  </r>
  <r>
    <n v="2011"/>
    <x v="0"/>
    <x v="2"/>
    <s v="Veet"/>
    <n v="550164"/>
    <n v="480"/>
    <n v="4.57"/>
    <n v="5.25"/>
    <n v="2193.6000000000004"/>
    <n v="2520"/>
    <n v="326.39999999999964"/>
    <n v="0.12952380952380937"/>
  </r>
  <r>
    <n v="2011"/>
    <x v="0"/>
    <x v="3"/>
    <s v="North Cascade"/>
    <n v="450801"/>
    <n v="576"/>
    <n v="5.4266666666666667"/>
    <n v="7.8866666666666667"/>
    <n v="3125.76"/>
    <n v="4542.72"/>
    <n v="1416.96"/>
    <n v="0.31191885038038886"/>
  </r>
  <r>
    <n v="2011"/>
    <x v="0"/>
    <x v="3"/>
    <s v="North Cascade"/>
    <n v="453001"/>
    <n v="432"/>
    <n v="6.26"/>
    <n v="7.6866666666666665"/>
    <n v="2704.3199999999997"/>
    <n v="3320.64"/>
    <n v="616.32000000000016"/>
    <n v="0.1856027753686037"/>
  </r>
  <r>
    <n v="2011"/>
    <x v="0"/>
    <x v="3"/>
    <s v="North Cascade"/>
    <n v="455001"/>
    <n v="480"/>
    <n v="5.6933333333333334"/>
    <n v="7.8066666666666666"/>
    <n v="2732.8"/>
    <n v="3747.2"/>
    <n v="1014.3999999999996"/>
    <n v="0.27070879590093927"/>
  </r>
  <r>
    <n v="2011"/>
    <x v="0"/>
    <x v="3"/>
    <s v="North Cascade"/>
    <n v="455002"/>
    <n v="612"/>
    <n v="5.7733333333333334"/>
    <n v="7.7733333333333334"/>
    <n v="3533.28"/>
    <n v="4757.28"/>
    <n v="1223.9999999999995"/>
    <n v="0.2572898799313893"/>
  </r>
  <r>
    <n v="2011"/>
    <x v="0"/>
    <x v="3"/>
    <s v="North Cascade"/>
    <n v="455003"/>
    <n v="456"/>
    <n v="6.6333333333333337"/>
    <n v="7.5533333333333337"/>
    <n v="3024.8"/>
    <n v="3444.32"/>
    <n v="419.52"/>
    <n v="0.12180052956751984"/>
  </r>
  <r>
    <n v="2011"/>
    <x v="0"/>
    <x v="3"/>
    <s v="North Cascade"/>
    <n v="455004"/>
    <n v="492"/>
    <n v="5.753333333333333"/>
    <n v="8.413333333333334"/>
    <n v="2830.64"/>
    <n v="4139.3600000000006"/>
    <n v="1308.7200000000007"/>
    <n v="0.31616481774960392"/>
  </r>
  <r>
    <n v="2011"/>
    <x v="0"/>
    <x v="3"/>
    <s v="North Cascade"/>
    <n v="455005"/>
    <n v="492"/>
    <n v="5.6133333333333333"/>
    <n v="8.26"/>
    <n v="2761.7599999999998"/>
    <n v="4063.92"/>
    <n v="1302.1600000000003"/>
    <n v="0.3204196933010493"/>
  </r>
  <r>
    <n v="2011"/>
    <x v="0"/>
    <x v="3"/>
    <s v="North Cascade"/>
    <n v="455006"/>
    <n v="504"/>
    <n v="6.54"/>
    <n v="8.0933333333333337"/>
    <n v="3296.16"/>
    <n v="4079.04"/>
    <n v="782.88000000000011"/>
    <n v="0.19192751235584846"/>
  </r>
  <r>
    <n v="2011"/>
    <x v="0"/>
    <x v="3"/>
    <s v="North Cascade"/>
    <n v="455007"/>
    <n v="564"/>
    <n v="6.1733333333333329"/>
    <n v="7.4466666666666663"/>
    <n v="3481.7599999999998"/>
    <n v="4199.92"/>
    <n v="718.16000000000031"/>
    <n v="0.17099373321396605"/>
  </r>
  <r>
    <n v="2011"/>
    <x v="0"/>
    <x v="3"/>
    <s v="North Cascade"/>
    <n v="455008"/>
    <n v="600"/>
    <n v="6.36"/>
    <n v="8.6"/>
    <n v="3816"/>
    <n v="5160"/>
    <n v="1344"/>
    <n v="0.26046511627906976"/>
  </r>
  <r>
    <n v="2011"/>
    <x v="0"/>
    <x v="3"/>
    <s v="North Cascade"/>
    <n v="455009"/>
    <n v="420"/>
    <n v="5.42"/>
    <n v="7.8666666666666663"/>
    <n v="2276.4"/>
    <n v="3304"/>
    <n v="1027.5999999999999"/>
    <n v="0.31101694915254235"/>
  </r>
  <r>
    <n v="2011"/>
    <x v="0"/>
    <x v="3"/>
    <s v="North Cascade"/>
    <n v="455010"/>
    <n v="504"/>
    <n v="5.3733333333333331"/>
    <n v="8.0333333333333332"/>
    <n v="2708.16"/>
    <n v="4048.7999999999997"/>
    <n v="1340.6399999999999"/>
    <n v="0.33112033195020746"/>
  </r>
  <r>
    <n v="2011"/>
    <x v="0"/>
    <x v="3"/>
    <s v="North Cascade"/>
    <n v="455011"/>
    <n v="444"/>
    <n v="6.0066666666666668"/>
    <n v="8.5933333333333337"/>
    <n v="2666.96"/>
    <n v="3815.44"/>
    <n v="1148.48"/>
    <n v="0.30100853374709075"/>
  </r>
  <r>
    <n v="2011"/>
    <x v="0"/>
    <x v="3"/>
    <s v="North Cascade"/>
    <n v="455012"/>
    <n v="636"/>
    <n v="6.5733333333333333"/>
    <n v="7.96"/>
    <n v="4180.6400000000003"/>
    <n v="5062.5600000000004"/>
    <n v="881.92000000000007"/>
    <n v="0.17420435510887772"/>
  </r>
  <r>
    <n v="2011"/>
    <x v="0"/>
    <x v="3"/>
    <s v="North Cascade"/>
    <n v="455013"/>
    <n v="408"/>
    <n v="5.9266666666666667"/>
    <n v="8.4666666666666668"/>
    <n v="2418.08"/>
    <n v="3454.4"/>
    <n v="1036.3200000000002"/>
    <n v="0.30000000000000004"/>
  </r>
  <r>
    <n v="2011"/>
    <x v="0"/>
    <x v="3"/>
    <s v="North Cascade"/>
    <n v="455014"/>
    <n v="588"/>
    <n v="6.4133333333333331"/>
    <n v="8.08"/>
    <n v="3771.04"/>
    <n v="4751.04"/>
    <n v="980"/>
    <n v="0.20627062706270627"/>
  </r>
  <r>
    <n v="2011"/>
    <x v="0"/>
    <x v="3"/>
    <s v="North Cascade"/>
    <n v="455015"/>
    <n v="480"/>
    <n v="6.0333333333333332"/>
    <n v="7.96"/>
    <n v="2896"/>
    <n v="3820.8"/>
    <n v="924.80000000000018"/>
    <n v="0.24204355108877726"/>
  </r>
  <r>
    <n v="2011"/>
    <x v="0"/>
    <x v="3"/>
    <s v="North Cascade"/>
    <n v="455016"/>
    <n v="600"/>
    <n v="6.34"/>
    <n v="7.44"/>
    <n v="3804"/>
    <n v="4464"/>
    <n v="660"/>
    <n v="0.14784946236559141"/>
  </r>
  <r>
    <n v="2011"/>
    <x v="0"/>
    <x v="3"/>
    <s v="North Cascade"/>
    <n v="455017"/>
    <n v="480"/>
    <n v="6.26"/>
    <n v="7.3866666666666667"/>
    <n v="3004.7999999999997"/>
    <n v="3545.6"/>
    <n v="540.80000000000018"/>
    <n v="0.15252707581227443"/>
  </r>
  <r>
    <n v="2011"/>
    <x v="0"/>
    <x v="3"/>
    <s v="North Cascade"/>
    <n v="455019"/>
    <n v="444"/>
    <n v="5.6"/>
    <n v="8.3266666666666662"/>
    <n v="2486.3999999999996"/>
    <n v="3697.04"/>
    <n v="1210.6400000000003"/>
    <n v="0.32746196957566059"/>
  </r>
  <r>
    <n v="2011"/>
    <x v="0"/>
    <x v="3"/>
    <s v="North Cascade"/>
    <n v="455020"/>
    <n v="432"/>
    <n v="5.76"/>
    <n v="8.3800000000000008"/>
    <n v="2488.3199999999997"/>
    <n v="3620.1600000000003"/>
    <n v="1131.8400000000006"/>
    <n v="0.31264916467780446"/>
  </r>
  <r>
    <n v="2011"/>
    <x v="0"/>
    <x v="3"/>
    <s v="North Cascade"/>
    <n v="455021"/>
    <n v="480"/>
    <n v="5.38"/>
    <n v="7.8066666666666666"/>
    <n v="2582.4"/>
    <n v="3747.2"/>
    <n v="1164.7999999999997"/>
    <n v="0.31084543125533726"/>
  </r>
  <r>
    <n v="2011"/>
    <x v="0"/>
    <x v="3"/>
    <s v="North Cascade"/>
    <n v="455022"/>
    <n v="444"/>
    <n v="5.48"/>
    <n v="8.26"/>
    <n v="2433.1200000000003"/>
    <n v="3667.44"/>
    <n v="1234.3199999999997"/>
    <n v="0.33656174334140426"/>
  </r>
  <r>
    <n v="2011"/>
    <x v="0"/>
    <x v="3"/>
    <s v="North Cascade"/>
    <n v="455023"/>
    <n v="588"/>
    <n v="6.2333333333333334"/>
    <n v="8.6666666666666661"/>
    <n v="3665.2"/>
    <n v="5096"/>
    <n v="1430.8000000000002"/>
    <n v="0.28076923076923083"/>
  </r>
  <r>
    <n v="2011"/>
    <x v="0"/>
    <x v="3"/>
    <s v="North Cascade"/>
    <n v="455024"/>
    <n v="432"/>
    <n v="5.2666666666666666"/>
    <n v="7.54"/>
    <n v="2275.1999999999998"/>
    <n v="3257.28"/>
    <n v="982.08000000000038"/>
    <n v="0.30150309460654295"/>
  </r>
  <r>
    <n v="2011"/>
    <x v="0"/>
    <x v="3"/>
    <s v="North Cascade"/>
    <n v="455025"/>
    <n v="408"/>
    <n v="5.5266666666666664"/>
    <n v="7.72"/>
    <n v="2254.88"/>
    <n v="3149.7599999999998"/>
    <n v="894.87999999999965"/>
    <n v="0.28411053540587211"/>
  </r>
  <r>
    <n v="2011"/>
    <x v="0"/>
    <x v="3"/>
    <s v="North Cascade"/>
    <n v="455026"/>
    <n v="600"/>
    <n v="5.333333333333333"/>
    <n v="7.9066666666666663"/>
    <n v="3200"/>
    <n v="4744"/>
    <n v="1544"/>
    <n v="0.32546374367622261"/>
  </r>
  <r>
    <n v="2011"/>
    <x v="0"/>
    <x v="3"/>
    <s v="North Cascade"/>
    <n v="455027"/>
    <n v="600"/>
    <n v="6.3533333333333335"/>
    <n v="8.5666666666666664"/>
    <n v="3812"/>
    <n v="5140"/>
    <n v="1328"/>
    <n v="0.25836575875486384"/>
  </r>
  <r>
    <n v="2011"/>
    <x v="0"/>
    <x v="3"/>
    <s v="North Cascade"/>
    <n v="455028"/>
    <n v="588"/>
    <n v="5.6333333333333337"/>
    <n v="7.56"/>
    <n v="3312.4"/>
    <n v="4445.28"/>
    <n v="1132.8799999999997"/>
    <n v="0.25485008818342147"/>
  </r>
  <r>
    <n v="2011"/>
    <x v="0"/>
    <x v="3"/>
    <s v="North Cascade"/>
    <n v="455029"/>
    <n v="480"/>
    <n v="5.833333333333333"/>
    <n v="7.6"/>
    <n v="2800"/>
    <n v="3648"/>
    <n v="848"/>
    <n v="0.23245614035087719"/>
  </r>
  <r>
    <n v="2011"/>
    <x v="0"/>
    <x v="3"/>
    <s v="North Cascade"/>
    <n v="455030"/>
    <n v="432"/>
    <n v="6.166666666666667"/>
    <n v="8.1999999999999993"/>
    <n v="2664"/>
    <n v="3542.3999999999996"/>
    <n v="878.39999999999964"/>
    <n v="0.24796747967479668"/>
  </r>
  <r>
    <n v="2011"/>
    <x v="0"/>
    <x v="3"/>
    <s v="North Cascade"/>
    <n v="455031"/>
    <n v="492"/>
    <n v="5.8733333333333331"/>
    <n v="8.2799999999999994"/>
    <n v="2889.68"/>
    <n v="4073.7599999999998"/>
    <n v="1184.08"/>
    <n v="0.29066022544283415"/>
  </r>
  <r>
    <n v="2011"/>
    <x v="0"/>
    <x v="3"/>
    <s v="North Cascade"/>
    <n v="455032"/>
    <n v="468"/>
    <n v="5.58"/>
    <n v="8.2466666666666661"/>
    <n v="2611.44"/>
    <n v="3859.4399999999996"/>
    <n v="1247.9999999999995"/>
    <n v="0.32336297493936939"/>
  </r>
  <r>
    <n v="2011"/>
    <x v="0"/>
    <x v="3"/>
    <s v="North Cascade"/>
    <n v="455033"/>
    <n v="504"/>
    <n v="5.3266666666666671"/>
    <n v="7.9066666666666663"/>
    <n v="2684.6400000000003"/>
    <n v="3984.96"/>
    <n v="1300.3199999999997"/>
    <n v="0.32630691399662726"/>
  </r>
  <r>
    <n v="2011"/>
    <x v="0"/>
    <x v="3"/>
    <s v="North Cascade"/>
    <n v="455034"/>
    <n v="468"/>
    <n v="5.4733333333333336"/>
    <n v="8.5666666666666664"/>
    <n v="2561.52"/>
    <n v="4009.2"/>
    <n v="1447.6799999999998"/>
    <n v="0.36108949416342412"/>
  </r>
  <r>
    <n v="2011"/>
    <x v="0"/>
    <x v="3"/>
    <s v="North Cascade"/>
    <n v="455035"/>
    <n v="420"/>
    <n v="5.793333333333333"/>
    <n v="7.5466666666666669"/>
    <n v="2433.1999999999998"/>
    <n v="3169.6"/>
    <n v="736.40000000000009"/>
    <n v="0.23233215547703184"/>
  </r>
  <r>
    <n v="2011"/>
    <x v="0"/>
    <x v="3"/>
    <s v="North Cascade"/>
    <n v="455036"/>
    <n v="444"/>
    <n v="6.3533333333333335"/>
    <n v="7.8733333333333331"/>
    <n v="2820.88"/>
    <n v="3495.7599999999998"/>
    <n v="674.87999999999965"/>
    <n v="0.19305673158340381"/>
  </r>
  <r>
    <n v="2011"/>
    <x v="0"/>
    <x v="3"/>
    <s v="North Cascade"/>
    <n v="455037"/>
    <n v="444"/>
    <n v="5.54"/>
    <n v="8.48"/>
    <n v="2459.7600000000002"/>
    <n v="3765.1200000000003"/>
    <n v="1305.3600000000001"/>
    <n v="0.34669811320754718"/>
  </r>
  <r>
    <n v="2011"/>
    <x v="0"/>
    <x v="3"/>
    <s v="North Cascade"/>
    <n v="455038"/>
    <n v="624"/>
    <n v="5.4266666666666667"/>
    <n v="7.8866666666666667"/>
    <n v="3386.2400000000002"/>
    <n v="4921.28"/>
    <n v="1535.0399999999995"/>
    <n v="0.31191885038038875"/>
  </r>
  <r>
    <n v="2011"/>
    <x v="0"/>
    <x v="3"/>
    <s v="North Cascade"/>
    <n v="455039"/>
    <n v="420"/>
    <n v="5.4733333333333336"/>
    <n v="7.9133333333333331"/>
    <n v="2298.8000000000002"/>
    <n v="3323.6"/>
    <n v="1024.7999999999997"/>
    <n v="0.30834035383319286"/>
  </r>
  <r>
    <n v="2011"/>
    <x v="0"/>
    <x v="3"/>
    <s v="North Cascade"/>
    <n v="455040"/>
    <n v="492"/>
    <n v="5.7333333333333334"/>
    <n v="7.8133333333333335"/>
    <n v="2820.8"/>
    <n v="3844.16"/>
    <n v="1023.3599999999997"/>
    <n v="0.26621160409556305"/>
  </r>
  <r>
    <n v="2011"/>
    <x v="0"/>
    <x v="3"/>
    <s v="North Cascade"/>
    <n v="455040"/>
    <n v="516"/>
    <n v="6.54"/>
    <n v="7.3466666666666667"/>
    <n v="3374.64"/>
    <n v="3790.88"/>
    <n v="416.24000000000024"/>
    <n v="0.10980036297640659"/>
  </r>
  <r>
    <n v="2011"/>
    <x v="0"/>
    <x v="3"/>
    <s v="North Cascade"/>
    <n v="455040"/>
    <n v="492"/>
    <n v="5.2733333333333334"/>
    <n v="7.8133333333333335"/>
    <n v="2594.48"/>
    <n v="3844.16"/>
    <n v="1249.6799999999998"/>
    <n v="0.32508532423208186"/>
  </r>
  <r>
    <n v="2011"/>
    <x v="0"/>
    <x v="3"/>
    <s v="North Cascade"/>
    <n v="455040"/>
    <n v="480"/>
    <n v="5.7666666666666666"/>
    <n v="8.02"/>
    <n v="2768"/>
    <n v="3849.6"/>
    <n v="1081.5999999999999"/>
    <n v="0.28096425602660013"/>
  </r>
  <r>
    <n v="2011"/>
    <x v="0"/>
    <x v="3"/>
    <s v="North Cascade"/>
    <n v="455040"/>
    <n v="564"/>
    <n v="6.2866666666666671"/>
    <n v="8.5"/>
    <n v="3545.6800000000003"/>
    <n v="4794"/>
    <n v="1248.3199999999997"/>
    <n v="0.26039215686274503"/>
  </r>
  <r>
    <n v="2011"/>
    <x v="0"/>
    <x v="3"/>
    <s v="North Cascade"/>
    <n v="455041"/>
    <n v="600"/>
    <n v="5.7333333333333334"/>
    <n v="7.6533333333333333"/>
    <n v="3440"/>
    <n v="4592"/>
    <n v="1152"/>
    <n v="0.25087108013937282"/>
  </r>
  <r>
    <n v="2011"/>
    <x v="0"/>
    <x v="3"/>
    <s v="North Cascade"/>
    <n v="455042"/>
    <n v="612"/>
    <n v="5.6466666666666665"/>
    <n v="7.62"/>
    <n v="3455.7599999999998"/>
    <n v="4663.4400000000005"/>
    <n v="1207.6800000000007"/>
    <n v="0.25896762904636933"/>
  </r>
  <r>
    <n v="2011"/>
    <x v="0"/>
    <x v="3"/>
    <s v="North Cascade"/>
    <n v="455098"/>
    <n v="528"/>
    <n v="6.4333333333333336"/>
    <n v="8.1533333333333342"/>
    <n v="3396.8"/>
    <n v="4304.96"/>
    <n v="908.15999999999985"/>
    <n v="0.21095666394112833"/>
  </r>
  <r>
    <n v="2011"/>
    <x v="0"/>
    <x v="3"/>
    <s v="North Cascade"/>
    <n v="455099"/>
    <n v="576"/>
    <n v="5.6733333333333329"/>
    <n v="7.9733333333333336"/>
    <n v="3267.8399999999997"/>
    <n v="4592.6400000000003"/>
    <n v="1324.8000000000006"/>
    <n v="0.2884615384615386"/>
  </r>
  <r>
    <n v="2011"/>
    <x v="0"/>
    <x v="7"/>
    <s v="North Cascade"/>
    <n v="450101"/>
    <n v="1692"/>
    <n v="5"/>
    <n v="6"/>
    <n v="8460"/>
    <n v="10152"/>
    <n v="1692"/>
    <n v="0.16666666666666666"/>
  </r>
  <r>
    <n v="2011"/>
    <x v="0"/>
    <x v="7"/>
    <s v="North Cascade"/>
    <n v="450102"/>
    <n v="1512"/>
    <n v="4"/>
    <n v="6"/>
    <n v="6048"/>
    <n v="9072"/>
    <n v="3024"/>
    <n v="0.33333333333333331"/>
  </r>
  <r>
    <n v="2011"/>
    <x v="0"/>
    <x v="7"/>
    <s v="North Cascade"/>
    <n v="450103"/>
    <n v="1560"/>
    <n v="5"/>
    <n v="6"/>
    <n v="7800"/>
    <n v="9360"/>
    <n v="1560"/>
    <n v="0.16666666666666666"/>
  </r>
  <r>
    <n v="2011"/>
    <x v="0"/>
    <x v="7"/>
    <s v="North Cascade"/>
    <n v="450104"/>
    <n v="1512"/>
    <n v="4"/>
    <n v="7"/>
    <n v="6048"/>
    <n v="10584"/>
    <n v="4536"/>
    <n v="0.42857142857142855"/>
  </r>
  <r>
    <n v="2011"/>
    <x v="0"/>
    <x v="7"/>
    <s v="North Cascade"/>
    <n v="450105"/>
    <n v="1800"/>
    <n v="5"/>
    <n v="7"/>
    <n v="9000"/>
    <n v="12600"/>
    <n v="3600"/>
    <n v="0.2857142857142857"/>
  </r>
  <r>
    <n v="2011"/>
    <x v="0"/>
    <x v="7"/>
    <s v="North Cascade"/>
    <n v="450111"/>
    <n v="1788"/>
    <n v="5"/>
    <n v="6"/>
    <n v="8940"/>
    <n v="10728"/>
    <n v="1788"/>
    <n v="0.16666666666666666"/>
  </r>
  <r>
    <n v="2011"/>
    <x v="0"/>
    <x v="7"/>
    <s v="North Cascade"/>
    <n v="450112"/>
    <n v="1728"/>
    <n v="4"/>
    <n v="6"/>
    <n v="6912"/>
    <n v="10368"/>
    <n v="3456"/>
    <n v="0.33333333333333331"/>
  </r>
  <r>
    <n v="2011"/>
    <x v="0"/>
    <x v="7"/>
    <s v="North Cascade"/>
    <n v="450113"/>
    <n v="1644"/>
    <n v="5"/>
    <n v="6"/>
    <n v="8220"/>
    <n v="9864"/>
    <n v="1644"/>
    <n v="0.16666666666666666"/>
  </r>
  <r>
    <n v="2011"/>
    <x v="0"/>
    <x v="7"/>
    <s v="North Cascade"/>
    <n v="450114"/>
    <n v="1728"/>
    <n v="5"/>
    <n v="6"/>
    <n v="8640"/>
    <n v="10368"/>
    <n v="1728"/>
    <n v="0.16666666666666666"/>
  </r>
  <r>
    <n v="2011"/>
    <x v="0"/>
    <x v="7"/>
    <s v="North Cascade"/>
    <n v="450115"/>
    <n v="1524"/>
    <n v="5"/>
    <n v="6"/>
    <n v="7620"/>
    <n v="9144"/>
    <n v="1524"/>
    <n v="0.16666666666666666"/>
  </r>
  <r>
    <n v="2011"/>
    <x v="0"/>
    <x v="7"/>
    <s v="North Cascade"/>
    <n v="450116"/>
    <n v="1632"/>
    <n v="4"/>
    <n v="7"/>
    <n v="6528"/>
    <n v="11424"/>
    <n v="4896"/>
    <n v="0.42857142857142855"/>
  </r>
  <r>
    <n v="2011"/>
    <x v="0"/>
    <x v="7"/>
    <s v="North Cascade"/>
    <n v="450120"/>
    <n v="1680"/>
    <n v="5"/>
    <n v="6"/>
    <n v="8400"/>
    <n v="10080"/>
    <n v="1680"/>
    <n v="0.16666666666666666"/>
  </r>
  <r>
    <n v="2011"/>
    <x v="0"/>
    <x v="7"/>
    <s v="North Cascade"/>
    <n v="450121"/>
    <n v="1512"/>
    <n v="4"/>
    <n v="6"/>
    <n v="6048"/>
    <n v="9072"/>
    <n v="3024"/>
    <n v="0.33333333333333331"/>
  </r>
  <r>
    <n v="2011"/>
    <x v="0"/>
    <x v="7"/>
    <s v="North Cascade"/>
    <n v="450122"/>
    <n v="1788"/>
    <n v="5"/>
    <n v="7"/>
    <n v="8940"/>
    <n v="12516"/>
    <n v="3576"/>
    <n v="0.2857142857142857"/>
  </r>
  <r>
    <n v="2011"/>
    <x v="0"/>
    <x v="7"/>
    <s v="North Cascade"/>
    <n v="450201"/>
    <n v="1620"/>
    <n v="5"/>
    <n v="6"/>
    <n v="8100"/>
    <n v="9720"/>
    <n v="1620"/>
    <n v="0.16666666666666666"/>
  </r>
  <r>
    <n v="2011"/>
    <x v="0"/>
    <x v="7"/>
    <s v="North Cascade"/>
    <n v="450202"/>
    <n v="1512"/>
    <n v="4"/>
    <n v="6"/>
    <n v="6048"/>
    <n v="9072"/>
    <n v="3024"/>
    <n v="0.33333333333333331"/>
  </r>
  <r>
    <n v="2011"/>
    <x v="0"/>
    <x v="7"/>
    <s v="North Cascade"/>
    <n v="450203"/>
    <n v="1524"/>
    <n v="5"/>
    <n v="6"/>
    <n v="7620"/>
    <n v="9144"/>
    <n v="1524"/>
    <n v="0.16666666666666666"/>
  </r>
  <r>
    <n v="2011"/>
    <x v="0"/>
    <x v="7"/>
    <s v="North Cascade"/>
    <n v="450204"/>
    <n v="1632"/>
    <n v="4"/>
    <n v="6"/>
    <n v="6528"/>
    <n v="9792"/>
    <n v="3264"/>
    <n v="0.33333333333333331"/>
  </r>
  <r>
    <n v="2011"/>
    <x v="0"/>
    <x v="7"/>
    <s v="North Cascade"/>
    <n v="450205"/>
    <n v="1668"/>
    <n v="4"/>
    <n v="7"/>
    <n v="6672"/>
    <n v="11676"/>
    <n v="5004"/>
    <n v="0.42857142857142855"/>
  </r>
  <r>
    <n v="2011"/>
    <x v="0"/>
    <x v="7"/>
    <s v="North Cascade"/>
    <n v="450211"/>
    <n v="1584"/>
    <n v="4"/>
    <n v="6"/>
    <n v="6336"/>
    <n v="9504"/>
    <n v="3168"/>
    <n v="0.33333333333333331"/>
  </r>
  <r>
    <n v="2011"/>
    <x v="0"/>
    <x v="7"/>
    <s v="North Cascade"/>
    <n v="450212"/>
    <n v="1608"/>
    <n v="5"/>
    <n v="6"/>
    <n v="8040"/>
    <n v="9648"/>
    <n v="1608"/>
    <n v="0.16666666666666666"/>
  </r>
  <r>
    <n v="2011"/>
    <x v="0"/>
    <x v="7"/>
    <s v="North Cascade"/>
    <n v="450213"/>
    <n v="1536"/>
    <n v="5"/>
    <n v="6"/>
    <n v="7680"/>
    <n v="9216"/>
    <n v="1536"/>
    <n v="0.16666666666666666"/>
  </r>
  <r>
    <n v="2011"/>
    <x v="0"/>
    <x v="7"/>
    <s v="North Cascade"/>
    <n v="450221"/>
    <n v="1572"/>
    <n v="4"/>
    <n v="7"/>
    <n v="6288"/>
    <n v="11004"/>
    <n v="4716"/>
    <n v="0.42857142857142855"/>
  </r>
  <r>
    <n v="2011"/>
    <x v="0"/>
    <x v="7"/>
    <s v="North Cascade"/>
    <n v="450222"/>
    <n v="1800"/>
    <n v="4"/>
    <n v="6"/>
    <n v="7200"/>
    <n v="10800"/>
    <n v="3600"/>
    <n v="0.33333333333333331"/>
  </r>
  <r>
    <n v="2011"/>
    <x v="0"/>
    <x v="7"/>
    <s v="North Cascade"/>
    <n v="450223"/>
    <n v="1692"/>
    <n v="4"/>
    <n v="7"/>
    <n v="6768"/>
    <n v="11844"/>
    <n v="5076"/>
    <n v="0.42857142857142855"/>
  </r>
  <r>
    <n v="2011"/>
    <x v="0"/>
    <x v="7"/>
    <s v="North Cascade"/>
    <n v="450231"/>
    <n v="1500"/>
    <n v="4"/>
    <n v="6"/>
    <n v="6000"/>
    <n v="9000"/>
    <n v="3000"/>
    <n v="0.33333333333333331"/>
  </r>
  <r>
    <n v="2011"/>
    <x v="0"/>
    <x v="7"/>
    <s v="North Cascade"/>
    <n v="450301"/>
    <n v="1608"/>
    <n v="4"/>
    <n v="7"/>
    <n v="6432"/>
    <n v="11256"/>
    <n v="4824"/>
    <n v="0.42857142857142855"/>
  </r>
  <r>
    <n v="2011"/>
    <x v="0"/>
    <x v="7"/>
    <s v="North Cascade"/>
    <n v="450303"/>
    <n v="1728"/>
    <n v="4"/>
    <n v="7"/>
    <n v="6912"/>
    <n v="12096"/>
    <n v="5184"/>
    <n v="0.42857142857142855"/>
  </r>
  <r>
    <n v="2011"/>
    <x v="0"/>
    <x v="7"/>
    <s v="North Cascade"/>
    <n v="450304"/>
    <n v="1800"/>
    <n v="5"/>
    <n v="7"/>
    <n v="9000"/>
    <n v="12600"/>
    <n v="3600"/>
    <n v="0.2857142857142857"/>
  </r>
  <r>
    <n v="2011"/>
    <x v="0"/>
    <x v="7"/>
    <s v="North Cascade"/>
    <n v="450305"/>
    <n v="1500"/>
    <n v="4"/>
    <n v="6"/>
    <n v="6000"/>
    <n v="9000"/>
    <n v="3000"/>
    <n v="0.33333333333333331"/>
  </r>
  <r>
    <n v="2011"/>
    <x v="0"/>
    <x v="7"/>
    <s v="North Cascade"/>
    <n v="450401"/>
    <n v="1728"/>
    <n v="5"/>
    <n v="6"/>
    <n v="8640"/>
    <n v="10368"/>
    <n v="1728"/>
    <n v="0.16666666666666666"/>
  </r>
  <r>
    <n v="2011"/>
    <x v="0"/>
    <x v="7"/>
    <s v="North Cascade"/>
    <n v="450402"/>
    <n v="1596"/>
    <n v="5"/>
    <n v="7"/>
    <n v="7980"/>
    <n v="11172"/>
    <n v="3192"/>
    <n v="0.2857142857142857"/>
  </r>
  <r>
    <n v="2011"/>
    <x v="0"/>
    <x v="7"/>
    <s v="North Cascade"/>
    <n v="450403"/>
    <n v="1572"/>
    <n v="4"/>
    <n v="7"/>
    <n v="6288"/>
    <n v="11004"/>
    <n v="4716"/>
    <n v="0.42857142857142855"/>
  </r>
  <r>
    <n v="2011"/>
    <x v="0"/>
    <x v="7"/>
    <s v="North Cascade"/>
    <n v="450404"/>
    <n v="1608"/>
    <n v="5"/>
    <n v="6"/>
    <n v="8040"/>
    <n v="9648"/>
    <n v="1608"/>
    <n v="0.16666666666666666"/>
  </r>
  <r>
    <n v="2011"/>
    <x v="0"/>
    <x v="7"/>
    <s v="North Cascade"/>
    <n v="450408"/>
    <n v="1608"/>
    <n v="5"/>
    <n v="6"/>
    <n v="8040"/>
    <n v="9648"/>
    <n v="1608"/>
    <n v="0.16666666666666666"/>
  </r>
  <r>
    <n v="2011"/>
    <x v="0"/>
    <x v="7"/>
    <s v="North Cascade"/>
    <n v="450409"/>
    <n v="1596"/>
    <n v="5"/>
    <n v="6"/>
    <n v="7980"/>
    <n v="9576"/>
    <n v="1596"/>
    <n v="0.16666666666666666"/>
  </r>
  <r>
    <n v="2011"/>
    <x v="0"/>
    <x v="7"/>
    <s v="North Cascade"/>
    <n v="450410"/>
    <n v="1560"/>
    <n v="4"/>
    <n v="7"/>
    <n v="6240"/>
    <n v="10920"/>
    <n v="4680"/>
    <n v="0.42857142857142855"/>
  </r>
  <r>
    <n v="2011"/>
    <x v="0"/>
    <x v="7"/>
    <s v="North Cascade"/>
    <n v="450411"/>
    <n v="1668"/>
    <n v="4"/>
    <n v="7"/>
    <n v="6672"/>
    <n v="11676"/>
    <n v="5004"/>
    <n v="0.42857142857142855"/>
  </r>
  <r>
    <n v="2011"/>
    <x v="0"/>
    <x v="7"/>
    <s v="North Cascade"/>
    <n v="450412"/>
    <n v="1704"/>
    <n v="5"/>
    <n v="6"/>
    <n v="8520"/>
    <n v="10224"/>
    <n v="1704"/>
    <n v="0.16666666666666666"/>
  </r>
  <r>
    <n v="2011"/>
    <x v="0"/>
    <x v="7"/>
    <s v="North Cascade"/>
    <n v="450413"/>
    <n v="1584"/>
    <n v="4"/>
    <n v="7"/>
    <n v="6336"/>
    <n v="11088"/>
    <n v="4752"/>
    <n v="0.42857142857142855"/>
  </r>
  <r>
    <n v="2011"/>
    <x v="0"/>
    <x v="7"/>
    <s v="North Cascade"/>
    <n v="450414"/>
    <n v="1632"/>
    <n v="4"/>
    <n v="7"/>
    <n v="6528"/>
    <n v="11424"/>
    <n v="4896"/>
    <n v="0.42857142857142855"/>
  </r>
  <r>
    <n v="2011"/>
    <x v="0"/>
    <x v="7"/>
    <s v="North Cascade"/>
    <n v="450421"/>
    <n v="1704"/>
    <n v="4"/>
    <n v="6"/>
    <n v="6816"/>
    <n v="10224"/>
    <n v="3408"/>
    <n v="0.33333333333333331"/>
  </r>
  <r>
    <n v="2011"/>
    <x v="0"/>
    <x v="7"/>
    <s v="North Cascade"/>
    <n v="450422"/>
    <n v="1608"/>
    <n v="4"/>
    <n v="7"/>
    <n v="6432"/>
    <n v="11256"/>
    <n v="4824"/>
    <n v="0.42857142857142855"/>
  </r>
  <r>
    <n v="2011"/>
    <x v="0"/>
    <x v="7"/>
    <s v="North Cascade"/>
    <n v="450423"/>
    <n v="1656"/>
    <n v="4"/>
    <n v="7"/>
    <n v="6624"/>
    <n v="11592"/>
    <n v="4968"/>
    <n v="0.42857142857142855"/>
  </r>
  <r>
    <n v="2011"/>
    <x v="0"/>
    <x v="7"/>
    <s v="North Cascade"/>
    <n v="450431"/>
    <n v="1752"/>
    <n v="5"/>
    <n v="7"/>
    <n v="8760"/>
    <n v="12264"/>
    <n v="3504"/>
    <n v="0.2857142857142857"/>
  </r>
  <r>
    <n v="2011"/>
    <x v="0"/>
    <x v="7"/>
    <s v="North Cascade"/>
    <n v="450432"/>
    <n v="1632"/>
    <n v="4"/>
    <n v="7"/>
    <n v="6528"/>
    <n v="11424"/>
    <n v="4896"/>
    <n v="0.42857142857142855"/>
  </r>
  <r>
    <n v="2011"/>
    <x v="0"/>
    <x v="7"/>
    <s v="North Cascade"/>
    <n v="450433"/>
    <n v="1512"/>
    <n v="4"/>
    <n v="7"/>
    <n v="6048"/>
    <n v="10584"/>
    <n v="4536"/>
    <n v="0.42857142857142855"/>
  </r>
  <r>
    <n v="2011"/>
    <x v="0"/>
    <x v="7"/>
    <s v="North Cascade"/>
    <n v="450501"/>
    <n v="1524"/>
    <n v="5"/>
    <n v="7"/>
    <n v="7620"/>
    <n v="10668"/>
    <n v="3048"/>
    <n v="0.2857142857142857"/>
  </r>
  <r>
    <n v="2011"/>
    <x v="0"/>
    <x v="7"/>
    <s v="North Cascade"/>
    <n v="450502"/>
    <n v="1632"/>
    <n v="4"/>
    <n v="7"/>
    <n v="6528"/>
    <n v="11424"/>
    <n v="4896"/>
    <n v="0.42857142857142855"/>
  </r>
  <r>
    <n v="2011"/>
    <x v="0"/>
    <x v="7"/>
    <s v="North Cascade"/>
    <n v="450503"/>
    <n v="1560"/>
    <n v="4"/>
    <n v="7"/>
    <n v="6240"/>
    <n v="10920"/>
    <n v="4680"/>
    <n v="0.42857142857142855"/>
  </r>
  <r>
    <n v="2011"/>
    <x v="0"/>
    <x v="7"/>
    <s v="North Cascade"/>
    <n v="450504"/>
    <n v="1572"/>
    <n v="4"/>
    <n v="6"/>
    <n v="6288"/>
    <n v="9432"/>
    <n v="3144"/>
    <n v="0.33333333333333331"/>
  </r>
  <r>
    <n v="2011"/>
    <x v="0"/>
    <x v="7"/>
    <s v="North Cascade"/>
    <n v="450505"/>
    <n v="1656"/>
    <n v="5"/>
    <n v="7"/>
    <n v="8280"/>
    <n v="11592"/>
    <n v="3312"/>
    <n v="0.2857142857142857"/>
  </r>
  <r>
    <n v="2011"/>
    <x v="0"/>
    <x v="7"/>
    <s v="North Cascade"/>
    <n v="450506"/>
    <n v="1680"/>
    <n v="5"/>
    <n v="6"/>
    <n v="8400"/>
    <n v="10080"/>
    <n v="1680"/>
    <n v="0.16666666666666666"/>
  </r>
  <r>
    <n v="2011"/>
    <x v="0"/>
    <x v="7"/>
    <s v="North Cascade"/>
    <n v="450507"/>
    <n v="1716"/>
    <n v="4"/>
    <n v="7"/>
    <n v="6864"/>
    <n v="12012"/>
    <n v="5148"/>
    <n v="0.42857142857142855"/>
  </r>
  <r>
    <n v="2011"/>
    <x v="0"/>
    <x v="7"/>
    <s v="North Cascade"/>
    <n v="450601"/>
    <n v="1644"/>
    <n v="5"/>
    <n v="7"/>
    <n v="8220"/>
    <n v="11508"/>
    <n v="3288"/>
    <n v="0.2857142857142857"/>
  </r>
  <r>
    <n v="2011"/>
    <x v="0"/>
    <x v="7"/>
    <s v="North Cascade"/>
    <n v="450603"/>
    <n v="1800"/>
    <n v="4"/>
    <n v="6"/>
    <n v="7200"/>
    <n v="10800"/>
    <n v="3600"/>
    <n v="0.33333333333333331"/>
  </r>
  <r>
    <n v="2011"/>
    <x v="0"/>
    <x v="7"/>
    <s v="North Cascade"/>
    <n v="450604"/>
    <n v="1740"/>
    <n v="5"/>
    <n v="7"/>
    <n v="8700"/>
    <n v="12180"/>
    <n v="3480"/>
    <n v="0.2857142857142857"/>
  </r>
  <r>
    <n v="2011"/>
    <x v="0"/>
    <x v="7"/>
    <s v="North Cascade"/>
    <n v="450605"/>
    <n v="1596"/>
    <n v="4"/>
    <n v="6"/>
    <n v="6384"/>
    <n v="9576"/>
    <n v="3192"/>
    <n v="0.33333333333333331"/>
  </r>
  <r>
    <n v="2011"/>
    <x v="0"/>
    <x v="7"/>
    <s v="North Cascade"/>
    <n v="450701"/>
    <n v="1668"/>
    <n v="5"/>
    <n v="7"/>
    <n v="8340"/>
    <n v="11676"/>
    <n v="3336"/>
    <n v="0.2857142857142857"/>
  </r>
  <r>
    <n v="2011"/>
    <x v="0"/>
    <x v="7"/>
    <s v="North Cascade"/>
    <n v="450702"/>
    <n v="1572"/>
    <n v="5"/>
    <n v="7"/>
    <n v="7860"/>
    <n v="11004"/>
    <n v="3144"/>
    <n v="0.2857142857142857"/>
  </r>
  <r>
    <n v="2011"/>
    <x v="0"/>
    <x v="7"/>
    <s v="North Cascade"/>
    <n v="450703"/>
    <n v="1632"/>
    <n v="4"/>
    <n v="6"/>
    <n v="6528"/>
    <n v="9792"/>
    <n v="3264"/>
    <n v="0.33333333333333331"/>
  </r>
  <r>
    <n v="2011"/>
    <x v="0"/>
    <x v="7"/>
    <s v="North Cascade"/>
    <n v="450704"/>
    <n v="1596"/>
    <n v="5"/>
    <n v="6"/>
    <n v="7980"/>
    <n v="9576"/>
    <n v="1596"/>
    <n v="0.16666666666666666"/>
  </r>
  <r>
    <n v="2011"/>
    <x v="0"/>
    <x v="7"/>
    <s v="North Cascade"/>
    <n v="450705"/>
    <n v="1764"/>
    <n v="5"/>
    <n v="6"/>
    <n v="8820"/>
    <n v="10584"/>
    <n v="1764"/>
    <n v="0.16666666666666666"/>
  </r>
  <r>
    <n v="2011"/>
    <x v="0"/>
    <x v="7"/>
    <s v="North Cascade"/>
    <n v="450706"/>
    <n v="1512"/>
    <n v="5"/>
    <n v="7"/>
    <n v="7560"/>
    <n v="10584"/>
    <n v="3024"/>
    <n v="0.2857142857142857"/>
  </r>
  <r>
    <n v="2011"/>
    <x v="0"/>
    <x v="7"/>
    <s v="North Cascade"/>
    <n v="450707"/>
    <n v="1572"/>
    <n v="5"/>
    <n v="6"/>
    <n v="7860"/>
    <n v="9432"/>
    <n v="1572"/>
    <n v="0.16666666666666666"/>
  </r>
  <r>
    <n v="2011"/>
    <x v="0"/>
    <x v="7"/>
    <s v="North Cascade"/>
    <n v="450708"/>
    <n v="1776"/>
    <n v="4"/>
    <n v="6"/>
    <n v="7104"/>
    <n v="10656"/>
    <n v="3552"/>
    <n v="0.33333333333333331"/>
  </r>
  <r>
    <n v="2011"/>
    <x v="0"/>
    <x v="7"/>
    <s v="North Cascade"/>
    <n v="450709"/>
    <n v="1644"/>
    <n v="5"/>
    <n v="6"/>
    <n v="8220"/>
    <n v="9864"/>
    <n v="1644"/>
    <n v="0.16666666666666666"/>
  </r>
  <r>
    <n v="2011"/>
    <x v="0"/>
    <x v="7"/>
    <s v="North Cascade"/>
    <n v="450710"/>
    <n v="1512"/>
    <n v="4"/>
    <n v="7"/>
    <n v="6048"/>
    <n v="10584"/>
    <n v="4536"/>
    <n v="0.42857142857142855"/>
  </r>
  <r>
    <n v="2011"/>
    <x v="0"/>
    <x v="7"/>
    <s v="North Cascade"/>
    <n v="452001"/>
    <n v="1596"/>
    <n v="5"/>
    <n v="6"/>
    <n v="7980"/>
    <n v="9576"/>
    <n v="1596"/>
    <n v="0.16666666666666666"/>
  </r>
  <r>
    <n v="2011"/>
    <x v="0"/>
    <x v="7"/>
    <s v="North Cascade"/>
    <n v="452002"/>
    <n v="1608"/>
    <n v="5"/>
    <n v="6"/>
    <n v="8040"/>
    <n v="9648"/>
    <n v="1608"/>
    <n v="0.16666666666666666"/>
  </r>
  <r>
    <n v="2011"/>
    <x v="0"/>
    <x v="7"/>
    <s v="North Cascade"/>
    <n v="452003"/>
    <n v="1536"/>
    <n v="5"/>
    <n v="7"/>
    <n v="7680"/>
    <n v="10752"/>
    <n v="3072"/>
    <n v="0.2857142857142857"/>
  </r>
  <r>
    <n v="2011"/>
    <x v="0"/>
    <x v="7"/>
    <s v="North Cascade"/>
    <n v="452004"/>
    <n v="1548"/>
    <n v="5"/>
    <n v="7"/>
    <n v="7740"/>
    <n v="10836"/>
    <n v="3096"/>
    <n v="0.2857142857142857"/>
  </r>
  <r>
    <n v="2011"/>
    <x v="0"/>
    <x v="7"/>
    <s v="North Cascade"/>
    <n v="452005"/>
    <n v="1716"/>
    <n v="4"/>
    <n v="7"/>
    <n v="6864"/>
    <n v="12012"/>
    <n v="5148"/>
    <n v="0.42857142857142855"/>
  </r>
  <r>
    <n v="2011"/>
    <x v="0"/>
    <x v="7"/>
    <s v="North Cascade"/>
    <n v="452006"/>
    <n v="1512"/>
    <n v="4"/>
    <n v="7"/>
    <n v="6048"/>
    <n v="10584"/>
    <n v="4536"/>
    <n v="0.42857142857142855"/>
  </r>
  <r>
    <n v="2011"/>
    <x v="0"/>
    <x v="7"/>
    <s v="North Cascade"/>
    <n v="452007"/>
    <n v="1524"/>
    <n v="5"/>
    <n v="7"/>
    <n v="7620"/>
    <n v="10668"/>
    <n v="3048"/>
    <n v="0.2857142857142857"/>
  </r>
  <r>
    <n v="2011"/>
    <x v="0"/>
    <x v="7"/>
    <s v="North Cascade"/>
    <n v="452008"/>
    <n v="1704"/>
    <n v="5"/>
    <n v="7"/>
    <n v="8520"/>
    <n v="11928"/>
    <n v="3408"/>
    <n v="0.2857142857142857"/>
  </r>
  <r>
    <n v="2011"/>
    <x v="0"/>
    <x v="7"/>
    <s v="North Cascade"/>
    <n v="452009"/>
    <n v="1548"/>
    <n v="4"/>
    <n v="7"/>
    <n v="6192"/>
    <n v="10836"/>
    <n v="4644"/>
    <n v="0.42857142857142855"/>
  </r>
  <r>
    <n v="2011"/>
    <x v="0"/>
    <x v="7"/>
    <s v="North Cascade"/>
    <n v="452010"/>
    <n v="1644"/>
    <n v="4"/>
    <n v="6"/>
    <n v="6576"/>
    <n v="9864"/>
    <n v="3288"/>
    <n v="0.33333333333333331"/>
  </r>
  <r>
    <n v="2011"/>
    <x v="0"/>
    <x v="7"/>
    <s v="North Cascade"/>
    <n v="452011"/>
    <n v="1692"/>
    <n v="4"/>
    <n v="7"/>
    <n v="6768"/>
    <n v="11844"/>
    <n v="5076"/>
    <n v="0.42857142857142855"/>
  </r>
  <r>
    <n v="2011"/>
    <x v="0"/>
    <x v="7"/>
    <s v="North Cascade"/>
    <n v="452012"/>
    <n v="1716"/>
    <n v="4"/>
    <n v="7"/>
    <n v="6864"/>
    <n v="12012"/>
    <n v="5148"/>
    <n v="0.42857142857142855"/>
  </r>
  <r>
    <n v="2011"/>
    <x v="0"/>
    <x v="7"/>
    <s v="North Cascade"/>
    <n v="452013"/>
    <n v="1620"/>
    <n v="5"/>
    <n v="7"/>
    <n v="8100"/>
    <n v="11340"/>
    <n v="3240"/>
    <n v="0.2857142857142857"/>
  </r>
  <r>
    <n v="2011"/>
    <x v="0"/>
    <x v="7"/>
    <s v="North Cascade"/>
    <n v="452014"/>
    <n v="1668"/>
    <n v="4"/>
    <n v="7"/>
    <n v="6672"/>
    <n v="11676"/>
    <n v="5004"/>
    <n v="0.42857142857142855"/>
  </r>
  <r>
    <n v="2011"/>
    <x v="0"/>
    <x v="7"/>
    <s v="North Cascade"/>
    <n v="452015"/>
    <n v="1524"/>
    <n v="4"/>
    <n v="6"/>
    <n v="6096"/>
    <n v="9144"/>
    <n v="3048"/>
    <n v="0.33333333333333331"/>
  </r>
  <r>
    <n v="2011"/>
    <x v="0"/>
    <x v="7"/>
    <s v="North Cascade"/>
    <n v="452016"/>
    <n v="1644"/>
    <n v="5"/>
    <n v="6"/>
    <n v="8220"/>
    <n v="9864"/>
    <n v="1644"/>
    <n v="0.16666666666666666"/>
  </r>
  <r>
    <n v="2011"/>
    <x v="0"/>
    <x v="7"/>
    <s v="North Cascade"/>
    <n v="452017"/>
    <n v="1656"/>
    <n v="4"/>
    <n v="7"/>
    <n v="6624"/>
    <n v="11592"/>
    <n v="4968"/>
    <n v="0.42857142857142855"/>
  </r>
  <r>
    <n v="2011"/>
    <x v="0"/>
    <x v="7"/>
    <s v="North Cascade"/>
    <n v="452018"/>
    <n v="1716"/>
    <n v="4"/>
    <n v="7"/>
    <n v="6864"/>
    <n v="12012"/>
    <n v="5148"/>
    <n v="0.42857142857142855"/>
  </r>
  <r>
    <n v="2011"/>
    <x v="0"/>
    <x v="7"/>
    <s v="North Cascade"/>
    <n v="452019"/>
    <n v="1788"/>
    <n v="4"/>
    <n v="7"/>
    <n v="7152"/>
    <n v="12516"/>
    <n v="5364"/>
    <n v="0.42857142857142855"/>
  </r>
  <r>
    <n v="2011"/>
    <x v="0"/>
    <x v="7"/>
    <s v="North Cascade"/>
    <n v="452020"/>
    <n v="1620"/>
    <n v="5"/>
    <n v="7"/>
    <n v="8100"/>
    <n v="11340"/>
    <n v="3240"/>
    <n v="0.2857142857142857"/>
  </r>
  <r>
    <n v="2011"/>
    <x v="0"/>
    <x v="7"/>
    <s v="North Cascade"/>
    <n v="452021"/>
    <n v="1536"/>
    <n v="5"/>
    <n v="6"/>
    <n v="7680"/>
    <n v="9216"/>
    <n v="1536"/>
    <n v="0.16666666666666666"/>
  </r>
  <r>
    <n v="2011"/>
    <x v="0"/>
    <x v="7"/>
    <s v="North Cascade"/>
    <n v="452022"/>
    <n v="1740"/>
    <n v="5"/>
    <n v="7"/>
    <n v="8700"/>
    <n v="12180"/>
    <n v="3480"/>
    <n v="0.2857142857142857"/>
  </r>
  <r>
    <n v="2011"/>
    <x v="0"/>
    <x v="7"/>
    <s v="North Cascade"/>
    <n v="452023"/>
    <n v="1776"/>
    <n v="5"/>
    <n v="7"/>
    <n v="8880"/>
    <n v="12432"/>
    <n v="3552"/>
    <n v="0.2857142857142857"/>
  </r>
  <r>
    <n v="2011"/>
    <x v="0"/>
    <x v="7"/>
    <s v="North Cascade"/>
    <n v="452024"/>
    <n v="1716"/>
    <n v="5"/>
    <n v="7"/>
    <n v="8580"/>
    <n v="12012"/>
    <n v="3432"/>
    <n v="0.2857142857142857"/>
  </r>
  <r>
    <n v="2011"/>
    <x v="0"/>
    <x v="7"/>
    <s v="North Cascade"/>
    <n v="452025"/>
    <n v="1572"/>
    <n v="5"/>
    <n v="6"/>
    <n v="7860"/>
    <n v="9432"/>
    <n v="1572"/>
    <n v="0.16666666666666666"/>
  </r>
  <r>
    <n v="2011"/>
    <x v="0"/>
    <x v="7"/>
    <s v="North Cascade"/>
    <n v="452026"/>
    <n v="1560"/>
    <n v="5"/>
    <n v="7"/>
    <n v="7800"/>
    <n v="10920"/>
    <n v="3120"/>
    <n v="0.2857142857142857"/>
  </r>
  <r>
    <n v="2011"/>
    <x v="0"/>
    <x v="7"/>
    <s v="North Cascade"/>
    <n v="452027"/>
    <n v="1512"/>
    <n v="4"/>
    <n v="7"/>
    <n v="6048"/>
    <n v="10584"/>
    <n v="4536"/>
    <n v="0.42857142857142855"/>
  </r>
  <r>
    <n v="2011"/>
    <x v="0"/>
    <x v="7"/>
    <s v="North Cascade"/>
    <n v="452028"/>
    <n v="1512"/>
    <n v="4"/>
    <n v="7"/>
    <n v="6048"/>
    <n v="10584"/>
    <n v="4536"/>
    <n v="0.42857142857142855"/>
  </r>
  <r>
    <n v="2011"/>
    <x v="0"/>
    <x v="7"/>
    <s v="North Cascade"/>
    <n v="452029"/>
    <n v="1668"/>
    <n v="4"/>
    <n v="6"/>
    <n v="6672"/>
    <n v="10008"/>
    <n v="3336"/>
    <n v="0.33333333333333331"/>
  </r>
  <r>
    <n v="2011"/>
    <x v="0"/>
    <x v="7"/>
    <s v="North Cascade"/>
    <n v="452030"/>
    <n v="1776"/>
    <n v="5"/>
    <n v="6"/>
    <n v="8880"/>
    <n v="10656"/>
    <n v="1776"/>
    <n v="0.16666666666666666"/>
  </r>
  <r>
    <n v="2011"/>
    <x v="0"/>
    <x v="7"/>
    <s v="North Cascade"/>
    <n v="452031"/>
    <n v="1620"/>
    <n v="4"/>
    <n v="7"/>
    <n v="6480"/>
    <n v="11340"/>
    <n v="4860"/>
    <n v="0.42857142857142855"/>
  </r>
  <r>
    <n v="2011"/>
    <x v="0"/>
    <x v="7"/>
    <s v="North Cascade"/>
    <n v="452032"/>
    <n v="1788"/>
    <n v="4"/>
    <n v="7"/>
    <n v="7152"/>
    <n v="12516"/>
    <n v="5364"/>
    <n v="0.42857142857142855"/>
  </r>
  <r>
    <n v="2011"/>
    <x v="0"/>
    <x v="7"/>
    <s v="North Cascade"/>
    <n v="452033"/>
    <n v="1668"/>
    <n v="4"/>
    <n v="7"/>
    <n v="6672"/>
    <n v="11676"/>
    <n v="5004"/>
    <n v="0.42857142857142855"/>
  </r>
  <r>
    <n v="2011"/>
    <x v="0"/>
    <x v="7"/>
    <s v="North Cascade"/>
    <n v="452034"/>
    <n v="1692"/>
    <n v="5"/>
    <n v="7"/>
    <n v="8460"/>
    <n v="11844"/>
    <n v="3384"/>
    <n v="0.2857142857142857"/>
  </r>
  <r>
    <n v="2011"/>
    <x v="0"/>
    <x v="7"/>
    <s v="North Cascade"/>
    <n v="452036"/>
    <n v="1716"/>
    <n v="4"/>
    <n v="7"/>
    <n v="6864"/>
    <n v="12012"/>
    <n v="5148"/>
    <n v="0.42857142857142855"/>
  </r>
  <r>
    <n v="2011"/>
    <x v="0"/>
    <x v="7"/>
    <s v="North Cascade"/>
    <n v="452037"/>
    <n v="1512"/>
    <n v="5"/>
    <n v="6"/>
    <n v="7560"/>
    <n v="9072"/>
    <n v="1512"/>
    <n v="0.16666666666666666"/>
  </r>
  <r>
    <n v="2011"/>
    <x v="0"/>
    <x v="7"/>
    <s v="North Cascade"/>
    <n v="452038"/>
    <n v="1800"/>
    <n v="5"/>
    <n v="7"/>
    <n v="9000"/>
    <n v="12600"/>
    <n v="3600"/>
    <n v="0.2857142857142857"/>
  </r>
  <r>
    <n v="2011"/>
    <x v="0"/>
    <x v="7"/>
    <s v="North Cascade"/>
    <n v="452039"/>
    <n v="1752"/>
    <n v="4"/>
    <n v="7"/>
    <n v="7008"/>
    <n v="12264"/>
    <n v="5256"/>
    <n v="0.42857142857142855"/>
  </r>
  <r>
    <n v="2011"/>
    <x v="0"/>
    <x v="7"/>
    <s v="North Cascade"/>
    <n v="452040"/>
    <n v="1560"/>
    <n v="5"/>
    <n v="7"/>
    <n v="7800"/>
    <n v="10920"/>
    <n v="3120"/>
    <n v="0.2857142857142857"/>
  </r>
  <r>
    <n v="2011"/>
    <x v="0"/>
    <x v="7"/>
    <s v="North Cascade"/>
    <n v="452041"/>
    <n v="1524"/>
    <n v="4"/>
    <n v="7"/>
    <n v="6096"/>
    <n v="10668"/>
    <n v="4572"/>
    <n v="0.42857142857142855"/>
  </r>
  <r>
    <n v="2011"/>
    <x v="0"/>
    <x v="7"/>
    <s v="North Cascade"/>
    <n v="452042"/>
    <n v="1500"/>
    <n v="5"/>
    <n v="7"/>
    <n v="7500"/>
    <n v="10500"/>
    <n v="3000"/>
    <n v="0.2857142857142857"/>
  </r>
  <r>
    <n v="2011"/>
    <x v="0"/>
    <x v="7"/>
    <s v="North Cascade"/>
    <n v="452043"/>
    <n v="1716"/>
    <n v="4"/>
    <n v="7"/>
    <n v="6864"/>
    <n v="12012"/>
    <n v="5148"/>
    <n v="0.42857142857142855"/>
  </r>
  <r>
    <n v="2011"/>
    <x v="0"/>
    <x v="7"/>
    <s v="North Cascade"/>
    <n v="452045"/>
    <n v="1728"/>
    <n v="5"/>
    <n v="7"/>
    <n v="8640"/>
    <n v="12096"/>
    <n v="3456"/>
    <n v="0.2857142857142857"/>
  </r>
  <r>
    <n v="2011"/>
    <x v="0"/>
    <x v="7"/>
    <s v="North Cascade"/>
    <n v="452046"/>
    <n v="1632"/>
    <n v="5"/>
    <n v="6"/>
    <n v="8160"/>
    <n v="9792"/>
    <n v="1632"/>
    <n v="0.16666666666666666"/>
  </r>
  <r>
    <n v="2011"/>
    <x v="0"/>
    <x v="7"/>
    <s v="North Cascade"/>
    <n v="452047"/>
    <n v="1668"/>
    <n v="4"/>
    <n v="7"/>
    <n v="6672"/>
    <n v="11676"/>
    <n v="5004"/>
    <n v="0.42857142857142855"/>
  </r>
  <r>
    <n v="2011"/>
    <x v="0"/>
    <x v="7"/>
    <s v="North Cascade"/>
    <n v="452048"/>
    <n v="1524"/>
    <n v="4"/>
    <n v="7"/>
    <n v="6096"/>
    <n v="10668"/>
    <n v="4572"/>
    <n v="0.42857142857142855"/>
  </r>
  <r>
    <n v="2011"/>
    <x v="0"/>
    <x v="7"/>
    <s v="North Cascade"/>
    <n v="452049"/>
    <n v="1548"/>
    <n v="5"/>
    <n v="6"/>
    <n v="7740"/>
    <n v="9288"/>
    <n v="1548"/>
    <n v="0.16666666666666666"/>
  </r>
  <r>
    <n v="2011"/>
    <x v="0"/>
    <x v="7"/>
    <s v="North Cascade"/>
    <n v="452050"/>
    <n v="1560"/>
    <n v="4"/>
    <n v="7"/>
    <n v="6240"/>
    <n v="10920"/>
    <n v="4680"/>
    <n v="0.42857142857142855"/>
  </r>
  <r>
    <n v="2011"/>
    <x v="0"/>
    <x v="7"/>
    <s v="North Cascade"/>
    <n v="452051"/>
    <n v="1776"/>
    <n v="4"/>
    <n v="7"/>
    <n v="7104"/>
    <n v="12432"/>
    <n v="5328"/>
    <n v="0.42857142857142855"/>
  </r>
  <r>
    <n v="2011"/>
    <x v="0"/>
    <x v="7"/>
    <s v="North Cascade"/>
    <n v="452052"/>
    <n v="1500"/>
    <n v="5"/>
    <n v="6"/>
    <n v="7500"/>
    <n v="9000"/>
    <n v="1500"/>
    <n v="0.16666666666666666"/>
  </r>
  <r>
    <n v="2011"/>
    <x v="0"/>
    <x v="7"/>
    <s v="North Cascade"/>
    <n v="452053"/>
    <n v="1716"/>
    <n v="5"/>
    <n v="6"/>
    <n v="8580"/>
    <n v="10296"/>
    <n v="1716"/>
    <n v="0.16666666666666666"/>
  </r>
  <r>
    <n v="2011"/>
    <x v="0"/>
    <x v="7"/>
    <s v="North Cascade"/>
    <n v="452054"/>
    <n v="1512"/>
    <n v="5"/>
    <n v="6"/>
    <n v="7560"/>
    <n v="9072"/>
    <n v="1512"/>
    <n v="0.16666666666666666"/>
  </r>
  <r>
    <n v="2011"/>
    <x v="0"/>
    <x v="7"/>
    <s v="North Cascade"/>
    <n v="452055"/>
    <n v="1704"/>
    <n v="5"/>
    <n v="7"/>
    <n v="8520"/>
    <n v="11928"/>
    <n v="3408"/>
    <n v="0.2857142857142857"/>
  </r>
  <r>
    <n v="2011"/>
    <x v="0"/>
    <x v="7"/>
    <s v="North Cascade"/>
    <n v="452056"/>
    <n v="1512"/>
    <n v="4"/>
    <n v="7"/>
    <n v="6048"/>
    <n v="10584"/>
    <n v="4536"/>
    <n v="0.42857142857142855"/>
  </r>
  <r>
    <n v="2011"/>
    <x v="0"/>
    <x v="7"/>
    <s v="North Cascade"/>
    <n v="452057"/>
    <n v="1572"/>
    <n v="5"/>
    <n v="7"/>
    <n v="7860"/>
    <n v="11004"/>
    <n v="3144"/>
    <n v="0.2857142857142857"/>
  </r>
  <r>
    <n v="2011"/>
    <x v="0"/>
    <x v="7"/>
    <s v="North Cascade"/>
    <n v="452058"/>
    <n v="1788"/>
    <n v="5"/>
    <n v="6"/>
    <n v="8940"/>
    <n v="10728"/>
    <n v="1788"/>
    <n v="0.16666666666666666"/>
  </r>
  <r>
    <n v="2011"/>
    <x v="0"/>
    <x v="7"/>
    <s v="North Cascade"/>
    <n v="452059"/>
    <n v="1704"/>
    <n v="5"/>
    <n v="7"/>
    <n v="8520"/>
    <n v="11928"/>
    <n v="3408"/>
    <n v="0.2857142857142857"/>
  </r>
  <r>
    <n v="2011"/>
    <x v="0"/>
    <x v="7"/>
    <s v="North Cascade"/>
    <n v="452060"/>
    <n v="1788"/>
    <n v="4"/>
    <n v="6"/>
    <n v="7152"/>
    <n v="10728"/>
    <n v="3576"/>
    <n v="0.33333333333333331"/>
  </r>
  <r>
    <n v="2011"/>
    <x v="0"/>
    <x v="7"/>
    <s v="North Cascade"/>
    <n v="452061"/>
    <n v="1512"/>
    <n v="4"/>
    <n v="7"/>
    <n v="6048"/>
    <n v="10584"/>
    <n v="4536"/>
    <n v="0.42857142857142855"/>
  </r>
  <r>
    <n v="2011"/>
    <x v="0"/>
    <x v="7"/>
    <s v="North Cascade"/>
    <n v="452062"/>
    <n v="1740"/>
    <n v="4"/>
    <n v="6"/>
    <n v="6960"/>
    <n v="10440"/>
    <n v="3480"/>
    <n v="0.33333333333333331"/>
  </r>
  <r>
    <n v="2011"/>
    <x v="0"/>
    <x v="7"/>
    <s v="North Cascade"/>
    <n v="452063"/>
    <n v="1572"/>
    <n v="5"/>
    <n v="7"/>
    <n v="7860"/>
    <n v="11004"/>
    <n v="3144"/>
    <n v="0.2857142857142857"/>
  </r>
  <r>
    <n v="2011"/>
    <x v="0"/>
    <x v="7"/>
    <s v="North Cascade"/>
    <n v="452064"/>
    <n v="1752"/>
    <n v="5"/>
    <n v="7"/>
    <n v="8760"/>
    <n v="12264"/>
    <n v="3504"/>
    <n v="0.2857142857142857"/>
  </r>
  <r>
    <n v="2011"/>
    <x v="0"/>
    <x v="7"/>
    <s v="North Cascade"/>
    <n v="452065"/>
    <n v="1776"/>
    <n v="4"/>
    <n v="6"/>
    <n v="7104"/>
    <n v="10656"/>
    <n v="3552"/>
    <n v="0.33333333333333331"/>
  </r>
  <r>
    <n v="2011"/>
    <x v="0"/>
    <x v="7"/>
    <s v="North Cascade"/>
    <n v="452066"/>
    <n v="1680"/>
    <n v="5"/>
    <n v="7"/>
    <n v="8400"/>
    <n v="11760"/>
    <n v="3360"/>
    <n v="0.2857142857142857"/>
  </r>
  <r>
    <n v="2011"/>
    <x v="0"/>
    <x v="7"/>
    <s v="North Cascade"/>
    <n v="452067"/>
    <n v="1656"/>
    <n v="4"/>
    <n v="7"/>
    <n v="6624"/>
    <n v="11592"/>
    <n v="4968"/>
    <n v="0.42857142857142855"/>
  </r>
  <r>
    <n v="2011"/>
    <x v="0"/>
    <x v="7"/>
    <s v="North Cascade"/>
    <n v="452068"/>
    <n v="1584"/>
    <n v="4"/>
    <n v="7"/>
    <n v="6336"/>
    <n v="11088"/>
    <n v="4752"/>
    <n v="0.42857142857142855"/>
  </r>
  <r>
    <n v="2011"/>
    <x v="0"/>
    <x v="7"/>
    <s v="North Cascade"/>
    <n v="452069"/>
    <n v="1704"/>
    <n v="4"/>
    <n v="6"/>
    <n v="6816"/>
    <n v="10224"/>
    <n v="3408"/>
    <n v="0.33333333333333331"/>
  </r>
  <r>
    <n v="2011"/>
    <x v="0"/>
    <x v="7"/>
    <s v="North Cascade"/>
    <n v="455049"/>
    <n v="1536"/>
    <n v="4"/>
    <n v="6"/>
    <n v="6144"/>
    <n v="9216"/>
    <n v="3072"/>
    <n v="0.33333333333333331"/>
  </r>
  <r>
    <n v="2011"/>
    <x v="0"/>
    <x v="6"/>
    <s v="Earthbound"/>
    <n v="990401"/>
    <n v="1164"/>
    <n v="2.77"/>
    <n v="3.23"/>
    <n v="3224.28"/>
    <n v="3759.72"/>
    <n v="535.4399999999996"/>
    <n v="0.14241486068111445"/>
  </r>
  <r>
    <n v="2011"/>
    <x v="0"/>
    <x v="6"/>
    <s v="Earthbound"/>
    <n v="990402"/>
    <n v="1188"/>
    <n v="2.61"/>
    <n v="3.91"/>
    <n v="3100.68"/>
    <n v="4645.08"/>
    <n v="1544.4"/>
    <n v="0.33248081841432225"/>
  </r>
  <r>
    <n v="2011"/>
    <x v="0"/>
    <x v="6"/>
    <s v="Earthbound"/>
    <n v="990403"/>
    <n v="612"/>
    <n v="2.99"/>
    <n v="3.24"/>
    <n v="1829.88"/>
    <n v="1982.88"/>
    <n v="153"/>
    <n v="7.716049382716049E-2"/>
  </r>
  <r>
    <n v="2011"/>
    <x v="0"/>
    <x v="6"/>
    <s v="Earthbound"/>
    <n v="990404"/>
    <n v="912"/>
    <n v="2.3199999999999998"/>
    <n v="3.89"/>
    <n v="2115.8399999999997"/>
    <n v="3547.6800000000003"/>
    <n v="1431.8400000000006"/>
    <n v="0.4035989717223652"/>
  </r>
  <r>
    <n v="2011"/>
    <x v="0"/>
    <x v="6"/>
    <s v="Earthbound"/>
    <n v="990407"/>
    <n v="744"/>
    <n v="2.8"/>
    <n v="3.24"/>
    <n v="2083.1999999999998"/>
    <n v="2410.56"/>
    <n v="327.36000000000013"/>
    <n v="0.13580246913580252"/>
  </r>
  <r>
    <n v="2011"/>
    <x v="0"/>
    <x v="6"/>
    <s v="Earthbound"/>
    <n v="990408"/>
    <n v="1020"/>
    <n v="2.4500000000000002"/>
    <n v="3.22"/>
    <n v="2499"/>
    <n v="3284.4"/>
    <n v="785.40000000000009"/>
    <n v="0.2391304347826087"/>
  </r>
  <r>
    <n v="2011"/>
    <x v="0"/>
    <x v="6"/>
    <s v="Earthbound"/>
    <n v="990409"/>
    <n v="1056"/>
    <n v="2.13"/>
    <n v="3.94"/>
    <n v="2249.2799999999997"/>
    <n v="4160.6400000000003"/>
    <n v="1911.3600000000006"/>
    <n v="0.45939086294416254"/>
  </r>
  <r>
    <n v="2011"/>
    <x v="0"/>
    <x v="3"/>
    <s v="Green lamb"/>
    <n v="700000"/>
    <n v="588"/>
    <n v="5.7"/>
    <n v="8.2333333333333325"/>
    <n v="3351.6"/>
    <n v="4841.2"/>
    <n v="1489.6"/>
    <n v="0.30769230769230771"/>
  </r>
  <r>
    <n v="2011"/>
    <x v="0"/>
    <x v="3"/>
    <s v="Green lamb"/>
    <n v="700001"/>
    <n v="456"/>
    <n v="6.12"/>
    <n v="8.6333333333333329"/>
    <n v="2790.7200000000003"/>
    <n v="3936.7999999999997"/>
    <n v="1146.0799999999995"/>
    <n v="0.29111969111969099"/>
  </r>
  <r>
    <n v="2011"/>
    <x v="0"/>
    <x v="3"/>
    <s v="Green lamb"/>
    <n v="700002"/>
    <n v="480"/>
    <n v="5.2666666666666666"/>
    <n v="7.36"/>
    <n v="2528"/>
    <n v="3532.8"/>
    <n v="1004.8000000000002"/>
    <n v="0.28442028985507251"/>
  </r>
  <r>
    <n v="2011"/>
    <x v="0"/>
    <x v="3"/>
    <s v="Green lamb"/>
    <n v="700003"/>
    <n v="504"/>
    <n v="5.2666666666666666"/>
    <n v="7.4066666666666663"/>
    <n v="2654.4"/>
    <n v="3732.96"/>
    <n v="1078.56"/>
    <n v="0.28892889288928891"/>
  </r>
  <r>
    <n v="2011"/>
    <x v="0"/>
    <x v="3"/>
    <s v="Green lamb"/>
    <n v="700004"/>
    <n v="480"/>
    <n v="5.88"/>
    <n v="7.4666666666666668"/>
    <n v="2822.4"/>
    <n v="3584"/>
    <n v="761.59999999999991"/>
    <n v="0.21249999999999997"/>
  </r>
  <r>
    <n v="2011"/>
    <x v="0"/>
    <x v="3"/>
    <s v="Green lamb"/>
    <n v="700005"/>
    <n v="564"/>
    <n v="6.3266666666666671"/>
    <n v="7.66"/>
    <n v="3568.2400000000002"/>
    <n v="4320.24"/>
    <n v="751.99999999999955"/>
    <n v="0.17406440382941679"/>
  </r>
  <r>
    <n v="2011"/>
    <x v="0"/>
    <x v="3"/>
    <s v="Green lamb"/>
    <n v="700006"/>
    <n v="600"/>
    <n v="5.4533333333333331"/>
    <n v="8.26"/>
    <n v="3272"/>
    <n v="4956"/>
    <n v="1684"/>
    <n v="0.33979015334947538"/>
  </r>
  <r>
    <n v="2011"/>
    <x v="0"/>
    <x v="3"/>
    <s v="Green lamb"/>
    <n v="700007"/>
    <n v="480"/>
    <n v="5.4133333333333331"/>
    <n v="7.74"/>
    <n v="2598.4"/>
    <n v="3715.2000000000003"/>
    <n v="1116.8000000000002"/>
    <n v="0.30060292850990528"/>
  </r>
  <r>
    <n v="2011"/>
    <x v="0"/>
    <x v="3"/>
    <s v="Green lamb"/>
    <n v="700008"/>
    <n v="552"/>
    <n v="5.9866666666666664"/>
    <n v="7.34"/>
    <n v="3304.64"/>
    <n v="4051.68"/>
    <n v="747.04"/>
    <n v="0.18437783832879201"/>
  </r>
  <r>
    <n v="2011"/>
    <x v="0"/>
    <x v="3"/>
    <s v="Green lamb"/>
    <n v="700009"/>
    <n v="468"/>
    <n v="5.86"/>
    <n v="7.58"/>
    <n v="2742.48"/>
    <n v="3547.44"/>
    <n v="804.96"/>
    <n v="0.22691292875989447"/>
  </r>
  <r>
    <n v="2011"/>
    <x v="0"/>
    <x v="3"/>
    <s v="Green lamb"/>
    <n v="700011"/>
    <n v="624"/>
    <n v="6.0333333333333332"/>
    <n v="8.206666666666667"/>
    <n v="3764.7999999999997"/>
    <n v="5120.96"/>
    <n v="1356.1600000000003"/>
    <n v="0.26482534524776608"/>
  </r>
  <r>
    <n v="2011"/>
    <x v="0"/>
    <x v="3"/>
    <s v="Green lamb"/>
    <n v="700012"/>
    <n v="612"/>
    <n v="6.4333333333333336"/>
    <n v="8.1999999999999993"/>
    <n v="3937.2000000000003"/>
    <n v="5018.3999999999996"/>
    <n v="1081.1999999999994"/>
    <n v="0.21544715447154461"/>
  </r>
  <r>
    <n v="2011"/>
    <x v="0"/>
    <x v="3"/>
    <s v="Green lamb"/>
    <n v="700013"/>
    <n v="564"/>
    <n v="5.68"/>
    <n v="7.5066666666666668"/>
    <n v="3203.52"/>
    <n v="4233.76"/>
    <n v="1030.2400000000002"/>
    <n v="0.24333925399644765"/>
  </r>
  <r>
    <n v="2011"/>
    <x v="0"/>
    <x v="3"/>
    <s v="Green lamb"/>
    <n v="700014"/>
    <n v="624"/>
    <n v="6.36"/>
    <n v="8.0266666666666673"/>
    <n v="3968.6400000000003"/>
    <n v="5008.6400000000003"/>
    <n v="1040"/>
    <n v="0.20764119601328904"/>
  </r>
  <r>
    <n v="2011"/>
    <x v="0"/>
    <x v="3"/>
    <s v="Green lamb"/>
    <n v="700015"/>
    <n v="408"/>
    <n v="6.5"/>
    <n v="8.6333333333333329"/>
    <n v="2652"/>
    <n v="3522.3999999999996"/>
    <n v="870.39999999999964"/>
    <n v="0.24710424710424703"/>
  </r>
  <r>
    <n v="2011"/>
    <x v="0"/>
    <x v="3"/>
    <s v="Green lamb"/>
    <n v="700016"/>
    <n v="468"/>
    <n v="6.6533333333333333"/>
    <n v="8.48"/>
    <n v="3113.76"/>
    <n v="3968.6400000000003"/>
    <n v="854.88000000000011"/>
    <n v="0.21540880503144655"/>
  </r>
  <r>
    <n v="2011"/>
    <x v="0"/>
    <x v="3"/>
    <s v="Green lamb"/>
    <n v="700017"/>
    <n v="408"/>
    <n v="6.3933333333333335"/>
    <n v="8.06"/>
    <n v="2608.48"/>
    <n v="3288.48"/>
    <n v="680"/>
    <n v="0.20678246484698098"/>
  </r>
  <r>
    <n v="2011"/>
    <x v="0"/>
    <x v="3"/>
    <s v="Green lamb"/>
    <n v="700018"/>
    <n v="492"/>
    <n v="6.0933333333333337"/>
    <n v="7.746666666666667"/>
    <n v="2997.92"/>
    <n v="3811.36"/>
    <n v="813.44"/>
    <n v="0.21342512908777969"/>
  </r>
  <r>
    <n v="2011"/>
    <x v="0"/>
    <x v="3"/>
    <s v="Green lamb"/>
    <n v="700019"/>
    <n v="516"/>
    <n v="5.8933333333333335"/>
    <n v="7.8866666666666667"/>
    <n v="3040.96"/>
    <n v="4069.52"/>
    <n v="1028.56"/>
    <n v="0.25274725274725274"/>
  </r>
  <r>
    <n v="2011"/>
    <x v="0"/>
    <x v="3"/>
    <s v="Green lamb"/>
    <n v="700020"/>
    <n v="480"/>
    <n v="5.7333333333333334"/>
    <n v="8.1999999999999993"/>
    <n v="2752"/>
    <n v="3935.9999999999995"/>
    <n v="1183.9999999999995"/>
    <n v="0.30081300813008122"/>
  </r>
  <r>
    <n v="2011"/>
    <x v="0"/>
    <x v="3"/>
    <s v="Green lamb"/>
    <n v="700101"/>
    <n v="468"/>
    <n v="6.06"/>
    <n v="8.4266666666666659"/>
    <n v="2836.08"/>
    <n v="3943.68"/>
    <n v="1107.5999999999999"/>
    <n v="0.28085443037974683"/>
  </r>
  <r>
    <n v="2011"/>
    <x v="0"/>
    <x v="3"/>
    <s v="Green lamb"/>
    <n v="700104"/>
    <n v="456"/>
    <n v="6.1"/>
    <n v="8.08"/>
    <n v="2781.6"/>
    <n v="3684.48"/>
    <n v="902.88000000000011"/>
    <n v="0.24504950495049507"/>
  </r>
  <r>
    <n v="2011"/>
    <x v="0"/>
    <x v="3"/>
    <s v="Green lamb"/>
    <n v="700105"/>
    <n v="420"/>
    <n v="5.7333333333333334"/>
    <n v="7.6333333333333337"/>
    <n v="2408"/>
    <n v="3206"/>
    <n v="798"/>
    <n v="0.24890829694323144"/>
  </r>
  <r>
    <n v="2011"/>
    <x v="0"/>
    <x v="3"/>
    <s v="Green lamb"/>
    <n v="700112"/>
    <n v="600"/>
    <n v="6.24"/>
    <n v="8.34"/>
    <n v="3744"/>
    <n v="5004"/>
    <n v="1260"/>
    <n v="0.25179856115107913"/>
  </r>
  <r>
    <n v="2011"/>
    <x v="0"/>
    <x v="3"/>
    <s v="Green lamb"/>
    <n v="700113"/>
    <n v="576"/>
    <n v="5.7333333333333334"/>
    <n v="8.1266666666666669"/>
    <n v="3302.4"/>
    <n v="4680.96"/>
    <n v="1378.56"/>
    <n v="0.2945036915504512"/>
  </r>
  <r>
    <n v="2011"/>
    <x v="0"/>
    <x v="3"/>
    <s v="Green lamb"/>
    <n v="700114"/>
    <n v="636"/>
    <n v="6.4066666666666663"/>
    <n v="7.5066666666666668"/>
    <n v="4074.64"/>
    <n v="4774.24"/>
    <n v="699.59999999999991"/>
    <n v="0.14653641207815274"/>
  </r>
  <r>
    <n v="2011"/>
    <x v="0"/>
    <x v="3"/>
    <s v="Green lamb"/>
    <n v="700201"/>
    <n v="456"/>
    <n v="5.7133333333333329"/>
    <n v="8.4733333333333327"/>
    <n v="2605.2799999999997"/>
    <n v="3863.8399999999997"/>
    <n v="1258.56"/>
    <n v="0.32572777340676634"/>
  </r>
  <r>
    <n v="2011"/>
    <x v="0"/>
    <x v="3"/>
    <s v="Green lamb"/>
    <n v="700202"/>
    <n v="600"/>
    <n v="6.6333333333333337"/>
    <n v="8.3666666666666671"/>
    <n v="3980.0000000000005"/>
    <n v="5020"/>
    <n v="1039.9999999999995"/>
    <n v="0.20717131474103576"/>
  </r>
  <r>
    <n v="2011"/>
    <x v="0"/>
    <x v="3"/>
    <s v="Green lamb"/>
    <n v="700203"/>
    <n v="444"/>
    <n v="5.9733333333333336"/>
    <n v="8.5466666666666669"/>
    <n v="2652.1600000000003"/>
    <n v="3794.7200000000003"/>
    <n v="1142.56"/>
    <n v="0.30109204368174725"/>
  </r>
  <r>
    <n v="2011"/>
    <x v="0"/>
    <x v="3"/>
    <s v="Green lamb"/>
    <n v="700204"/>
    <n v="552"/>
    <n v="5.4066666666666663"/>
    <n v="8.58"/>
    <n v="2984.4799999999996"/>
    <n v="4736.16"/>
    <n v="1751.6800000000003"/>
    <n v="0.36985236985236991"/>
  </r>
  <r>
    <n v="2011"/>
    <x v="0"/>
    <x v="3"/>
    <s v="Green lamb"/>
    <n v="700205"/>
    <n v="612"/>
    <n v="6.56"/>
    <n v="8.0066666666666659"/>
    <n v="4014.72"/>
    <n v="4900.08"/>
    <n v="885.36000000000013"/>
    <n v="0.18068276436303082"/>
  </r>
  <r>
    <n v="2011"/>
    <x v="0"/>
    <x v="3"/>
    <s v="Green lamb"/>
    <n v="700206"/>
    <n v="552"/>
    <n v="6.44"/>
    <n v="8.6666666666666661"/>
    <n v="3554.88"/>
    <n v="4784"/>
    <n v="1229.1199999999999"/>
    <n v="0.25692307692307692"/>
  </r>
  <r>
    <n v="2011"/>
    <x v="0"/>
    <x v="3"/>
    <s v="Green lamb"/>
    <n v="700207"/>
    <n v="624"/>
    <n v="6.6"/>
    <n v="7.4933333333333332"/>
    <n v="4118.3999999999996"/>
    <n v="4675.84"/>
    <n v="557.44000000000051"/>
    <n v="0.11921708185053391"/>
  </r>
  <r>
    <n v="2011"/>
    <x v="0"/>
    <x v="3"/>
    <s v="Green lamb"/>
    <n v="700208"/>
    <n v="480"/>
    <n v="6.66"/>
    <n v="8.1933333333333334"/>
    <n v="3196.8"/>
    <n v="3932.8"/>
    <n v="736"/>
    <n v="0.18714401952807158"/>
  </r>
  <r>
    <n v="2011"/>
    <x v="0"/>
    <x v="3"/>
    <s v="Green lamb"/>
    <n v="700209"/>
    <n v="588"/>
    <n v="5.7866666666666671"/>
    <n v="7.8"/>
    <n v="3402.5600000000004"/>
    <n v="4586.3999999999996"/>
    <n v="1183.8399999999992"/>
    <n v="0.25811965811965798"/>
  </r>
  <r>
    <n v="2011"/>
    <x v="0"/>
    <x v="3"/>
    <s v="Green lamb"/>
    <n v="700210"/>
    <n v="528"/>
    <n v="6.12"/>
    <n v="7.5266666666666664"/>
    <n v="3231.36"/>
    <n v="3974.08"/>
    <n v="742.7199999999998"/>
    <n v="0.18689105403011511"/>
  </r>
  <r>
    <n v="2011"/>
    <x v="0"/>
    <x v="3"/>
    <s v="Green lamb"/>
    <n v="700301"/>
    <n v="636"/>
    <n v="5.5533333333333337"/>
    <n v="8.52"/>
    <n v="3531.92"/>
    <n v="5418.7199999999993"/>
    <n v="1886.7999999999993"/>
    <n v="0.3482003129890453"/>
  </r>
  <r>
    <n v="2011"/>
    <x v="0"/>
    <x v="3"/>
    <s v="Green lamb"/>
    <n v="700302"/>
    <n v="600"/>
    <n v="5.4733333333333336"/>
    <n v="8.56"/>
    <n v="3284"/>
    <n v="5136"/>
    <n v="1852"/>
    <n v="0.36059190031152649"/>
  </r>
  <r>
    <n v="2011"/>
    <x v="0"/>
    <x v="3"/>
    <s v="Green lamb"/>
    <n v="700303"/>
    <n v="576"/>
    <n v="6.4866666666666664"/>
    <n v="7.6866666666666665"/>
    <n v="3736.3199999999997"/>
    <n v="4427.5199999999995"/>
    <n v="691.19999999999982"/>
    <n v="0.15611448395490024"/>
  </r>
  <r>
    <n v="2011"/>
    <x v="0"/>
    <x v="3"/>
    <s v="Green lamb"/>
    <n v="700304"/>
    <n v="588"/>
    <n v="5.78"/>
    <n v="8.34"/>
    <n v="3398.6400000000003"/>
    <n v="4903.92"/>
    <n v="1505.2799999999997"/>
    <n v="0.30695443645083925"/>
  </r>
  <r>
    <n v="2011"/>
    <x v="0"/>
    <x v="3"/>
    <s v="Green lamb"/>
    <n v="700305"/>
    <n v="636"/>
    <n v="5.833333333333333"/>
    <n v="8.1"/>
    <n v="3710"/>
    <n v="5151.5999999999995"/>
    <n v="1441.5999999999995"/>
    <n v="0.27983539094650201"/>
  </r>
  <r>
    <n v="2011"/>
    <x v="0"/>
    <x v="3"/>
    <s v="Green lamb"/>
    <n v="700306"/>
    <n v="612"/>
    <n v="6.1333333333333337"/>
    <n v="8.32"/>
    <n v="3753.6000000000004"/>
    <n v="5091.84"/>
    <n v="1338.2399999999998"/>
    <n v="0.26282051282051277"/>
  </r>
  <r>
    <n v="2011"/>
    <x v="0"/>
    <x v="3"/>
    <s v="Green lamb"/>
    <n v="700307"/>
    <n v="504"/>
    <n v="5.7866666666666671"/>
    <n v="7.98"/>
    <n v="2916.48"/>
    <n v="4021.92"/>
    <n v="1105.44"/>
    <n v="0.27485380116959063"/>
  </r>
  <r>
    <n v="2011"/>
    <x v="0"/>
    <x v="3"/>
    <s v="Green lamb"/>
    <n v="700308"/>
    <n v="468"/>
    <n v="6.1866666666666665"/>
    <n v="7.78"/>
    <n v="2895.36"/>
    <n v="3641.04"/>
    <n v="745.67999999999984"/>
    <n v="0.20479862896315335"/>
  </r>
  <r>
    <n v="2011"/>
    <x v="0"/>
    <x v="3"/>
    <s v="Green lamb"/>
    <n v="700309"/>
    <n v="624"/>
    <n v="6.0133333333333336"/>
    <n v="8.5399999999999991"/>
    <n v="3752.32"/>
    <n v="5328.9599999999991"/>
    <n v="1576.639999999999"/>
    <n v="0.295862607338017"/>
  </r>
  <r>
    <n v="2011"/>
    <x v="0"/>
    <x v="3"/>
    <s v="Green lamb"/>
    <n v="700310"/>
    <n v="588"/>
    <n v="5.833333333333333"/>
    <n v="7.8466666666666667"/>
    <n v="3430"/>
    <n v="4613.84"/>
    <n v="1183.8400000000001"/>
    <n v="0.25658453695836875"/>
  </r>
  <r>
    <n v="2011"/>
    <x v="0"/>
    <x v="3"/>
    <s v="Green lamb"/>
    <n v="700311"/>
    <n v="504"/>
    <n v="6.5066666666666668"/>
    <n v="7.4066666666666663"/>
    <n v="3279.36"/>
    <n v="3732.96"/>
    <n v="453.59999999999991"/>
    <n v="0.12151215121512149"/>
  </r>
  <r>
    <n v="2011"/>
    <x v="0"/>
    <x v="3"/>
    <s v="Green lamb"/>
    <n v="700312"/>
    <n v="444"/>
    <n v="6.0066666666666668"/>
    <n v="8.5133333333333336"/>
    <n v="2666.96"/>
    <n v="3779.92"/>
    <n v="1112.96"/>
    <n v="0.29444009397024273"/>
  </r>
  <r>
    <n v="2011"/>
    <x v="0"/>
    <x v="3"/>
    <s v="Green lamb"/>
    <n v="700317"/>
    <n v="612"/>
    <n v="5.793333333333333"/>
    <n v="7.88"/>
    <n v="3545.52"/>
    <n v="4822.5599999999995"/>
    <n v="1277.0399999999995"/>
    <n v="0.26480541455160739"/>
  </r>
  <r>
    <n v="2011"/>
    <x v="0"/>
    <x v="3"/>
    <s v="Green lamb"/>
    <n v="700418"/>
    <n v="528"/>
    <n v="5.293333333333333"/>
    <n v="7.5666666666666664"/>
    <n v="2794.8799999999997"/>
    <n v="3995.2"/>
    <n v="1200.3200000000002"/>
    <n v="0.30044052863436127"/>
  </r>
  <r>
    <n v="2011"/>
    <x v="0"/>
    <x v="1"/>
    <s v="Red Bull"/>
    <n v="420101"/>
    <n v="168"/>
    <n v="1.1000000000000001"/>
    <n v="1.32"/>
    <n v="184.8"/>
    <n v="221.76000000000002"/>
    <n v="36.960000000000008"/>
    <n v="0.16666666666666669"/>
  </r>
  <r>
    <n v="2011"/>
    <x v="0"/>
    <x v="1"/>
    <s v="Red Bull"/>
    <n v="420102"/>
    <n v="108"/>
    <n v="1"/>
    <n v="1.23"/>
    <n v="108"/>
    <n v="132.84"/>
    <n v="24.840000000000003"/>
    <n v="0.18699186991869921"/>
  </r>
  <r>
    <n v="2011"/>
    <x v="0"/>
    <x v="1"/>
    <s v="Red Bull"/>
    <n v="420103"/>
    <n v="156"/>
    <n v="1.0900000000000001"/>
    <n v="1.34"/>
    <n v="170.04000000000002"/>
    <n v="209.04000000000002"/>
    <n v="39"/>
    <n v="0.18656716417910446"/>
  </r>
  <r>
    <n v="2011"/>
    <x v="0"/>
    <x v="1"/>
    <s v="Red Bull"/>
    <n v="420104"/>
    <n v="108"/>
    <n v="1.01"/>
    <n v="1.27"/>
    <n v="109.08"/>
    <n v="137.16"/>
    <n v="28.08"/>
    <n v="0.20472440944881889"/>
  </r>
  <r>
    <n v="2011"/>
    <x v="0"/>
    <x v="1"/>
    <s v="Red Bull"/>
    <n v="420105"/>
    <n v="120"/>
    <n v="1.1499999999999999"/>
    <n v="1.27"/>
    <n v="138"/>
    <n v="152.4"/>
    <n v="14.400000000000006"/>
    <n v="9.4488188976377993E-2"/>
  </r>
  <r>
    <n v="2011"/>
    <x v="0"/>
    <x v="1"/>
    <s v="San Pellegrino"/>
    <n v="210001"/>
    <n v="120"/>
    <n v="1.2"/>
    <n v="1.34"/>
    <n v="144"/>
    <n v="160.80000000000001"/>
    <n v="16.800000000000011"/>
    <n v="0.10447761194029857"/>
  </r>
  <r>
    <n v="2011"/>
    <x v="0"/>
    <x v="1"/>
    <s v="San Pellegrino"/>
    <n v="210002"/>
    <n v="120"/>
    <n v="1.1299999999999999"/>
    <n v="1.23"/>
    <n v="135.6"/>
    <n v="147.6"/>
    <n v="12"/>
    <n v="8.1300813008130079E-2"/>
  </r>
  <r>
    <n v="2011"/>
    <x v="0"/>
    <x v="1"/>
    <s v="San Pellegrino"/>
    <n v="210003"/>
    <n v="96"/>
    <n v="1.05"/>
    <n v="1.36"/>
    <n v="100.80000000000001"/>
    <n v="130.56"/>
    <n v="29.759999999999991"/>
    <n v="0.22794117647058817"/>
  </r>
  <r>
    <n v="2011"/>
    <x v="0"/>
    <x v="1"/>
    <s v="San Pellegrino"/>
    <n v="210004"/>
    <n v="120"/>
    <n v="1.1200000000000001"/>
    <n v="1.36"/>
    <n v="134.4"/>
    <n v="163.20000000000002"/>
    <n v="28.800000000000011"/>
    <n v="0.17647058823529416"/>
  </r>
  <r>
    <n v="2011"/>
    <x v="0"/>
    <x v="1"/>
    <s v="San Pellegrino"/>
    <n v="210011"/>
    <n v="72"/>
    <n v="1.18"/>
    <n v="1.37"/>
    <n v="84.96"/>
    <n v="98.640000000000015"/>
    <n v="13.680000000000021"/>
    <n v="0.13868613138686151"/>
  </r>
  <r>
    <n v="2011"/>
    <x v="0"/>
    <x v="1"/>
    <s v="San Pellegrino"/>
    <n v="210012"/>
    <n v="168"/>
    <n v="1.1299999999999999"/>
    <n v="1.27"/>
    <n v="189.83999999999997"/>
    <n v="213.36"/>
    <n v="23.520000000000039"/>
    <n v="0.11023622047244112"/>
  </r>
  <r>
    <n v="2011"/>
    <x v="0"/>
    <x v="1"/>
    <s v="San Pellegrino"/>
    <n v="210013"/>
    <n v="60"/>
    <n v="1.03"/>
    <n v="1.29"/>
    <n v="61.800000000000004"/>
    <n v="77.400000000000006"/>
    <n v="15.600000000000001"/>
    <n v="0.20155038759689922"/>
  </r>
  <r>
    <n v="2011"/>
    <x v="0"/>
    <x v="1"/>
    <s v="San Pellegrino"/>
    <n v="210014"/>
    <n v="96"/>
    <n v="1.07"/>
    <n v="1.2"/>
    <n v="102.72"/>
    <n v="115.19999999999999"/>
    <n v="12.47999999999999"/>
    <n v="0.10833333333333325"/>
  </r>
  <r>
    <n v="2011"/>
    <x v="0"/>
    <x v="1"/>
    <s v="San Pellegrino"/>
    <n v="210015"/>
    <n v="96"/>
    <n v="1.1599999999999999"/>
    <n v="1.23"/>
    <n v="111.35999999999999"/>
    <n v="118.08"/>
    <n v="6.7200000000000131"/>
    <n v="5.6910569105691165E-2"/>
  </r>
  <r>
    <n v="2011"/>
    <x v="0"/>
    <x v="1"/>
    <s v="San Pellegrino"/>
    <n v="210016"/>
    <n v="48"/>
    <n v="1.1499999999999999"/>
    <n v="1.3"/>
    <n v="55.199999999999996"/>
    <n v="62.400000000000006"/>
    <n v="7.2000000000000099"/>
    <n v="0.11538461538461553"/>
  </r>
  <r>
    <n v="2011"/>
    <x v="0"/>
    <x v="1"/>
    <s v="San Pellegrino"/>
    <n v="210017"/>
    <n v="144"/>
    <n v="1.18"/>
    <n v="1.34"/>
    <n v="169.92"/>
    <n v="192.96"/>
    <n v="23.04000000000002"/>
    <n v="0.11940298507462696"/>
  </r>
  <r>
    <n v="2011"/>
    <x v="0"/>
    <x v="1"/>
    <s v="San Pellegrino"/>
    <n v="210018"/>
    <n v="72"/>
    <n v="1.02"/>
    <n v="1.27"/>
    <n v="73.44"/>
    <n v="91.44"/>
    <n v="18"/>
    <n v="0.19685039370078741"/>
  </r>
  <r>
    <n v="2011"/>
    <x v="0"/>
    <x v="1"/>
    <s v="San Pellegrino"/>
    <n v="210019"/>
    <n v="72"/>
    <n v="1.1399999999999999"/>
    <n v="1.2"/>
    <n v="82.08"/>
    <n v="86.399999999999991"/>
    <n v="4.3199999999999932"/>
    <n v="4.9999999999999926E-2"/>
  </r>
  <r>
    <n v="2011"/>
    <x v="0"/>
    <x v="1"/>
    <s v="San Pellegrino"/>
    <n v="210020"/>
    <n v="132"/>
    <n v="1.1100000000000001"/>
    <n v="1.2"/>
    <n v="146.52000000000001"/>
    <n v="158.4"/>
    <n v="11.879999999999995"/>
    <n v="7.4999999999999969E-2"/>
  </r>
  <r>
    <n v="2011"/>
    <x v="0"/>
    <x v="1"/>
    <s v="San Pellegrino"/>
    <n v="210030"/>
    <n v="132"/>
    <n v="1.05"/>
    <n v="1.36"/>
    <n v="138.6"/>
    <n v="179.52"/>
    <n v="40.920000000000016"/>
    <n v="0.22794117647058831"/>
  </r>
  <r>
    <n v="2011"/>
    <x v="0"/>
    <x v="1"/>
    <s v="San Pellegrino"/>
    <n v="210031"/>
    <n v="48"/>
    <n v="1.01"/>
    <n v="1.3"/>
    <n v="48.480000000000004"/>
    <n v="62.400000000000006"/>
    <n v="13.920000000000002"/>
    <n v="0.22307692307692309"/>
  </r>
  <r>
    <n v="2011"/>
    <x v="0"/>
    <x v="1"/>
    <s v="San Pellegrino"/>
    <n v="210032"/>
    <n v="120"/>
    <n v="1.01"/>
    <n v="1.3"/>
    <n v="121.2"/>
    <n v="156"/>
    <n v="34.799999999999997"/>
    <n v="0.22307692307692306"/>
  </r>
  <r>
    <n v="2011"/>
    <x v="0"/>
    <x v="1"/>
    <s v="San Pellegrino"/>
    <n v="210033"/>
    <n v="84"/>
    <n v="1.03"/>
    <n v="1.24"/>
    <n v="86.52"/>
    <n v="104.16"/>
    <n v="17.64"/>
    <n v="0.16935483870967744"/>
  </r>
  <r>
    <n v="2011"/>
    <x v="0"/>
    <x v="1"/>
    <s v="San Pellegrino"/>
    <n v="210034"/>
    <n v="132"/>
    <n v="1.08"/>
    <n v="1.38"/>
    <n v="142.56"/>
    <n v="182.16"/>
    <n v="39.599999999999994"/>
    <n v="0.21739130434782605"/>
  </r>
  <r>
    <n v="2011"/>
    <x v="0"/>
    <x v="1"/>
    <s v="San Pellegrino"/>
    <n v="210040"/>
    <n v="168"/>
    <n v="1.1100000000000001"/>
    <n v="1.24"/>
    <n v="186.48000000000002"/>
    <n v="208.32"/>
    <n v="21.839999999999975"/>
    <n v="0.10483870967741923"/>
  </r>
  <r>
    <n v="2011"/>
    <x v="0"/>
    <x v="1"/>
    <s v="San Pellegrino"/>
    <n v="210050"/>
    <n v="108"/>
    <n v="1"/>
    <n v="1.36"/>
    <n v="108"/>
    <n v="146.88000000000002"/>
    <n v="38.880000000000024"/>
    <n v="0.26470588235294129"/>
  </r>
  <r>
    <n v="2011"/>
    <x v="0"/>
    <x v="1"/>
    <s v="San Pellegrino"/>
    <n v="210051"/>
    <n v="120"/>
    <n v="1.04"/>
    <n v="1.2"/>
    <n v="124.80000000000001"/>
    <n v="144"/>
    <n v="19.199999999999989"/>
    <n v="0.13333333333333325"/>
  </r>
  <r>
    <n v="2011"/>
    <x v="0"/>
    <x v="1"/>
    <s v="San Pellegrino"/>
    <n v="210052"/>
    <n v="144"/>
    <n v="1.06"/>
    <n v="1.2"/>
    <n v="152.64000000000001"/>
    <n v="172.79999999999998"/>
    <n v="20.159999999999968"/>
    <n v="0.11666666666666649"/>
  </r>
  <r>
    <n v="2011"/>
    <x v="0"/>
    <x v="1"/>
    <s v="San Pellegrino"/>
    <n v="210053"/>
    <n v="72"/>
    <n v="1.17"/>
    <n v="1.37"/>
    <n v="84.24"/>
    <n v="98.640000000000015"/>
    <n v="14.40000000000002"/>
    <n v="0.1459854014598542"/>
  </r>
  <r>
    <n v="2011"/>
    <x v="0"/>
    <x v="1"/>
    <s v="San Pellegrino"/>
    <n v="210054"/>
    <n v="156"/>
    <n v="1.03"/>
    <n v="1.36"/>
    <n v="160.68"/>
    <n v="212.16000000000003"/>
    <n v="51.480000000000018"/>
    <n v="0.24264705882352947"/>
  </r>
  <r>
    <n v="2011"/>
    <x v="0"/>
    <x v="1"/>
    <s v="San Pellegrino"/>
    <n v="210055"/>
    <n v="144"/>
    <n v="1.1100000000000001"/>
    <n v="1.4"/>
    <n v="159.84"/>
    <n v="201.6"/>
    <n v="41.759999999999991"/>
    <n v="0.2071428571428571"/>
  </r>
  <r>
    <n v="2011"/>
    <x v="0"/>
    <x v="1"/>
    <s v="San Pellegrino"/>
    <n v="210060"/>
    <n v="144"/>
    <n v="1.0900000000000001"/>
    <n v="1.4"/>
    <n v="156.96"/>
    <n v="201.6"/>
    <n v="44.639999999999986"/>
    <n v="0.22142857142857136"/>
  </r>
  <r>
    <n v="2011"/>
    <x v="0"/>
    <x v="1"/>
    <s v="San Pellegrino"/>
    <n v="210061"/>
    <n v="156"/>
    <n v="1.0900000000000001"/>
    <n v="1.4"/>
    <n v="170.04000000000002"/>
    <n v="218.39999999999998"/>
    <n v="48.359999999999957"/>
    <n v="0.22142857142857125"/>
  </r>
  <r>
    <n v="2011"/>
    <x v="0"/>
    <x v="1"/>
    <s v="San Pellegrino"/>
    <n v="210062"/>
    <n v="144"/>
    <n v="1.1200000000000001"/>
    <n v="1.2"/>
    <n v="161.28000000000003"/>
    <n v="172.79999999999998"/>
    <n v="11.519999999999953"/>
    <n v="6.6666666666666402E-2"/>
  </r>
  <r>
    <n v="2011"/>
    <x v="0"/>
    <x v="1"/>
    <s v="San Pellegrino"/>
    <n v="210063"/>
    <n v="108"/>
    <n v="1.1100000000000001"/>
    <n v="1.23"/>
    <n v="119.88000000000001"/>
    <n v="132.84"/>
    <n v="12.959999999999994"/>
    <n v="9.7560975609756045E-2"/>
  </r>
  <r>
    <n v="2011"/>
    <x v="0"/>
    <x v="1"/>
    <s v="San Pellegrino"/>
    <n v="210064"/>
    <n v="120"/>
    <n v="1.19"/>
    <n v="1.32"/>
    <n v="142.79999999999998"/>
    <n v="158.4"/>
    <n v="15.600000000000023"/>
    <n v="9.8484848484848619E-2"/>
  </r>
  <r>
    <n v="2011"/>
    <x v="0"/>
    <x v="1"/>
    <s v="San Pellegrino"/>
    <n v="210065"/>
    <n v="132"/>
    <n v="1.08"/>
    <n v="1.38"/>
    <n v="142.56"/>
    <n v="182.16"/>
    <n v="39.599999999999994"/>
    <n v="0.21739130434782605"/>
  </r>
  <r>
    <n v="2011"/>
    <x v="0"/>
    <x v="1"/>
    <s v="San Pellegrino"/>
    <n v="210071"/>
    <n v="156"/>
    <n v="1.1399999999999999"/>
    <n v="1.31"/>
    <n v="177.83999999999997"/>
    <n v="204.36"/>
    <n v="26.520000000000039"/>
    <n v="0.1297709923664124"/>
  </r>
  <r>
    <n v="2011"/>
    <x v="0"/>
    <x v="1"/>
    <s v="San Pellegrino"/>
    <n v="210072"/>
    <n v="144"/>
    <n v="1.07"/>
    <n v="1.32"/>
    <n v="154.08000000000001"/>
    <n v="190.08"/>
    <n v="36"/>
    <n v="0.18939393939393939"/>
  </r>
  <r>
    <n v="2011"/>
    <x v="0"/>
    <x v="1"/>
    <s v="San Pellegrino"/>
    <n v="210073"/>
    <n v="108"/>
    <n v="1.17"/>
    <n v="1.29"/>
    <n v="126.35999999999999"/>
    <n v="139.32"/>
    <n v="12.960000000000008"/>
    <n v="9.3023255813953556E-2"/>
  </r>
  <r>
    <n v="2011"/>
    <x v="0"/>
    <x v="1"/>
    <s v="San Pellegrino"/>
    <n v="210074"/>
    <n v="168"/>
    <n v="1.03"/>
    <n v="1.27"/>
    <n v="173.04"/>
    <n v="213.36"/>
    <n v="40.320000000000022"/>
    <n v="0.18897637795275599"/>
  </r>
  <r>
    <n v="2011"/>
    <x v="0"/>
    <x v="1"/>
    <s v="San Pellegrino"/>
    <n v="210081"/>
    <n v="72"/>
    <n v="1.1299999999999999"/>
    <n v="1.22"/>
    <n v="81.359999999999985"/>
    <n v="87.84"/>
    <n v="6.4800000000000182"/>
    <n v="7.3770491803278895E-2"/>
  </r>
  <r>
    <n v="2011"/>
    <x v="0"/>
    <x v="1"/>
    <s v="San Pellegrino"/>
    <n v="210082"/>
    <n v="48"/>
    <n v="1.1299999999999999"/>
    <n v="1.31"/>
    <n v="54.239999999999995"/>
    <n v="62.88"/>
    <n v="8.6400000000000077"/>
    <n v="0.13740458015267187"/>
  </r>
  <r>
    <n v="2011"/>
    <x v="0"/>
    <x v="1"/>
    <s v="San Pellegrino"/>
    <n v="210083"/>
    <n v="108"/>
    <n v="1"/>
    <n v="1.36"/>
    <n v="108"/>
    <n v="146.88000000000002"/>
    <n v="38.880000000000024"/>
    <n v="0.26470588235294129"/>
  </r>
  <r>
    <n v="2011"/>
    <x v="0"/>
    <x v="1"/>
    <s v="San Pellegrino"/>
    <n v="210084"/>
    <n v="156"/>
    <n v="1.1100000000000001"/>
    <n v="1.23"/>
    <n v="173.16000000000003"/>
    <n v="191.88"/>
    <n v="18.71999999999997"/>
    <n v="9.7560975609755948E-2"/>
  </r>
  <r>
    <n v="2011"/>
    <x v="0"/>
    <x v="1"/>
    <s v="San Pellegrino"/>
    <n v="210085"/>
    <n v="156"/>
    <n v="1.02"/>
    <n v="1.36"/>
    <n v="159.12"/>
    <n v="212.16000000000003"/>
    <n v="53.04000000000002"/>
    <n v="0.25000000000000006"/>
  </r>
  <r>
    <n v="2011"/>
    <x v="0"/>
    <x v="1"/>
    <s v="San Pellegrino"/>
    <n v="210086"/>
    <n v="60"/>
    <n v="1.1000000000000001"/>
    <n v="1.32"/>
    <n v="66"/>
    <n v="79.2"/>
    <n v="13.200000000000003"/>
    <n v="0.16666666666666669"/>
  </r>
  <r>
    <n v="2011"/>
    <x v="0"/>
    <x v="1"/>
    <s v="San Pellegrino"/>
    <n v="210087"/>
    <n v="60"/>
    <n v="1.1100000000000001"/>
    <n v="1.2"/>
    <n v="66.600000000000009"/>
    <n v="72"/>
    <n v="5.3999999999999915"/>
    <n v="7.4999999999999886E-2"/>
  </r>
  <r>
    <n v="2011"/>
    <x v="0"/>
    <x v="1"/>
    <s v="San Pellegrino"/>
    <n v="210088"/>
    <n v="168"/>
    <n v="1.03"/>
    <n v="1.27"/>
    <n v="173.04"/>
    <n v="213.36"/>
    <n v="40.320000000000022"/>
    <n v="0.18897637795275599"/>
  </r>
  <r>
    <n v="2011"/>
    <x v="0"/>
    <x v="1"/>
    <s v="San Pellegrino"/>
    <n v="210089"/>
    <n v="120"/>
    <n v="1.0900000000000001"/>
    <n v="1.36"/>
    <n v="130.80000000000001"/>
    <n v="163.20000000000002"/>
    <n v="32.400000000000006"/>
    <n v="0.1985294117647059"/>
  </r>
  <r>
    <n v="2011"/>
    <x v="0"/>
    <x v="1"/>
    <s v="San Pellegrino"/>
    <n v="210090"/>
    <n v="72"/>
    <n v="1.1200000000000001"/>
    <n v="1.26"/>
    <n v="80.640000000000015"/>
    <n v="90.72"/>
    <n v="10.079999999999984"/>
    <n v="0.11111111111111094"/>
  </r>
  <r>
    <n v="2011"/>
    <x v="0"/>
    <x v="1"/>
    <s v="San Pellegrino"/>
    <n v="210091"/>
    <n v="132"/>
    <n v="1.03"/>
    <n v="1.33"/>
    <n v="135.96"/>
    <n v="175.56"/>
    <n v="39.599999999999994"/>
    <n v="0.22556390977443605"/>
  </r>
  <r>
    <n v="2011"/>
    <x v="0"/>
    <x v="1"/>
    <s v="San Pellegrino"/>
    <n v="210092"/>
    <n v="168"/>
    <n v="1.1200000000000001"/>
    <n v="1.3"/>
    <n v="188.16000000000003"/>
    <n v="218.4"/>
    <n v="30.239999999999981"/>
    <n v="0.13846153846153836"/>
  </r>
  <r>
    <n v="2011"/>
    <x v="0"/>
    <x v="1"/>
    <s v="San Pellegrino"/>
    <n v="210093"/>
    <n v="144"/>
    <n v="1.02"/>
    <n v="1.36"/>
    <n v="146.88"/>
    <n v="195.84"/>
    <n v="48.960000000000008"/>
    <n v="0.25000000000000006"/>
  </r>
  <r>
    <n v="2011"/>
    <x v="0"/>
    <x v="1"/>
    <s v="San Pellegrino"/>
    <n v="210094"/>
    <n v="132"/>
    <n v="1.06"/>
    <n v="1.25"/>
    <n v="139.92000000000002"/>
    <n v="165"/>
    <n v="25.079999999999984"/>
    <n v="0.15199999999999991"/>
  </r>
  <r>
    <n v="2011"/>
    <x v="0"/>
    <x v="1"/>
    <s v="San Pellegrino"/>
    <n v="210095"/>
    <n v="144"/>
    <n v="1.2"/>
    <n v="1.33"/>
    <n v="172.79999999999998"/>
    <n v="191.52"/>
    <n v="18.720000000000027"/>
    <n v="9.7744360902255772E-2"/>
  </r>
  <r>
    <n v="2011"/>
    <x v="0"/>
    <x v="1"/>
    <s v="San Pellegrino"/>
    <n v="210096"/>
    <n v="96"/>
    <n v="1.01"/>
    <n v="1.21"/>
    <n v="96.960000000000008"/>
    <n v="116.16"/>
    <n v="19.199999999999989"/>
    <n v="0.165289256198347"/>
  </r>
  <r>
    <n v="2011"/>
    <x v="0"/>
    <x v="1"/>
    <s v="San Pellegrino"/>
    <n v="210101"/>
    <n v="48"/>
    <n v="1.05"/>
    <n v="1.32"/>
    <n v="50.400000000000006"/>
    <n v="63.36"/>
    <n v="12.959999999999994"/>
    <n v="0.20454545454545445"/>
  </r>
  <r>
    <n v="2011"/>
    <x v="0"/>
    <x v="1"/>
    <s v="San Pellegrino"/>
    <n v="210102"/>
    <n v="48"/>
    <n v="1.1499999999999999"/>
    <n v="1.4"/>
    <n v="55.199999999999996"/>
    <n v="67.199999999999989"/>
    <n v="11.999999999999993"/>
    <n v="0.17857142857142849"/>
  </r>
  <r>
    <n v="2011"/>
    <x v="0"/>
    <x v="1"/>
    <s v="San Pellegrino"/>
    <n v="210103"/>
    <n v="120"/>
    <n v="1.07"/>
    <n v="1.38"/>
    <n v="128.4"/>
    <n v="165.6"/>
    <n v="37.199999999999989"/>
    <n v="0.22463768115942023"/>
  </r>
  <r>
    <n v="2011"/>
    <x v="0"/>
    <x v="1"/>
    <s v="San Pellegrino"/>
    <n v="210104"/>
    <n v="120"/>
    <n v="1.1399999999999999"/>
    <n v="1.31"/>
    <n v="136.79999999999998"/>
    <n v="157.20000000000002"/>
    <n v="20.400000000000034"/>
    <n v="0.12977099236641243"/>
  </r>
  <r>
    <n v="2011"/>
    <x v="0"/>
    <x v="1"/>
    <s v="San Pellegrino"/>
    <n v="210105"/>
    <n v="120"/>
    <n v="1.17"/>
    <n v="1.2"/>
    <n v="140.39999999999998"/>
    <n v="144"/>
    <n v="3.6000000000000227"/>
    <n v="2.5000000000000158E-2"/>
  </r>
  <r>
    <n v="2011"/>
    <x v="0"/>
    <x v="1"/>
    <s v="San Pellegrino"/>
    <n v="210106"/>
    <n v="132"/>
    <n v="1.1100000000000001"/>
    <n v="1.3"/>
    <n v="146.52000000000001"/>
    <n v="171.6"/>
    <n v="25.079999999999984"/>
    <n v="0.14615384615384608"/>
  </r>
  <r>
    <n v="2011"/>
    <x v="0"/>
    <x v="1"/>
    <s v="San Pellegrino"/>
    <n v="210107"/>
    <n v="48"/>
    <n v="1.19"/>
    <n v="1.37"/>
    <n v="57.12"/>
    <n v="65.760000000000005"/>
    <n v="8.6400000000000077"/>
    <n v="0.13138686131386873"/>
  </r>
  <r>
    <n v="2011"/>
    <x v="0"/>
    <x v="1"/>
    <s v="San Pellegrino"/>
    <n v="210108"/>
    <n v="84"/>
    <n v="1.2"/>
    <n v="1.4"/>
    <n v="100.8"/>
    <n v="117.6"/>
    <n v="16.799999999999997"/>
    <n v="0.14285714285714285"/>
  </r>
  <r>
    <n v="2011"/>
    <x v="0"/>
    <x v="1"/>
    <s v="San Pellegrino"/>
    <n v="210109"/>
    <n v="168"/>
    <n v="1.06"/>
    <n v="1.22"/>
    <n v="178.08"/>
    <n v="204.96"/>
    <n v="26.879999999999995"/>
    <n v="0.13114754098360654"/>
  </r>
  <r>
    <n v="2011"/>
    <x v="0"/>
    <x v="1"/>
    <s v="San Pellegrino"/>
    <n v="210110"/>
    <n v="60"/>
    <n v="1"/>
    <n v="1.3"/>
    <n v="60"/>
    <n v="78"/>
    <n v="18"/>
    <n v="0.23076923076923078"/>
  </r>
  <r>
    <n v="2011"/>
    <x v="0"/>
    <x v="1"/>
    <s v="San Pellegrino"/>
    <n v="210111"/>
    <n v="156"/>
    <n v="1.1100000000000001"/>
    <n v="1.37"/>
    <n v="173.16000000000003"/>
    <n v="213.72000000000003"/>
    <n v="40.56"/>
    <n v="0.18978102189781021"/>
  </r>
  <r>
    <n v="2011"/>
    <x v="0"/>
    <x v="1"/>
    <s v="San Pellegrino"/>
    <n v="210112"/>
    <n v="84"/>
    <n v="1.06"/>
    <n v="1.39"/>
    <n v="89.04"/>
    <n v="116.75999999999999"/>
    <n v="27.719999999999985"/>
    <n v="0.23741007194244593"/>
  </r>
  <r>
    <n v="2011"/>
    <x v="0"/>
    <x v="1"/>
    <s v="San Pellegrino"/>
    <n v="210113"/>
    <n v="108"/>
    <n v="1.01"/>
    <n v="1.4"/>
    <n v="109.08"/>
    <n v="151.19999999999999"/>
    <n v="42.11999999999999"/>
    <n v="0.27857142857142853"/>
  </r>
  <r>
    <n v="2011"/>
    <x v="0"/>
    <x v="1"/>
    <s v="San Pellegrino"/>
    <n v="210114"/>
    <n v="96"/>
    <n v="1.2"/>
    <n v="1.27"/>
    <n v="115.19999999999999"/>
    <n v="121.92"/>
    <n v="6.7200000000000131"/>
    <n v="5.5118110236220576E-2"/>
  </r>
  <r>
    <n v="2011"/>
    <x v="0"/>
    <x v="1"/>
    <s v="San Pellegrino"/>
    <n v="210115"/>
    <n v="84"/>
    <n v="1.02"/>
    <n v="1.4"/>
    <n v="85.68"/>
    <n v="117.6"/>
    <n v="31.919999999999987"/>
    <n v="0.27142857142857135"/>
  </r>
  <r>
    <n v="2011"/>
    <x v="0"/>
    <x v="1"/>
    <s v="San Pellegrino"/>
    <n v="210116"/>
    <n v="72"/>
    <n v="1.1599999999999999"/>
    <n v="1.35"/>
    <n v="83.52"/>
    <n v="97.2"/>
    <n v="13.680000000000007"/>
    <n v="0.14074074074074081"/>
  </r>
  <r>
    <n v="2011"/>
    <x v="0"/>
    <x v="1"/>
    <s v="San Pellegrino"/>
    <n v="210117"/>
    <n v="60"/>
    <n v="1.05"/>
    <n v="1.28"/>
    <n v="63"/>
    <n v="76.8"/>
    <n v="13.799999999999997"/>
    <n v="0.17968749999999997"/>
  </r>
  <r>
    <n v="2011"/>
    <x v="0"/>
    <x v="1"/>
    <s v="San Pellegrino"/>
    <n v="210118"/>
    <n v="60"/>
    <n v="1.1100000000000001"/>
    <n v="1.25"/>
    <n v="66.600000000000009"/>
    <n v="75"/>
    <n v="8.3999999999999915"/>
    <n v="0.11199999999999989"/>
  </r>
  <r>
    <n v="2011"/>
    <x v="0"/>
    <x v="1"/>
    <s v="San Pellegrino"/>
    <n v="210119"/>
    <n v="84"/>
    <n v="1.2"/>
    <n v="1.3"/>
    <n v="100.8"/>
    <n v="109.2"/>
    <n v="8.4000000000000057"/>
    <n v="7.6923076923076969E-2"/>
  </r>
  <r>
    <n v="2011"/>
    <x v="0"/>
    <x v="1"/>
    <s v="San Pellegrino"/>
    <n v="210120"/>
    <n v="144"/>
    <n v="1.1399999999999999"/>
    <n v="1.28"/>
    <n v="164.16"/>
    <n v="184.32"/>
    <n v="20.159999999999997"/>
    <n v="0.10937499999999999"/>
  </r>
  <r>
    <n v="2011"/>
    <x v="0"/>
    <x v="1"/>
    <s v="San Pellegrino"/>
    <n v="210121"/>
    <n v="168"/>
    <n v="1.07"/>
    <n v="1.36"/>
    <n v="179.76000000000002"/>
    <n v="228.48000000000002"/>
    <n v="48.72"/>
    <n v="0.21323529411764705"/>
  </r>
  <r>
    <n v="2011"/>
    <x v="0"/>
    <x v="1"/>
    <s v="San Pellegrino"/>
    <n v="210122"/>
    <n v="96"/>
    <n v="1.17"/>
    <n v="1.33"/>
    <n v="112.32"/>
    <n v="127.68"/>
    <n v="15.360000000000014"/>
    <n v="0.12030075187969935"/>
  </r>
  <r>
    <n v="2011"/>
    <x v="0"/>
    <x v="1"/>
    <s v="San Pellegrino"/>
    <n v="210123"/>
    <n v="108"/>
    <n v="1.1299999999999999"/>
    <n v="1.28"/>
    <n v="122.03999999999999"/>
    <n v="138.24"/>
    <n v="16.200000000000017"/>
    <n v="0.11718750000000011"/>
  </r>
  <r>
    <n v="2011"/>
    <x v="0"/>
    <x v="1"/>
    <s v="San Pellegrino"/>
    <n v="210124"/>
    <n v="168"/>
    <n v="1.03"/>
    <n v="1.24"/>
    <n v="173.04"/>
    <n v="208.32"/>
    <n v="35.28"/>
    <n v="0.16935483870967744"/>
  </r>
  <r>
    <n v="2011"/>
    <x v="0"/>
    <x v="1"/>
    <s v="San Pellegrino"/>
    <n v="210125"/>
    <n v="156"/>
    <n v="1.08"/>
    <n v="1.26"/>
    <n v="168.48000000000002"/>
    <n v="196.56"/>
    <n v="28.079999999999984"/>
    <n v="0.14285714285714277"/>
  </r>
  <r>
    <n v="2011"/>
    <x v="0"/>
    <x v="1"/>
    <s v="San Pellegrino"/>
    <n v="210126"/>
    <n v="144"/>
    <n v="1"/>
    <n v="1.26"/>
    <n v="144"/>
    <n v="181.44"/>
    <n v="37.44"/>
    <n v="0.20634920634920634"/>
  </r>
  <r>
    <n v="2011"/>
    <x v="0"/>
    <x v="1"/>
    <s v="San Pellegrino"/>
    <n v="210127"/>
    <n v="144"/>
    <n v="1.1299999999999999"/>
    <n v="1.2"/>
    <n v="162.71999999999997"/>
    <n v="172.79999999999998"/>
    <n v="10.080000000000013"/>
    <n v="5.8333333333333411E-2"/>
  </r>
  <r>
    <n v="2011"/>
    <x v="0"/>
    <x v="1"/>
    <s v="San Pellegrino"/>
    <n v="210128"/>
    <n v="132"/>
    <n v="1.1000000000000001"/>
    <n v="1.39"/>
    <n v="145.20000000000002"/>
    <n v="183.48"/>
    <n v="38.279999999999973"/>
    <n v="0.20863309352517972"/>
  </r>
  <r>
    <n v="2011"/>
    <x v="0"/>
    <x v="1"/>
    <s v="San Pellegrino"/>
    <n v="210129"/>
    <n v="144"/>
    <n v="1.1599999999999999"/>
    <n v="1.38"/>
    <n v="167.04"/>
    <n v="198.71999999999997"/>
    <n v="31.679999999999978"/>
    <n v="0.15942028985507237"/>
  </r>
  <r>
    <n v="2011"/>
    <x v="0"/>
    <x v="1"/>
    <s v="San Pellegrino"/>
    <n v="210130"/>
    <n v="108"/>
    <n v="1.05"/>
    <n v="1.26"/>
    <n v="113.4"/>
    <n v="136.08000000000001"/>
    <n v="22.680000000000007"/>
    <n v="0.16666666666666671"/>
  </r>
  <r>
    <n v="2011"/>
    <x v="0"/>
    <x v="1"/>
    <s v="San Pellegrino"/>
    <n v="210131"/>
    <n v="144"/>
    <n v="1.06"/>
    <n v="1.38"/>
    <n v="152.64000000000001"/>
    <n v="198.71999999999997"/>
    <n v="46.079999999999956"/>
    <n v="0.2318840579710143"/>
  </r>
  <r>
    <n v="2011"/>
    <x v="0"/>
    <x v="1"/>
    <s v="San Pellegrino"/>
    <n v="210132"/>
    <n v="120"/>
    <n v="1.1100000000000001"/>
    <n v="1.27"/>
    <n v="133.20000000000002"/>
    <n v="152.4"/>
    <n v="19.199999999999989"/>
    <n v="0.12598425196850385"/>
  </r>
  <r>
    <n v="2011"/>
    <x v="0"/>
    <x v="1"/>
    <s v="San Pellegrino"/>
    <n v="210133"/>
    <n v="96"/>
    <n v="1.08"/>
    <n v="1.23"/>
    <n v="103.68"/>
    <n v="118.08"/>
    <n v="14.399999999999991"/>
    <n v="0.12195121951219505"/>
  </r>
  <r>
    <n v="2011"/>
    <x v="0"/>
    <x v="1"/>
    <s v="San Pellegrino"/>
    <n v="210134"/>
    <n v="72"/>
    <n v="1"/>
    <n v="1.21"/>
    <n v="72"/>
    <n v="87.12"/>
    <n v="15.120000000000005"/>
    <n v="0.1735537190082645"/>
  </r>
  <r>
    <n v="2011"/>
    <x v="0"/>
    <x v="1"/>
    <s v="San Pellegrino"/>
    <n v="210135"/>
    <n v="156"/>
    <n v="1.0900000000000001"/>
    <n v="1.36"/>
    <n v="170.04000000000002"/>
    <n v="212.16000000000003"/>
    <n v="42.120000000000005"/>
    <n v="0.19852941176470587"/>
  </r>
  <r>
    <n v="2011"/>
    <x v="0"/>
    <x v="1"/>
    <s v="San Pellegrino"/>
    <n v="210136"/>
    <n v="156"/>
    <n v="1.05"/>
    <n v="1.37"/>
    <n v="163.80000000000001"/>
    <n v="213.72000000000003"/>
    <n v="49.920000000000016"/>
    <n v="0.23357664233576647"/>
  </r>
  <r>
    <n v="2011"/>
    <x v="0"/>
    <x v="1"/>
    <s v="San Pellegrino"/>
    <n v="210137"/>
    <n v="108"/>
    <n v="1.04"/>
    <n v="1.23"/>
    <n v="112.32000000000001"/>
    <n v="132.84"/>
    <n v="20.519999999999996"/>
    <n v="0.15447154471544713"/>
  </r>
  <r>
    <n v="2011"/>
    <x v="0"/>
    <x v="1"/>
    <s v="San Pellegrino"/>
    <n v="210138"/>
    <n v="132"/>
    <n v="1.1000000000000001"/>
    <n v="1.4"/>
    <n v="145.20000000000002"/>
    <n v="184.79999999999998"/>
    <n v="39.599999999999966"/>
    <n v="0.21428571428571411"/>
  </r>
  <r>
    <n v="2011"/>
    <x v="0"/>
    <x v="1"/>
    <s v="San Pellegrino"/>
    <n v="210139"/>
    <n v="144"/>
    <n v="1.02"/>
    <n v="1.24"/>
    <n v="146.88"/>
    <n v="178.56"/>
    <n v="31.680000000000007"/>
    <n v="0.17741935483870971"/>
  </r>
  <r>
    <n v="2011"/>
    <x v="0"/>
    <x v="1"/>
    <s v="San Pellegrino"/>
    <n v="210140"/>
    <n v="156"/>
    <n v="1"/>
    <n v="1.38"/>
    <n v="156"/>
    <n v="215.27999999999997"/>
    <n v="59.279999999999973"/>
    <n v="0.2753623188405796"/>
  </r>
  <r>
    <n v="2011"/>
    <x v="0"/>
    <x v="1"/>
    <s v="San Pellegrino"/>
    <n v="210141"/>
    <n v="84"/>
    <n v="1.01"/>
    <n v="1.2"/>
    <n v="84.84"/>
    <n v="100.8"/>
    <n v="15.959999999999994"/>
    <n v="0.15833333333333327"/>
  </r>
  <r>
    <n v="2011"/>
    <x v="0"/>
    <x v="1"/>
    <s v="San Pellegrino"/>
    <n v="210142"/>
    <n v="144"/>
    <n v="1.1299999999999999"/>
    <n v="1.38"/>
    <n v="162.71999999999997"/>
    <n v="198.71999999999997"/>
    <n v="36"/>
    <n v="0.1811594202898551"/>
  </r>
  <r>
    <n v="2011"/>
    <x v="0"/>
    <x v="1"/>
    <s v="San Pellegrino"/>
    <n v="210143"/>
    <n v="120"/>
    <n v="1.1100000000000001"/>
    <n v="1.38"/>
    <n v="133.20000000000002"/>
    <n v="165.6"/>
    <n v="32.399999999999977"/>
    <n v="0.19565217391304335"/>
  </r>
  <r>
    <n v="2011"/>
    <x v="0"/>
    <x v="1"/>
    <s v="San Pellegrino"/>
    <n v="210144"/>
    <n v="48"/>
    <n v="1.04"/>
    <n v="1.23"/>
    <n v="49.92"/>
    <n v="59.04"/>
    <n v="9.1199999999999974"/>
    <n v="0.15447154471544711"/>
  </r>
  <r>
    <n v="2011"/>
    <x v="0"/>
    <x v="1"/>
    <s v="San Pellegrino"/>
    <n v="210145"/>
    <n v="168"/>
    <n v="1.01"/>
    <n v="1.34"/>
    <n v="169.68"/>
    <n v="225.12"/>
    <n v="55.44"/>
    <n v="0.2462686567164179"/>
  </r>
  <r>
    <n v="2011"/>
    <x v="0"/>
    <x v="1"/>
    <s v="San Pellegrino"/>
    <n v="210146"/>
    <n v="108"/>
    <n v="1.1399999999999999"/>
    <n v="1.32"/>
    <n v="123.11999999999999"/>
    <n v="142.56"/>
    <n v="19.440000000000012"/>
    <n v="0.13636363636363644"/>
  </r>
  <r>
    <n v="2011"/>
    <x v="0"/>
    <x v="1"/>
    <s v="San Pellegrino"/>
    <n v="210147"/>
    <n v="48"/>
    <n v="1.0900000000000001"/>
    <n v="1.24"/>
    <n v="52.320000000000007"/>
    <n v="59.519999999999996"/>
    <n v="7.1999999999999886"/>
    <n v="0.12096774193548369"/>
  </r>
  <r>
    <n v="2011"/>
    <x v="0"/>
    <x v="1"/>
    <s v="San Pellegrino"/>
    <n v="210148"/>
    <n v="168"/>
    <n v="1.02"/>
    <n v="1.32"/>
    <n v="171.36"/>
    <n v="221.76000000000002"/>
    <n v="50.400000000000006"/>
    <n v="0.22727272727272727"/>
  </r>
  <r>
    <n v="2011"/>
    <x v="0"/>
    <x v="1"/>
    <s v="San Pellegrino"/>
    <n v="210149"/>
    <n v="72"/>
    <n v="1.2"/>
    <n v="1.22"/>
    <n v="86.399999999999991"/>
    <n v="87.84"/>
    <n v="1.4400000000000119"/>
    <n v="1.6393442622950956E-2"/>
  </r>
  <r>
    <n v="2011"/>
    <x v="0"/>
    <x v="1"/>
    <s v="San Pellegrino"/>
    <n v="210150"/>
    <n v="96"/>
    <n v="1.1299999999999999"/>
    <n v="1.2"/>
    <n v="108.47999999999999"/>
    <n v="115.19999999999999"/>
    <n v="6.7199999999999989"/>
    <n v="5.8333333333333327E-2"/>
  </r>
  <r>
    <n v="2011"/>
    <x v="0"/>
    <x v="1"/>
    <s v="San Pellegrino"/>
    <n v="210151"/>
    <n v="84"/>
    <n v="1.08"/>
    <n v="1.22"/>
    <n v="90.72"/>
    <n v="102.48"/>
    <n v="11.760000000000005"/>
    <n v="0.11475409836065578"/>
  </r>
  <r>
    <n v="2011"/>
    <x v="0"/>
    <x v="1"/>
    <s v="San Pellegrino"/>
    <n v="210152"/>
    <n v="168"/>
    <n v="1.18"/>
    <n v="1.21"/>
    <n v="198.23999999999998"/>
    <n v="203.28"/>
    <n v="5.0400000000000205"/>
    <n v="2.4793388429752167E-2"/>
  </r>
  <r>
    <n v="2011"/>
    <x v="0"/>
    <x v="1"/>
    <s v="San Pellegrino"/>
    <n v="210153"/>
    <n v="48"/>
    <n v="1.05"/>
    <n v="1.4"/>
    <n v="50.400000000000006"/>
    <n v="67.199999999999989"/>
    <n v="16.799999999999983"/>
    <n v="0.24999999999999978"/>
  </r>
  <r>
    <n v="2011"/>
    <x v="0"/>
    <x v="1"/>
    <s v="San Pellegrino"/>
    <n v="210154"/>
    <n v="132"/>
    <n v="1.06"/>
    <n v="1.34"/>
    <n v="139.92000000000002"/>
    <n v="176.88000000000002"/>
    <n v="36.960000000000008"/>
    <n v="0.20895522388059704"/>
  </r>
  <r>
    <n v="2011"/>
    <x v="0"/>
    <x v="1"/>
    <s v="San Pellegrino"/>
    <n v="210155"/>
    <n v="84"/>
    <n v="1.18"/>
    <n v="1.28"/>
    <n v="99.11999999999999"/>
    <n v="107.52"/>
    <n v="8.4000000000000057"/>
    <n v="7.8125000000000056E-2"/>
  </r>
  <r>
    <n v="2011"/>
    <x v="0"/>
    <x v="1"/>
    <s v="San Pellegrino"/>
    <n v="210156"/>
    <n v="48"/>
    <n v="1.08"/>
    <n v="1.33"/>
    <n v="51.84"/>
    <n v="63.84"/>
    <n v="12"/>
    <n v="0.18796992481203006"/>
  </r>
  <r>
    <n v="2011"/>
    <x v="0"/>
    <x v="1"/>
    <s v="San Pellegrino"/>
    <n v="210157"/>
    <n v="168"/>
    <n v="1.18"/>
    <n v="1.29"/>
    <n v="198.23999999999998"/>
    <n v="216.72"/>
    <n v="18.480000000000018"/>
    <n v="8.5271317829457446E-2"/>
  </r>
  <r>
    <n v="2011"/>
    <x v="0"/>
    <x v="1"/>
    <s v="San Pellegrino"/>
    <n v="210158"/>
    <n v="96"/>
    <n v="1.19"/>
    <n v="1.36"/>
    <n v="114.24"/>
    <n v="130.56"/>
    <n v="16.320000000000007"/>
    <n v="0.12500000000000006"/>
  </r>
  <r>
    <n v="2011"/>
    <x v="0"/>
    <x v="1"/>
    <s v="San Pellegrino"/>
    <n v="210159"/>
    <n v="84"/>
    <n v="1.06"/>
    <n v="1.38"/>
    <n v="89.04"/>
    <n v="115.91999999999999"/>
    <n v="26.879999999999981"/>
    <n v="0.23188405797101436"/>
  </r>
  <r>
    <n v="2011"/>
    <x v="0"/>
    <x v="1"/>
    <s v="San Pellegrino"/>
    <n v="210160"/>
    <n v="60"/>
    <n v="1.05"/>
    <n v="1.32"/>
    <n v="63"/>
    <n v="79.2"/>
    <n v="16.200000000000003"/>
    <n v="0.20454545454545459"/>
  </r>
  <r>
    <n v="2011"/>
    <x v="0"/>
    <x v="1"/>
    <s v="San Pellegrino"/>
    <n v="210161"/>
    <n v="168"/>
    <n v="1.03"/>
    <n v="1.33"/>
    <n v="173.04"/>
    <n v="223.44"/>
    <n v="50.400000000000006"/>
    <n v="0.22556390977443611"/>
  </r>
  <r>
    <n v="2011"/>
    <x v="0"/>
    <x v="1"/>
    <s v="San Pellegrino"/>
    <n v="210162"/>
    <n v="132"/>
    <n v="1.01"/>
    <n v="1.35"/>
    <n v="133.32"/>
    <n v="178.20000000000002"/>
    <n v="44.880000000000024"/>
    <n v="0.25185185185185194"/>
  </r>
  <r>
    <n v="2011"/>
    <x v="0"/>
    <x v="1"/>
    <s v="San Pellegrino"/>
    <n v="210163"/>
    <n v="60"/>
    <n v="1.0900000000000001"/>
    <n v="1.27"/>
    <n v="65.400000000000006"/>
    <n v="76.2"/>
    <n v="10.799999999999997"/>
    <n v="0.1417322834645669"/>
  </r>
  <r>
    <n v="2011"/>
    <x v="0"/>
    <x v="1"/>
    <s v="San Pellegrino"/>
    <n v="210164"/>
    <n v="84"/>
    <n v="1.1599999999999999"/>
    <n v="1.32"/>
    <n v="97.44"/>
    <n v="110.88000000000001"/>
    <n v="13.440000000000012"/>
    <n v="0.12121212121212131"/>
  </r>
  <r>
    <n v="2011"/>
    <x v="0"/>
    <x v="1"/>
    <s v="San Pellegrino"/>
    <n v="210165"/>
    <n v="60"/>
    <n v="1.18"/>
    <n v="1.2"/>
    <n v="70.8"/>
    <n v="72"/>
    <n v="1.2000000000000028"/>
    <n v="1.6666666666666705E-2"/>
  </r>
  <r>
    <n v="2011"/>
    <x v="0"/>
    <x v="1"/>
    <s v="San Pellegrino"/>
    <n v="210166"/>
    <n v="108"/>
    <n v="1.18"/>
    <n v="1.33"/>
    <n v="127.44"/>
    <n v="143.64000000000001"/>
    <n v="16.200000000000017"/>
    <n v="0.11278195488721815"/>
  </r>
  <r>
    <n v="2011"/>
    <x v="0"/>
    <x v="1"/>
    <s v="San Pellegrino"/>
    <n v="210167"/>
    <n v="48"/>
    <n v="1.1100000000000001"/>
    <n v="1.28"/>
    <n v="53.28"/>
    <n v="61.44"/>
    <n v="8.1599999999999966"/>
    <n v="0.13281249999999994"/>
  </r>
  <r>
    <n v="2011"/>
    <x v="0"/>
    <x v="1"/>
    <s v="San Pellegrino"/>
    <n v="210168"/>
    <n v="84"/>
    <n v="1.01"/>
    <n v="1.24"/>
    <n v="84.84"/>
    <n v="104.16"/>
    <n v="19.319999999999993"/>
    <n v="0.18548387096774188"/>
  </r>
  <r>
    <n v="2011"/>
    <x v="0"/>
    <x v="1"/>
    <s v="San Pellegrino"/>
    <n v="210169"/>
    <n v="120"/>
    <n v="1.1200000000000001"/>
    <n v="1.4"/>
    <n v="134.4"/>
    <n v="168"/>
    <n v="33.599999999999994"/>
    <n v="0.19999999999999996"/>
  </r>
  <r>
    <n v="2011"/>
    <x v="0"/>
    <x v="1"/>
    <s v="San Pellegrino"/>
    <n v="210170"/>
    <n v="120"/>
    <n v="1.2"/>
    <n v="1.21"/>
    <n v="144"/>
    <n v="145.19999999999999"/>
    <n v="1.1999999999999886"/>
    <n v="8.2644628099172775E-3"/>
  </r>
  <r>
    <n v="2011"/>
    <x v="0"/>
    <x v="1"/>
    <s v="San Pellegrino"/>
    <n v="210171"/>
    <n v="168"/>
    <n v="1.01"/>
    <n v="1.28"/>
    <n v="169.68"/>
    <n v="215.04"/>
    <n v="45.359999999999985"/>
    <n v="0.21093749999999994"/>
  </r>
  <r>
    <n v="2011"/>
    <x v="0"/>
    <x v="1"/>
    <s v="San Pellegrino"/>
    <n v="210172"/>
    <n v="60"/>
    <n v="1.1200000000000001"/>
    <n v="1.28"/>
    <n v="67.2"/>
    <n v="76.8"/>
    <n v="9.5999999999999943"/>
    <n v="0.12499999999999993"/>
  </r>
  <r>
    <n v="2011"/>
    <x v="0"/>
    <x v="1"/>
    <s v="San Pellegrino"/>
    <n v="210173"/>
    <n v="84"/>
    <n v="1.06"/>
    <n v="1.33"/>
    <n v="89.04"/>
    <n v="111.72"/>
    <n v="22.679999999999993"/>
    <n v="0.20300751879699241"/>
  </r>
  <r>
    <n v="2011"/>
    <x v="0"/>
    <x v="1"/>
    <s v="San Pellegrino"/>
    <n v="210174"/>
    <n v="132"/>
    <n v="1.1499999999999999"/>
    <n v="1.26"/>
    <n v="151.79999999999998"/>
    <n v="166.32"/>
    <n v="14.52000000000001"/>
    <n v="8.7301587301587366E-2"/>
  </r>
  <r>
    <n v="2011"/>
    <x v="0"/>
    <x v="1"/>
    <s v="San Pellegrino"/>
    <n v="210175"/>
    <n v="72"/>
    <n v="1.06"/>
    <n v="1.37"/>
    <n v="76.320000000000007"/>
    <n v="98.640000000000015"/>
    <n v="22.320000000000007"/>
    <n v="0.22627737226277375"/>
  </r>
  <r>
    <n v="2011"/>
    <x v="0"/>
    <x v="1"/>
    <s v="San Pellegrino"/>
    <n v="210176"/>
    <n v="60"/>
    <n v="1.08"/>
    <n v="1.36"/>
    <n v="64.800000000000011"/>
    <n v="81.600000000000009"/>
    <n v="16.799999999999997"/>
    <n v="0.20588235294117641"/>
  </r>
  <r>
    <n v="2011"/>
    <x v="0"/>
    <x v="1"/>
    <s v="San Pellegrino"/>
    <n v="210177"/>
    <n v="156"/>
    <n v="1.19"/>
    <n v="1.32"/>
    <n v="185.64"/>
    <n v="205.92000000000002"/>
    <n v="20.28000000000003"/>
    <n v="9.8484848484848619E-2"/>
  </r>
  <r>
    <n v="2011"/>
    <x v="0"/>
    <x v="1"/>
    <s v="San Pellegrino"/>
    <n v="210178"/>
    <n v="108"/>
    <n v="1.1399999999999999"/>
    <n v="1.26"/>
    <n v="123.11999999999999"/>
    <n v="136.08000000000001"/>
    <n v="12.960000000000022"/>
    <n v="9.5238095238095385E-2"/>
  </r>
  <r>
    <n v="2011"/>
    <x v="0"/>
    <x v="1"/>
    <s v="San Pellegrino"/>
    <n v="210179"/>
    <n v="144"/>
    <n v="1.1399999999999999"/>
    <n v="1.34"/>
    <n v="164.16"/>
    <n v="192.96"/>
    <n v="28.800000000000011"/>
    <n v="0.14925373134328362"/>
  </r>
  <r>
    <n v="2011"/>
    <x v="0"/>
    <x v="1"/>
    <s v="San Pellegrino"/>
    <n v="210180"/>
    <n v="72"/>
    <n v="1.07"/>
    <n v="1.29"/>
    <n v="77.040000000000006"/>
    <n v="92.88"/>
    <n v="15.839999999999989"/>
    <n v="0.17054263565891462"/>
  </r>
  <r>
    <n v="2011"/>
    <x v="0"/>
    <x v="1"/>
    <s v="San Pellegrino"/>
    <n v="210181"/>
    <n v="48"/>
    <n v="1.18"/>
    <n v="1.32"/>
    <n v="56.64"/>
    <n v="63.36"/>
    <n v="6.7199999999999989"/>
    <n v="0.10606060606060605"/>
  </r>
  <r>
    <n v="2011"/>
    <x v="0"/>
    <x v="1"/>
    <s v="San Pellegrino"/>
    <n v="210182"/>
    <n v="60"/>
    <n v="1.1599999999999999"/>
    <n v="1.3"/>
    <n v="69.599999999999994"/>
    <n v="78"/>
    <n v="8.4000000000000057"/>
    <n v="0.10769230769230777"/>
  </r>
  <r>
    <n v="2011"/>
    <x v="0"/>
    <x v="1"/>
    <s v="San Pellegrino"/>
    <n v="210183"/>
    <n v="96"/>
    <n v="1.07"/>
    <n v="1.2"/>
    <n v="102.72"/>
    <n v="115.19999999999999"/>
    <n v="12.47999999999999"/>
    <n v="0.10833333333333325"/>
  </r>
  <r>
    <n v="2011"/>
    <x v="0"/>
    <x v="1"/>
    <s v="San Pellegrino"/>
    <n v="210184"/>
    <n v="72"/>
    <n v="1.07"/>
    <n v="1.39"/>
    <n v="77.040000000000006"/>
    <n v="100.08"/>
    <n v="23.039999999999992"/>
    <n v="0.23021582733812943"/>
  </r>
  <r>
    <n v="2011"/>
    <x v="0"/>
    <x v="1"/>
    <s v="San Pellegrino"/>
    <n v="210185"/>
    <n v="156"/>
    <n v="1.03"/>
    <n v="1.28"/>
    <n v="160.68"/>
    <n v="199.68"/>
    <n v="39"/>
    <n v="0.1953125"/>
  </r>
  <r>
    <n v="2011"/>
    <x v="0"/>
    <x v="1"/>
    <s v="San Pellegrino"/>
    <n v="210186"/>
    <n v="132"/>
    <n v="1.05"/>
    <n v="1.21"/>
    <n v="138.6"/>
    <n v="159.72"/>
    <n v="21.120000000000005"/>
    <n v="0.13223140495867772"/>
  </r>
  <r>
    <n v="2011"/>
    <x v="0"/>
    <x v="1"/>
    <s v="San Pellegrino"/>
    <n v="210187"/>
    <n v="72"/>
    <n v="1.1599999999999999"/>
    <n v="1.23"/>
    <n v="83.52"/>
    <n v="88.56"/>
    <n v="5.0400000000000063"/>
    <n v="5.6910569105691124E-2"/>
  </r>
  <r>
    <n v="2011"/>
    <x v="0"/>
    <x v="1"/>
    <s v="San Pellegrino"/>
    <n v="210190"/>
    <n v="84"/>
    <n v="1.1100000000000001"/>
    <n v="1.38"/>
    <n v="93.240000000000009"/>
    <n v="115.91999999999999"/>
    <n v="22.679999999999978"/>
    <n v="0.19565217391304332"/>
  </r>
  <r>
    <n v="2011"/>
    <x v="0"/>
    <x v="1"/>
    <s v="San Pellegrino"/>
    <n v="210191"/>
    <n v="48"/>
    <n v="1.07"/>
    <n v="1.4"/>
    <n v="51.36"/>
    <n v="67.199999999999989"/>
    <n v="15.839999999999989"/>
    <n v="0.2357142857142856"/>
  </r>
  <r>
    <n v="2011"/>
    <x v="0"/>
    <x v="1"/>
    <s v="San Pellegrino"/>
    <n v="211001"/>
    <n v="168"/>
    <n v="1.05"/>
    <n v="1.35"/>
    <n v="176.4"/>
    <n v="226.8"/>
    <n v="50.400000000000006"/>
    <n v="0.22222222222222224"/>
  </r>
  <r>
    <n v="2011"/>
    <x v="0"/>
    <x v="1"/>
    <s v="San Pellegrino"/>
    <n v="211010"/>
    <n v="60"/>
    <n v="1.04"/>
    <n v="1.34"/>
    <n v="62.400000000000006"/>
    <n v="80.400000000000006"/>
    <n v="18"/>
    <n v="0.22388059701492535"/>
  </r>
  <r>
    <n v="2011"/>
    <x v="0"/>
    <x v="1"/>
    <s v="San Pellegrino"/>
    <n v="211011"/>
    <n v="84"/>
    <n v="1.2"/>
    <n v="1.27"/>
    <n v="100.8"/>
    <n v="106.68"/>
    <n v="5.8800000000000097"/>
    <n v="5.5118110236220562E-2"/>
  </r>
  <r>
    <n v="2011"/>
    <x v="0"/>
    <x v="1"/>
    <s v="San Pellegrino"/>
    <n v="211012"/>
    <n v="72"/>
    <n v="1.03"/>
    <n v="1.35"/>
    <n v="74.16"/>
    <n v="97.2"/>
    <n v="23.040000000000006"/>
    <n v="0.2370370370370371"/>
  </r>
  <r>
    <n v="2011"/>
    <x v="0"/>
    <x v="1"/>
    <s v="San Pellegrino"/>
    <n v="211013"/>
    <n v="108"/>
    <n v="1.07"/>
    <n v="1.39"/>
    <n v="115.56"/>
    <n v="150.11999999999998"/>
    <n v="34.559999999999974"/>
    <n v="0.23021582733812937"/>
  </r>
  <r>
    <n v="2011"/>
    <x v="0"/>
    <x v="1"/>
    <s v="San Pellegrino"/>
    <n v="211014"/>
    <n v="144"/>
    <n v="1.1200000000000001"/>
    <n v="1.32"/>
    <n v="161.28000000000003"/>
    <n v="190.08"/>
    <n v="28.799999999999983"/>
    <n v="0.15151515151515141"/>
  </r>
  <r>
    <n v="2011"/>
    <x v="0"/>
    <x v="1"/>
    <s v="San Pellegrino"/>
    <n v="211015"/>
    <n v="132"/>
    <n v="1.1299999999999999"/>
    <n v="1.29"/>
    <n v="149.16"/>
    <n v="170.28"/>
    <n v="21.120000000000005"/>
    <n v="0.12403100775193801"/>
  </r>
  <r>
    <n v="2011"/>
    <x v="0"/>
    <x v="1"/>
    <s v="San Pellegrino"/>
    <n v="211016"/>
    <n v="84"/>
    <n v="1.06"/>
    <n v="1.23"/>
    <n v="89.04"/>
    <n v="103.32"/>
    <n v="14.279999999999987"/>
    <n v="0.13821138211382103"/>
  </r>
  <r>
    <n v="2011"/>
    <x v="0"/>
    <x v="1"/>
    <s v="San Pellegrino"/>
    <n v="211017"/>
    <n v="168"/>
    <n v="1.05"/>
    <n v="1.37"/>
    <n v="176.4"/>
    <n v="230.16000000000003"/>
    <n v="53.760000000000019"/>
    <n v="0.23357664233576647"/>
  </r>
  <r>
    <n v="2011"/>
    <x v="0"/>
    <x v="1"/>
    <s v="San Pellegrino"/>
    <n v="211018"/>
    <n v="96"/>
    <n v="1.1399999999999999"/>
    <n v="1.32"/>
    <n v="109.44"/>
    <n v="126.72"/>
    <n v="17.28"/>
    <n v="0.13636363636363638"/>
  </r>
  <r>
    <n v="2011"/>
    <x v="0"/>
    <x v="1"/>
    <s v="San Pellegrino"/>
    <n v="211019"/>
    <n v="84"/>
    <n v="1.17"/>
    <n v="1.3"/>
    <n v="98.28"/>
    <n v="109.2"/>
    <n v="10.920000000000002"/>
    <n v="0.10000000000000002"/>
  </r>
  <r>
    <n v="2011"/>
    <x v="0"/>
    <x v="1"/>
    <s v="San Pellegrino"/>
    <n v="211020"/>
    <n v="108"/>
    <n v="1.0900000000000001"/>
    <n v="1.3"/>
    <n v="117.72000000000001"/>
    <n v="140.4"/>
    <n v="22.679999999999993"/>
    <n v="0.16153846153846149"/>
  </r>
  <r>
    <n v="2011"/>
    <x v="0"/>
    <x v="1"/>
    <s v="San Pellegrino"/>
    <n v="211021"/>
    <n v="108"/>
    <n v="1.1399999999999999"/>
    <n v="1.39"/>
    <n v="123.11999999999999"/>
    <n v="150.11999999999998"/>
    <n v="26.999999999999986"/>
    <n v="0.17985611510791361"/>
  </r>
  <r>
    <n v="2011"/>
    <x v="0"/>
    <x v="1"/>
    <s v="San Pellegrino"/>
    <n v="211022"/>
    <n v="96"/>
    <n v="1.03"/>
    <n v="1.29"/>
    <n v="98.88"/>
    <n v="123.84"/>
    <n v="24.960000000000008"/>
    <n v="0.20155038759689928"/>
  </r>
  <r>
    <n v="2011"/>
    <x v="0"/>
    <x v="1"/>
    <s v="San Pellegrino"/>
    <n v="211101"/>
    <n v="156"/>
    <n v="1.17"/>
    <n v="1.38"/>
    <n v="182.51999999999998"/>
    <n v="215.27999999999997"/>
    <n v="32.759999999999991"/>
    <n v="0.15217391304347824"/>
  </r>
  <r>
    <n v="2011"/>
    <x v="0"/>
    <x v="1"/>
    <s v="San Pellegrino"/>
    <n v="211102"/>
    <n v="132"/>
    <n v="1.1599999999999999"/>
    <n v="1.4"/>
    <n v="153.11999999999998"/>
    <n v="184.79999999999998"/>
    <n v="31.680000000000007"/>
    <n v="0.17142857142857149"/>
  </r>
  <r>
    <n v="2011"/>
    <x v="0"/>
    <x v="1"/>
    <s v="San Pellegrino"/>
    <n v="211103"/>
    <n v="60"/>
    <n v="1.1599999999999999"/>
    <n v="1.28"/>
    <n v="69.599999999999994"/>
    <n v="76.8"/>
    <n v="7.2000000000000028"/>
    <n v="9.3750000000000042E-2"/>
  </r>
  <r>
    <n v="2011"/>
    <x v="0"/>
    <x v="1"/>
    <s v="San Pellegrino"/>
    <n v="211104"/>
    <n v="144"/>
    <n v="1.1200000000000001"/>
    <n v="1.39"/>
    <n v="161.28000000000003"/>
    <n v="200.16"/>
    <n v="38.879999999999967"/>
    <n v="0.19424460431654661"/>
  </r>
  <r>
    <n v="2011"/>
    <x v="0"/>
    <x v="1"/>
    <s v="San Pellegrino"/>
    <n v="211105"/>
    <n v="84"/>
    <n v="1.1200000000000001"/>
    <n v="1.2"/>
    <n v="94.080000000000013"/>
    <n v="100.8"/>
    <n v="6.7199999999999847"/>
    <n v="6.6666666666666513E-2"/>
  </r>
  <r>
    <n v="2011"/>
    <x v="0"/>
    <x v="1"/>
    <s v="San Pellegrino"/>
    <n v="211106"/>
    <n v="72"/>
    <n v="1.18"/>
    <n v="1.38"/>
    <n v="84.96"/>
    <n v="99.359999999999985"/>
    <n v="14.399999999999991"/>
    <n v="0.14492753623188398"/>
  </r>
  <r>
    <n v="2011"/>
    <x v="0"/>
    <x v="1"/>
    <s v="San Pellegrino"/>
    <n v="211107"/>
    <n v="120"/>
    <n v="1.17"/>
    <n v="1.23"/>
    <n v="140.39999999999998"/>
    <n v="147.6"/>
    <n v="7.2000000000000171"/>
    <n v="4.8780487804878168E-2"/>
  </r>
  <r>
    <n v="2011"/>
    <x v="0"/>
    <x v="1"/>
    <s v="San Pellegrino"/>
    <n v="211108"/>
    <n v="84"/>
    <n v="1.1299999999999999"/>
    <n v="1.38"/>
    <n v="94.919999999999987"/>
    <n v="115.91999999999999"/>
    <n v="21"/>
    <n v="0.1811594202898551"/>
  </r>
  <r>
    <n v="2011"/>
    <x v="0"/>
    <x v="1"/>
    <s v="San Pellegrino"/>
    <n v="211109"/>
    <n v="48"/>
    <n v="1.2"/>
    <n v="1.25"/>
    <n v="57.599999999999994"/>
    <n v="60"/>
    <n v="2.4000000000000057"/>
    <n v="4.0000000000000098E-2"/>
  </r>
  <r>
    <n v="2011"/>
    <x v="0"/>
    <x v="1"/>
    <s v="San Pellegrino"/>
    <n v="211110"/>
    <n v="60"/>
    <n v="1.01"/>
    <n v="1.33"/>
    <n v="60.6"/>
    <n v="79.800000000000011"/>
    <n v="19.20000000000001"/>
    <n v="0.24060150375939859"/>
  </r>
  <r>
    <n v="2011"/>
    <x v="0"/>
    <x v="1"/>
    <s v="San Pellegrino"/>
    <n v="211111"/>
    <n v="156"/>
    <n v="1.01"/>
    <n v="1.21"/>
    <n v="157.56"/>
    <n v="188.76"/>
    <n v="31.199999999999989"/>
    <n v="0.16528925619834706"/>
  </r>
  <r>
    <n v="2011"/>
    <x v="0"/>
    <x v="1"/>
    <s v="San Pellegrino"/>
    <n v="211113"/>
    <n v="96"/>
    <n v="1.03"/>
    <n v="1.38"/>
    <n v="98.88"/>
    <n v="132.47999999999999"/>
    <n v="33.599999999999994"/>
    <n v="0.25362318840579706"/>
  </r>
  <r>
    <n v="2011"/>
    <x v="0"/>
    <x v="1"/>
    <s v="San Pellegrino"/>
    <n v="211115"/>
    <n v="144"/>
    <n v="1.02"/>
    <n v="1.29"/>
    <n v="146.88"/>
    <n v="185.76"/>
    <n v="38.879999999999995"/>
    <n v="0.20930232558139533"/>
  </r>
  <r>
    <n v="2011"/>
    <x v="0"/>
    <x v="6"/>
    <s v="Greener salads"/>
    <n v="1310101"/>
    <n v="1068"/>
    <n v="2.77"/>
    <n v="3.65"/>
    <n v="2958.36"/>
    <n v="3898.2"/>
    <n v="939.83999999999969"/>
    <n v="0.24109589041095883"/>
  </r>
  <r>
    <n v="2011"/>
    <x v="0"/>
    <x v="6"/>
    <s v="Greener salads"/>
    <n v="1310107"/>
    <n v="996"/>
    <n v="2.52"/>
    <n v="3.3"/>
    <n v="2509.92"/>
    <n v="3286.7999999999997"/>
    <n v="776.87999999999965"/>
    <n v="0.23636363636363628"/>
  </r>
  <r>
    <n v="2011"/>
    <x v="0"/>
    <x v="6"/>
    <s v="Greener salads"/>
    <n v="1310114"/>
    <n v="840"/>
    <n v="2.68"/>
    <n v="3.95"/>
    <n v="2251.2000000000003"/>
    <n v="3318"/>
    <n v="1066.7999999999997"/>
    <n v="0.32151898734177209"/>
  </r>
  <r>
    <n v="2011"/>
    <x v="0"/>
    <x v="6"/>
    <s v="Greener salads"/>
    <n v="1310115"/>
    <n v="960"/>
    <n v="2.19"/>
    <n v="3.24"/>
    <n v="2102.4"/>
    <n v="3110.4"/>
    <n v="1008"/>
    <n v="0.32407407407407407"/>
  </r>
  <r>
    <n v="2011"/>
    <x v="0"/>
    <x v="6"/>
    <s v="Greener salads"/>
    <n v="1310116"/>
    <n v="696"/>
    <n v="2.87"/>
    <n v="3.67"/>
    <n v="1997.52"/>
    <n v="2554.3200000000002"/>
    <n v="556.80000000000018"/>
    <n v="0.21798365122615809"/>
  </r>
  <r>
    <n v="2011"/>
    <x v="0"/>
    <x v="6"/>
    <s v="Greener salads"/>
    <n v="1310117"/>
    <n v="720"/>
    <n v="2.0099999999999998"/>
    <n v="3.8"/>
    <n v="1447.1999999999998"/>
    <n v="2736"/>
    <n v="1288.8000000000002"/>
    <n v="0.47105263157894744"/>
  </r>
  <r>
    <n v="2011"/>
    <x v="0"/>
    <x v="6"/>
    <s v="Greener salads"/>
    <n v="1310120"/>
    <n v="732"/>
    <n v="2.4500000000000002"/>
    <n v="3.91"/>
    <n v="1793.4"/>
    <n v="2862.12"/>
    <n v="1068.7199999999998"/>
    <n v="0.37340153452685415"/>
  </r>
  <r>
    <n v="2011"/>
    <x v="0"/>
    <x v="6"/>
    <s v="Greener salads"/>
    <n v="1310121"/>
    <n v="696"/>
    <n v="2.94"/>
    <n v="3.67"/>
    <n v="2046.24"/>
    <n v="2554.3200000000002"/>
    <n v="508.08000000000015"/>
    <n v="0.19891008174386926"/>
  </r>
  <r>
    <n v="2011"/>
    <x v="0"/>
    <x v="6"/>
    <s v="Greener salads"/>
    <n v="1310124"/>
    <n v="1092"/>
    <n v="2.48"/>
    <n v="3.27"/>
    <n v="2708.16"/>
    <n v="3570.84"/>
    <n v="862.68000000000029"/>
    <n v="0.24159021406727835"/>
  </r>
  <r>
    <n v="2011"/>
    <x v="0"/>
    <x v="6"/>
    <s v="Greener salads"/>
    <n v="1310127"/>
    <n v="756"/>
    <n v="2.84"/>
    <n v="3.93"/>
    <n v="2147.04"/>
    <n v="2971.08"/>
    <n v="824.04"/>
    <n v="0.27735368956743001"/>
  </r>
  <r>
    <n v="2011"/>
    <x v="0"/>
    <x v="6"/>
    <s v="Greener salads"/>
    <n v="1310128"/>
    <n v="900"/>
    <n v="2.0499999999999998"/>
    <n v="3.51"/>
    <n v="1844.9999999999998"/>
    <n v="3159"/>
    <n v="1314.0000000000002"/>
    <n v="0.41595441595441601"/>
  </r>
  <r>
    <n v="2011"/>
    <x v="0"/>
    <x v="6"/>
    <s v="Greener salads"/>
    <n v="1310129"/>
    <n v="1080"/>
    <n v="2.96"/>
    <n v="3.63"/>
    <n v="3196.8"/>
    <n v="3920.4"/>
    <n v="723.59999999999991"/>
    <n v="0.18457300275482091"/>
  </r>
  <r>
    <n v="2011"/>
    <x v="0"/>
    <x v="6"/>
    <s v="Greener salads"/>
    <n v="1310130"/>
    <n v="744"/>
    <n v="2.86"/>
    <n v="3.38"/>
    <n v="2127.8399999999997"/>
    <n v="2514.7199999999998"/>
    <n v="386.88000000000011"/>
    <n v="0.15384615384615391"/>
  </r>
  <r>
    <n v="2011"/>
    <x v="0"/>
    <x v="6"/>
    <s v="Greener salads"/>
    <n v="1310131"/>
    <n v="1188"/>
    <n v="2.5"/>
    <n v="3.75"/>
    <n v="2970"/>
    <n v="4455"/>
    <n v="1485"/>
    <n v="0.33333333333333331"/>
  </r>
  <r>
    <n v="2011"/>
    <x v="0"/>
    <x v="6"/>
    <s v="Greener salads"/>
    <n v="1310134"/>
    <n v="1140"/>
    <n v="2.81"/>
    <n v="3.73"/>
    <n v="3203.4"/>
    <n v="4252.2"/>
    <n v="1048.7999999999997"/>
    <n v="0.24664879356568359"/>
  </r>
  <r>
    <n v="2011"/>
    <x v="0"/>
    <x v="6"/>
    <s v="Greener salads"/>
    <n v="1310135"/>
    <n v="924"/>
    <n v="2.2599999999999998"/>
    <n v="3.82"/>
    <n v="2088.2399999999998"/>
    <n v="3529.68"/>
    <n v="1441.44"/>
    <n v="0.40837696335078538"/>
  </r>
  <r>
    <n v="2011"/>
    <x v="0"/>
    <x v="6"/>
    <s v="Greener salads"/>
    <n v="1310136"/>
    <n v="1056"/>
    <n v="2.08"/>
    <n v="3.78"/>
    <n v="2196.48"/>
    <n v="3991.68"/>
    <n v="1795.1999999999998"/>
    <n v="0.44973544973544971"/>
  </r>
  <r>
    <n v="2011"/>
    <x v="0"/>
    <x v="6"/>
    <s v="Greener salads"/>
    <n v="1310137"/>
    <n v="624"/>
    <n v="2.97"/>
    <n v="3.59"/>
    <n v="1853.2800000000002"/>
    <n v="2240.16"/>
    <n v="386.87999999999965"/>
    <n v="0.1727019498607241"/>
  </r>
  <r>
    <n v="2011"/>
    <x v="0"/>
    <x v="6"/>
    <s v="Greener salads"/>
    <n v="1310154"/>
    <n v="744"/>
    <n v="2.86"/>
    <n v="3.96"/>
    <n v="2127.8399999999997"/>
    <n v="2946.24"/>
    <n v="818.40000000000009"/>
    <n v="0.27777777777777785"/>
  </r>
  <r>
    <n v="2011"/>
    <x v="0"/>
    <x v="6"/>
    <s v="Greener salads"/>
    <n v="1310155"/>
    <n v="1188"/>
    <n v="2.37"/>
    <n v="3.99"/>
    <n v="2815.56"/>
    <n v="4740.12"/>
    <n v="1924.56"/>
    <n v="0.40601503759398494"/>
  </r>
  <r>
    <n v="2011"/>
    <x v="0"/>
    <x v="6"/>
    <s v="Greener salads"/>
    <n v="1310157"/>
    <n v="732"/>
    <n v="2.06"/>
    <n v="3.81"/>
    <n v="1507.92"/>
    <n v="2788.92"/>
    <n v="1281"/>
    <n v="0.45931758530183725"/>
  </r>
  <r>
    <n v="2011"/>
    <x v="0"/>
    <x v="6"/>
    <s v="Greener salads"/>
    <n v="1310158"/>
    <n v="1068"/>
    <n v="2.41"/>
    <n v="3.44"/>
    <n v="2573.88"/>
    <n v="3673.92"/>
    <n v="1100.04"/>
    <n v="0.29941860465116277"/>
  </r>
  <r>
    <n v="2011"/>
    <x v="0"/>
    <x v="6"/>
    <s v="Greener salads"/>
    <n v="1310162"/>
    <n v="1176"/>
    <n v="2.5"/>
    <n v="3.36"/>
    <n v="2940"/>
    <n v="3951.3599999999997"/>
    <n v="1011.3599999999997"/>
    <n v="0.25595238095238088"/>
  </r>
  <r>
    <n v="2011"/>
    <x v="0"/>
    <x v="6"/>
    <s v="Greener salads"/>
    <n v="1310163"/>
    <n v="852"/>
    <n v="2.97"/>
    <n v="3.32"/>
    <n v="2530.44"/>
    <n v="2828.64"/>
    <n v="298.19999999999982"/>
    <n v="0.10542168674698789"/>
  </r>
  <r>
    <n v="2011"/>
    <x v="0"/>
    <x v="6"/>
    <s v="Greener salads"/>
    <n v="1310169"/>
    <n v="924"/>
    <n v="2.42"/>
    <n v="3.28"/>
    <n v="2236.08"/>
    <n v="3030.72"/>
    <n v="794.63999999999987"/>
    <n v="0.26219512195121947"/>
  </r>
  <r>
    <n v="2011"/>
    <x v="0"/>
    <x v="6"/>
    <s v="Greener salads"/>
    <n v="1310170"/>
    <n v="660"/>
    <n v="2.56"/>
    <n v="3.93"/>
    <n v="1689.6000000000001"/>
    <n v="2593.8000000000002"/>
    <n v="904.2"/>
    <n v="0.34860050890585242"/>
  </r>
  <r>
    <n v="2011"/>
    <x v="0"/>
    <x v="6"/>
    <s v="Greener salads"/>
    <n v="1310172"/>
    <n v="1008"/>
    <n v="2.56"/>
    <n v="3.7"/>
    <n v="2580.48"/>
    <n v="3729.6000000000004"/>
    <n v="1149.1200000000003"/>
    <n v="0.30810810810810818"/>
  </r>
  <r>
    <n v="2011"/>
    <x v="0"/>
    <x v="6"/>
    <s v="Greener salads"/>
    <n v="1310173"/>
    <n v="600"/>
    <n v="2.8"/>
    <n v="3.96"/>
    <n v="1680"/>
    <n v="2376"/>
    <n v="696"/>
    <n v="0.29292929292929293"/>
  </r>
  <r>
    <n v="2011"/>
    <x v="0"/>
    <x v="6"/>
    <s v="Greener salads"/>
    <n v="1310176"/>
    <n v="852"/>
    <n v="2.04"/>
    <n v="3.93"/>
    <n v="1738.08"/>
    <n v="3348.36"/>
    <n v="1610.2800000000002"/>
    <n v="0.48091603053435117"/>
  </r>
  <r>
    <n v="2011"/>
    <x v="0"/>
    <x v="6"/>
    <s v="Greener salads"/>
    <n v="1310180"/>
    <n v="1080"/>
    <n v="2.57"/>
    <n v="3.86"/>
    <n v="2775.6"/>
    <n v="4168.8"/>
    <n v="1393.2000000000003"/>
    <n v="0.33419689119170992"/>
  </r>
  <r>
    <n v="2011"/>
    <x v="0"/>
    <x v="6"/>
    <s v="Greener salads"/>
    <n v="1310236"/>
    <n v="636"/>
    <n v="2.5"/>
    <n v="3.24"/>
    <n v="1590"/>
    <n v="2060.6400000000003"/>
    <n v="470.64000000000033"/>
    <n v="0.22839506172839519"/>
  </r>
  <r>
    <n v="2011"/>
    <x v="0"/>
    <x v="1"/>
    <s v="San Benedetto"/>
    <n v="490101"/>
    <n v="156"/>
    <n v="1.19"/>
    <n v="1.2"/>
    <n v="185.64"/>
    <n v="187.2"/>
    <n v="1.5600000000000023"/>
    <n v="8.3333333333333454E-3"/>
  </r>
  <r>
    <n v="2011"/>
    <x v="0"/>
    <x v="1"/>
    <s v="San Benedetto"/>
    <n v="490102"/>
    <n v="132"/>
    <n v="1.1100000000000001"/>
    <n v="1.28"/>
    <n v="146.52000000000001"/>
    <n v="168.96"/>
    <n v="22.439999999999998"/>
    <n v="0.13281249999999997"/>
  </r>
  <r>
    <n v="2011"/>
    <x v="0"/>
    <x v="1"/>
    <s v="San Benedetto"/>
    <n v="490103"/>
    <n v="144"/>
    <n v="1.0900000000000001"/>
    <n v="1.34"/>
    <n v="156.96"/>
    <n v="192.96"/>
    <n v="36"/>
    <n v="0.18656716417910446"/>
  </r>
  <r>
    <n v="2011"/>
    <x v="0"/>
    <x v="1"/>
    <s v="San Benedetto"/>
    <n v="490104"/>
    <n v="48"/>
    <n v="1.1399999999999999"/>
    <n v="1.35"/>
    <n v="54.72"/>
    <n v="64.800000000000011"/>
    <n v="10.080000000000013"/>
    <n v="0.15555555555555572"/>
  </r>
  <r>
    <n v="2011"/>
    <x v="0"/>
    <x v="1"/>
    <s v="San Benedetto"/>
    <n v="490105"/>
    <n v="96"/>
    <n v="1.1599999999999999"/>
    <n v="1.3"/>
    <n v="111.35999999999999"/>
    <n v="124.80000000000001"/>
    <n v="13.440000000000026"/>
    <n v="0.10769230769230789"/>
  </r>
  <r>
    <n v="2011"/>
    <x v="0"/>
    <x v="1"/>
    <s v="San Benedetto"/>
    <n v="490106"/>
    <n v="156"/>
    <n v="1.1000000000000001"/>
    <n v="1.32"/>
    <n v="171.60000000000002"/>
    <n v="205.92000000000002"/>
    <n v="34.319999999999993"/>
    <n v="0.16666666666666663"/>
  </r>
  <r>
    <n v="2011"/>
    <x v="0"/>
    <x v="1"/>
    <s v="San Benedetto"/>
    <n v="490107"/>
    <n v="60"/>
    <n v="1.01"/>
    <n v="1.39"/>
    <n v="60.6"/>
    <n v="83.399999999999991"/>
    <n v="22.79999999999999"/>
    <n v="0.27338129496402869"/>
  </r>
  <r>
    <n v="2011"/>
    <x v="0"/>
    <x v="1"/>
    <s v="San Benedetto"/>
    <n v="490108"/>
    <n v="60"/>
    <n v="1.2"/>
    <n v="1.35"/>
    <n v="72"/>
    <n v="81"/>
    <n v="9"/>
    <n v="0.1111111111111111"/>
  </r>
  <r>
    <n v="2011"/>
    <x v="0"/>
    <x v="1"/>
    <s v="San Benedetto"/>
    <n v="490109"/>
    <n v="84"/>
    <n v="1.1299999999999999"/>
    <n v="1.38"/>
    <n v="94.919999999999987"/>
    <n v="115.91999999999999"/>
    <n v="21"/>
    <n v="0.1811594202898551"/>
  </r>
  <r>
    <n v="2011"/>
    <x v="0"/>
    <x v="1"/>
    <s v="San Benedetto"/>
    <n v="490110"/>
    <n v="168"/>
    <n v="1.18"/>
    <n v="1.36"/>
    <n v="198.23999999999998"/>
    <n v="228.48000000000002"/>
    <n v="30.240000000000038"/>
    <n v="0.13235294117647073"/>
  </r>
  <r>
    <n v="2011"/>
    <x v="0"/>
    <x v="1"/>
    <s v="San Benedetto"/>
    <n v="490111"/>
    <n v="108"/>
    <n v="1.05"/>
    <n v="1.35"/>
    <n v="113.4"/>
    <n v="145.80000000000001"/>
    <n v="32.400000000000006"/>
    <n v="0.22222222222222224"/>
  </r>
  <r>
    <n v="2011"/>
    <x v="0"/>
    <x v="1"/>
    <s v="San Benedetto"/>
    <n v="490112"/>
    <n v="60"/>
    <n v="1"/>
    <n v="1.38"/>
    <n v="60"/>
    <n v="82.8"/>
    <n v="22.799999999999997"/>
    <n v="0.27536231884057971"/>
  </r>
  <r>
    <n v="2011"/>
    <x v="0"/>
    <x v="1"/>
    <s v="San Benedetto"/>
    <n v="490113"/>
    <n v="168"/>
    <n v="1.03"/>
    <n v="1.37"/>
    <n v="173.04"/>
    <n v="230.16000000000003"/>
    <n v="57.120000000000033"/>
    <n v="0.24817518248175194"/>
  </r>
  <r>
    <n v="2011"/>
    <x v="0"/>
    <x v="1"/>
    <s v="Campari"/>
    <n v="1180101"/>
    <n v="120"/>
    <n v="1.1499999999999999"/>
    <n v="1.36"/>
    <n v="138"/>
    <n v="163.20000000000002"/>
    <n v="25.200000000000017"/>
    <n v="0.15441176470588244"/>
  </r>
  <r>
    <n v="2011"/>
    <x v="0"/>
    <x v="1"/>
    <s v="Campari"/>
    <n v="1180102"/>
    <n v="72"/>
    <n v="1.07"/>
    <n v="1.31"/>
    <n v="77.040000000000006"/>
    <n v="94.320000000000007"/>
    <n v="17.28"/>
    <n v="0.18320610687022901"/>
  </r>
  <r>
    <n v="2011"/>
    <x v="0"/>
    <x v="1"/>
    <s v="Campari"/>
    <n v="1180103"/>
    <n v="120"/>
    <n v="1.19"/>
    <n v="1.4"/>
    <n v="142.79999999999998"/>
    <n v="168"/>
    <n v="25.200000000000017"/>
    <n v="0.15000000000000011"/>
  </r>
  <r>
    <n v="2011"/>
    <x v="0"/>
    <x v="0"/>
    <s v="Lavazza"/>
    <n v="340101"/>
    <n v="8892"/>
    <n v="1"/>
    <n v="0.9"/>
    <n v="8892"/>
    <n v="8002.8"/>
    <n v="-889.19999999999982"/>
    <n v="-0.11111111111111109"/>
  </r>
  <r>
    <n v="2011"/>
    <x v="0"/>
    <x v="0"/>
    <s v="Lavazza"/>
    <n v="340102"/>
    <n v="5148"/>
    <n v="0.79"/>
    <n v="1.1499999999999999"/>
    <n v="4066.92"/>
    <n v="5920.2"/>
    <n v="1853.2799999999997"/>
    <n v="0.31304347826086953"/>
  </r>
  <r>
    <n v="2011"/>
    <x v="0"/>
    <x v="0"/>
    <s v="Lavazza"/>
    <n v="340103"/>
    <n v="8616"/>
    <n v="0.51"/>
    <n v="1.1100000000000001"/>
    <n v="4394.16"/>
    <n v="9563.76"/>
    <n v="5169.6000000000004"/>
    <n v="0.54054054054054057"/>
  </r>
  <r>
    <n v="2011"/>
    <x v="0"/>
    <x v="0"/>
    <s v="Lavazza"/>
    <n v="340110"/>
    <n v="6372"/>
    <n v="1.1200000000000001"/>
    <n v="1.01"/>
    <n v="7136.64"/>
    <n v="6435.72"/>
    <n v="-700.92000000000007"/>
    <n v="-0.10891089108910892"/>
  </r>
  <r>
    <n v="2011"/>
    <x v="0"/>
    <x v="0"/>
    <s v="Lavazza"/>
    <n v="340111"/>
    <n v="8124"/>
    <n v="0.98"/>
    <n v="0.91"/>
    <n v="7961.5199999999995"/>
    <n v="7392.84"/>
    <n v="-568.67999999999938"/>
    <n v="-7.6923076923076844E-2"/>
  </r>
  <r>
    <n v="2011"/>
    <x v="0"/>
    <x v="0"/>
    <s v="Lavazza"/>
    <n v="340112"/>
    <n v="7068"/>
    <n v="1.03"/>
    <n v="1.18"/>
    <n v="7280.04"/>
    <n v="8340.24"/>
    <n v="1060.1999999999998"/>
    <n v="0.1271186440677966"/>
  </r>
  <r>
    <n v="2011"/>
    <x v="0"/>
    <x v="8"/>
    <s v="Garofalo"/>
    <n v="1100020"/>
    <n v="540"/>
    <n v="2.44"/>
    <n v="2.95"/>
    <n v="1317.6"/>
    <n v="1593"/>
    <n v="275.40000000000009"/>
    <n v="0.17288135593220344"/>
  </r>
  <r>
    <n v="2011"/>
    <x v="0"/>
    <x v="8"/>
    <s v="Garofalo"/>
    <n v="1100021"/>
    <n v="1152"/>
    <n v="1.57"/>
    <n v="3.25"/>
    <n v="1808.64"/>
    <n v="3744"/>
    <n v="1935.36"/>
    <n v="0.51692307692307693"/>
  </r>
  <r>
    <n v="2011"/>
    <x v="0"/>
    <x v="8"/>
    <s v="J&amp;J"/>
    <n v="232300"/>
    <n v="1032"/>
    <n v="1.81"/>
    <n v="2.15"/>
    <n v="1867.92"/>
    <n v="2218.7999999999997"/>
    <n v="350.87999999999965"/>
    <n v="0.15813953488372079"/>
  </r>
  <r>
    <n v="2011"/>
    <x v="0"/>
    <x v="8"/>
    <s v="J&amp;J"/>
    <n v="232301"/>
    <n v="912"/>
    <n v="2.14"/>
    <n v="2.81"/>
    <n v="1951.68"/>
    <n v="2562.7200000000003"/>
    <n v="611.04000000000019"/>
    <n v="0.23843416370106765"/>
  </r>
  <r>
    <n v="2011"/>
    <x v="0"/>
    <x v="8"/>
    <s v="J&amp;J"/>
    <n v="232302"/>
    <n v="624"/>
    <n v="2.02"/>
    <n v="2.97"/>
    <n v="1260.48"/>
    <n v="1853.2800000000002"/>
    <n v="592.80000000000018"/>
    <n v="0.31986531986531991"/>
  </r>
  <r>
    <n v="2011"/>
    <x v="0"/>
    <x v="8"/>
    <s v="J&amp;J"/>
    <n v="232303"/>
    <n v="444"/>
    <n v="2.11"/>
    <n v="3.47"/>
    <n v="936.83999999999992"/>
    <n v="1540.68"/>
    <n v="603.84000000000015"/>
    <n v="0.39193083573487042"/>
  </r>
  <r>
    <n v="2011"/>
    <x v="0"/>
    <x v="8"/>
    <s v="J&amp;J"/>
    <n v="232304"/>
    <n v="1152"/>
    <n v="1.49"/>
    <n v="2.14"/>
    <n v="1716.48"/>
    <n v="2465.2800000000002"/>
    <n v="748.80000000000018"/>
    <n v="0.30373831775700938"/>
  </r>
  <r>
    <n v="2011"/>
    <x v="0"/>
    <x v="8"/>
    <s v="J&amp;J"/>
    <n v="232305"/>
    <n v="612"/>
    <n v="1.46"/>
    <n v="3.3"/>
    <n v="893.52"/>
    <n v="2019.6"/>
    <n v="1126.08"/>
    <n v="0.55757575757575761"/>
  </r>
  <r>
    <n v="2011"/>
    <x v="0"/>
    <x v="8"/>
    <s v="J&amp;J"/>
    <n v="232306"/>
    <n v="996"/>
    <n v="2.34"/>
    <n v="3.36"/>
    <n v="2330.64"/>
    <n v="3346.56"/>
    <n v="1015.9200000000001"/>
    <n v="0.3035714285714286"/>
  </r>
  <r>
    <n v="2011"/>
    <x v="0"/>
    <x v="8"/>
    <s v="J&amp;J"/>
    <n v="232307"/>
    <n v="792"/>
    <n v="1.5"/>
    <n v="2.17"/>
    <n v="1188"/>
    <n v="1718.6399999999999"/>
    <n v="530.63999999999987"/>
    <n v="0.30875576036866353"/>
  </r>
  <r>
    <n v="2011"/>
    <x v="0"/>
    <x v="8"/>
    <s v="J&amp;J"/>
    <n v="232308"/>
    <n v="480"/>
    <n v="1.63"/>
    <n v="2.23"/>
    <n v="782.4"/>
    <n v="1070.4000000000001"/>
    <n v="288.00000000000011"/>
    <n v="0.26905829596412567"/>
  </r>
  <r>
    <n v="2011"/>
    <x v="0"/>
    <x v="8"/>
    <s v="J&amp;J"/>
    <n v="232309"/>
    <n v="1116"/>
    <n v="1.53"/>
    <n v="2.62"/>
    <n v="1707.48"/>
    <n v="2923.92"/>
    <n v="1216.44"/>
    <n v="0.41603053435114506"/>
  </r>
  <r>
    <n v="2011"/>
    <x v="0"/>
    <x v="8"/>
    <s v="J&amp;J"/>
    <n v="232310"/>
    <n v="384"/>
    <n v="1.77"/>
    <n v="2.44"/>
    <n v="679.68000000000006"/>
    <n v="936.96"/>
    <n v="257.27999999999997"/>
    <n v="0.2745901639344262"/>
  </r>
  <r>
    <n v="2011"/>
    <x v="0"/>
    <x v="8"/>
    <s v="J&amp;J"/>
    <n v="2323100"/>
    <n v="960"/>
    <n v="1.69"/>
    <n v="2.86"/>
    <n v="1622.3999999999999"/>
    <n v="2745.6"/>
    <n v="1123.2"/>
    <n v="0.40909090909090912"/>
  </r>
  <r>
    <n v="2011"/>
    <x v="0"/>
    <x v="8"/>
    <s v="J&amp;J"/>
    <n v="2323101"/>
    <n v="540"/>
    <n v="2.4300000000000002"/>
    <n v="3.08"/>
    <n v="1312.2"/>
    <n v="1663.2"/>
    <n v="351"/>
    <n v="0.21103896103896103"/>
  </r>
  <r>
    <n v="2011"/>
    <x v="0"/>
    <x v="8"/>
    <s v="J&amp;J"/>
    <n v="2323103"/>
    <n v="468"/>
    <n v="1.59"/>
    <n v="2.2999999999999998"/>
    <n v="744.12"/>
    <n v="1076.3999999999999"/>
    <n v="332.27999999999986"/>
    <n v="0.30869565217391293"/>
  </r>
  <r>
    <n v="2011"/>
    <x v="0"/>
    <x v="8"/>
    <s v="J&amp;J"/>
    <n v="232311"/>
    <n v="384"/>
    <n v="2.17"/>
    <n v="2.85"/>
    <n v="833.28"/>
    <n v="1094.4000000000001"/>
    <n v="261.12000000000012"/>
    <n v="0.23859649122807025"/>
  </r>
  <r>
    <n v="2011"/>
    <x v="0"/>
    <x v="8"/>
    <s v="J&amp;J"/>
    <n v="232312"/>
    <n v="792"/>
    <n v="1.78"/>
    <n v="3.36"/>
    <n v="1409.76"/>
    <n v="2661.12"/>
    <n v="1251.3599999999999"/>
    <n v="0.47023809523809523"/>
  </r>
  <r>
    <n v="2011"/>
    <x v="0"/>
    <x v="8"/>
    <s v="J&amp;J"/>
    <n v="232313"/>
    <n v="960"/>
    <n v="2.1"/>
    <n v="3.31"/>
    <n v="2016"/>
    <n v="3177.6"/>
    <n v="1161.5999999999999"/>
    <n v="0.36555891238670696"/>
  </r>
  <r>
    <n v="2011"/>
    <x v="0"/>
    <x v="8"/>
    <s v="J&amp;J"/>
    <n v="232314"/>
    <n v="396"/>
    <n v="1.28"/>
    <n v="3.33"/>
    <n v="506.88"/>
    <n v="1318.68"/>
    <n v="811.80000000000007"/>
    <n v="0.61561561561561562"/>
  </r>
  <r>
    <n v="2011"/>
    <x v="0"/>
    <x v="8"/>
    <s v="J&amp;J"/>
    <n v="232315"/>
    <n v="636"/>
    <n v="2.15"/>
    <n v="2.15"/>
    <n v="1367.3999999999999"/>
    <n v="1367.3999999999999"/>
    <n v="0"/>
    <n v="0"/>
  </r>
  <r>
    <n v="2011"/>
    <x v="0"/>
    <x v="8"/>
    <s v="J&amp;J"/>
    <n v="232316"/>
    <n v="696"/>
    <n v="1.39"/>
    <n v="2.4900000000000002"/>
    <n v="967.43999999999994"/>
    <n v="1733.0400000000002"/>
    <n v="765.60000000000025"/>
    <n v="0.44176706827309248"/>
  </r>
  <r>
    <n v="2011"/>
    <x v="0"/>
    <x v="8"/>
    <s v="J&amp;J"/>
    <n v="232317"/>
    <n v="408"/>
    <n v="1.68"/>
    <n v="3.5"/>
    <n v="685.43999999999994"/>
    <n v="1428"/>
    <n v="742.56000000000006"/>
    <n v="0.52"/>
  </r>
  <r>
    <n v="2011"/>
    <x v="0"/>
    <x v="8"/>
    <s v="J&amp;J"/>
    <n v="232318"/>
    <n v="924"/>
    <n v="1.57"/>
    <n v="2.0299999999999998"/>
    <n v="1450.68"/>
    <n v="1875.7199999999998"/>
    <n v="425.03999999999974"/>
    <n v="0.22660098522167477"/>
  </r>
  <r>
    <n v="2011"/>
    <x v="0"/>
    <x v="8"/>
    <s v="J&amp;J"/>
    <n v="232319"/>
    <n v="1140"/>
    <n v="2.29"/>
    <n v="2.16"/>
    <n v="2610.6"/>
    <n v="2462.4"/>
    <n v="-148.19999999999982"/>
    <n v="-6.0185185185185112E-2"/>
  </r>
  <r>
    <n v="2011"/>
    <x v="0"/>
    <x v="8"/>
    <s v="J&amp;J"/>
    <n v="232320"/>
    <n v="564"/>
    <n v="1.74"/>
    <n v="3.11"/>
    <n v="981.36"/>
    <n v="1754.04"/>
    <n v="772.68"/>
    <n v="0.44051446945337619"/>
  </r>
  <r>
    <n v="2011"/>
    <x v="0"/>
    <x v="8"/>
    <s v="J&amp;J"/>
    <n v="232321"/>
    <n v="840"/>
    <n v="2.2999999999999998"/>
    <n v="2.2400000000000002"/>
    <n v="1931.9999999999998"/>
    <n v="1881.6000000000001"/>
    <n v="-50.399999999999636"/>
    <n v="-2.678571428571409E-2"/>
  </r>
  <r>
    <n v="2011"/>
    <x v="0"/>
    <x v="8"/>
    <s v="J&amp;J"/>
    <n v="232322"/>
    <n v="432"/>
    <n v="1.55"/>
    <n v="2.2599999999999998"/>
    <n v="669.6"/>
    <n v="976.31999999999994"/>
    <n v="306.71999999999991"/>
    <n v="0.31415929203539816"/>
  </r>
  <r>
    <n v="2011"/>
    <x v="0"/>
    <x v="8"/>
    <s v="J&amp;J"/>
    <n v="232323"/>
    <n v="552"/>
    <n v="1.42"/>
    <n v="2.99"/>
    <n v="783.83999999999992"/>
    <n v="1650.48"/>
    <n v="866.6400000000001"/>
    <n v="0.52508361204013387"/>
  </r>
  <r>
    <n v="2011"/>
    <x v="0"/>
    <x v="8"/>
    <s v="J&amp;J"/>
    <n v="232324"/>
    <n v="600"/>
    <n v="1.94"/>
    <n v="2.5499999999999998"/>
    <n v="1164"/>
    <n v="1530"/>
    <n v="366"/>
    <n v="0.23921568627450981"/>
  </r>
  <r>
    <n v="2011"/>
    <x v="0"/>
    <x v="8"/>
    <s v="J&amp;J"/>
    <n v="232325"/>
    <n v="864"/>
    <n v="1.29"/>
    <n v="2.0499999999999998"/>
    <n v="1114.56"/>
    <n v="1771.1999999999998"/>
    <n v="656.63999999999987"/>
    <n v="0.37073170731707311"/>
  </r>
  <r>
    <n v="2011"/>
    <x v="0"/>
    <x v="8"/>
    <s v="J&amp;J"/>
    <n v="232326"/>
    <n v="576"/>
    <n v="1.98"/>
    <n v="3.27"/>
    <n v="1140.48"/>
    <n v="1883.52"/>
    <n v="743.04"/>
    <n v="0.39449541284403666"/>
  </r>
  <r>
    <n v="2011"/>
    <x v="0"/>
    <x v="8"/>
    <s v="J&amp;J"/>
    <n v="232327"/>
    <n v="588"/>
    <n v="2.19"/>
    <n v="2.57"/>
    <n v="1287.72"/>
    <n v="1511.1599999999999"/>
    <n v="223.43999999999983"/>
    <n v="0.14785992217898822"/>
  </r>
  <r>
    <n v="2011"/>
    <x v="0"/>
    <x v="8"/>
    <s v="J&amp;J"/>
    <n v="232328"/>
    <n v="768"/>
    <n v="1.97"/>
    <n v="2.81"/>
    <n v="1512.96"/>
    <n v="2158.08"/>
    <n v="645.11999999999989"/>
    <n v="0.29893238434163699"/>
  </r>
  <r>
    <n v="2011"/>
    <x v="0"/>
    <x v="8"/>
    <s v="J&amp;J"/>
    <n v="232329"/>
    <n v="1152"/>
    <n v="1.48"/>
    <n v="3.15"/>
    <n v="1704.96"/>
    <n v="3628.7999999999997"/>
    <n v="1923.8399999999997"/>
    <n v="0.53015873015873016"/>
  </r>
  <r>
    <n v="2011"/>
    <x v="0"/>
    <x v="8"/>
    <s v="J&amp;J"/>
    <n v="232330"/>
    <n v="612"/>
    <n v="1.81"/>
    <n v="3.17"/>
    <n v="1107.72"/>
    <n v="1940.04"/>
    <n v="832.31999999999994"/>
    <n v="0.42902208201892744"/>
  </r>
  <r>
    <n v="2011"/>
    <x v="0"/>
    <x v="8"/>
    <s v="J&amp;J"/>
    <n v="232331"/>
    <n v="1044"/>
    <n v="1.85"/>
    <n v="3.31"/>
    <n v="1931.4"/>
    <n v="3455.64"/>
    <n v="1524.2399999999998"/>
    <n v="0.44108761329305129"/>
  </r>
  <r>
    <n v="2011"/>
    <x v="0"/>
    <x v="8"/>
    <s v="J&amp;J"/>
    <n v="232332"/>
    <n v="1008"/>
    <n v="1.82"/>
    <n v="2.41"/>
    <n v="1834.5600000000002"/>
    <n v="2429.2800000000002"/>
    <n v="594.72"/>
    <n v="0.24481327800829875"/>
  </r>
  <r>
    <n v="2011"/>
    <x v="0"/>
    <x v="8"/>
    <s v="J&amp;J"/>
    <n v="232333"/>
    <n v="360"/>
    <n v="1.66"/>
    <n v="3.11"/>
    <n v="597.6"/>
    <n v="1119.5999999999999"/>
    <n v="521.99999999999989"/>
    <n v="0.46623794212218644"/>
  </r>
  <r>
    <n v="2011"/>
    <x v="0"/>
    <x v="8"/>
    <s v="J&amp;J"/>
    <n v="232334"/>
    <n v="708"/>
    <n v="1.46"/>
    <n v="2.56"/>
    <n v="1033.68"/>
    <n v="1812.48"/>
    <n v="778.8"/>
    <n v="0.42968749999999994"/>
  </r>
  <r>
    <n v="2011"/>
    <x v="0"/>
    <x v="8"/>
    <s v="J&amp;J"/>
    <n v="232335"/>
    <n v="624"/>
    <n v="2.15"/>
    <n v="3.47"/>
    <n v="1341.6"/>
    <n v="2165.2800000000002"/>
    <n v="823.68000000000029"/>
    <n v="0.38040345821325661"/>
  </r>
  <r>
    <n v="2011"/>
    <x v="0"/>
    <x v="8"/>
    <s v="J&amp;J"/>
    <n v="232336"/>
    <n v="396"/>
    <n v="2.12"/>
    <n v="3.03"/>
    <n v="839.5200000000001"/>
    <n v="1199.8799999999999"/>
    <n v="360.35999999999979"/>
    <n v="0.30033003300330019"/>
  </r>
  <r>
    <n v="2011"/>
    <x v="0"/>
    <x v="8"/>
    <s v="J&amp;J"/>
    <n v="232337"/>
    <n v="720"/>
    <n v="1.74"/>
    <n v="3.33"/>
    <n v="1252.8"/>
    <n v="2397.6"/>
    <n v="1144.8"/>
    <n v="0.47747747747747749"/>
  </r>
  <r>
    <n v="2011"/>
    <x v="0"/>
    <x v="8"/>
    <s v="J&amp;J"/>
    <n v="232338"/>
    <n v="1080"/>
    <n v="2"/>
    <n v="2.4500000000000002"/>
    <n v="2160"/>
    <n v="2646"/>
    <n v="486"/>
    <n v="0.18367346938775511"/>
  </r>
  <r>
    <n v="2011"/>
    <x v="0"/>
    <x v="8"/>
    <s v="J&amp;J"/>
    <n v="232339"/>
    <n v="852"/>
    <n v="1.29"/>
    <n v="2.4300000000000002"/>
    <n v="1099.08"/>
    <n v="2070.36"/>
    <n v="971.2800000000002"/>
    <n v="0.46913580246913589"/>
  </r>
  <r>
    <n v="2011"/>
    <x v="0"/>
    <x v="8"/>
    <s v="J&amp;J"/>
    <n v="232340"/>
    <n v="1116"/>
    <n v="2"/>
    <n v="2.08"/>
    <n v="2232"/>
    <n v="2321.2800000000002"/>
    <n v="89.2800000000002"/>
    <n v="3.8461538461538547E-2"/>
  </r>
  <r>
    <n v="2011"/>
    <x v="0"/>
    <x v="8"/>
    <s v="J&amp;J"/>
    <n v="232341"/>
    <n v="816"/>
    <n v="2.0499999999999998"/>
    <n v="2.12"/>
    <n v="1672.8"/>
    <n v="1729.92"/>
    <n v="57.120000000000118"/>
    <n v="3.3018867924528371E-2"/>
  </r>
  <r>
    <n v="2011"/>
    <x v="0"/>
    <x v="8"/>
    <s v="J&amp;J"/>
    <n v="232342"/>
    <n v="1008"/>
    <n v="1.78"/>
    <n v="3.39"/>
    <n v="1794.24"/>
    <n v="3417.1200000000003"/>
    <n v="1622.8800000000003"/>
    <n v="0.47492625368731567"/>
  </r>
  <r>
    <n v="2011"/>
    <x v="0"/>
    <x v="8"/>
    <s v="J&amp;J"/>
    <n v="232343"/>
    <n v="420"/>
    <n v="2.1800000000000002"/>
    <n v="2.11"/>
    <n v="915.6"/>
    <n v="886.19999999999993"/>
    <n v="-29.400000000000091"/>
    <n v="-3.3175355450237073E-2"/>
  </r>
  <r>
    <n v="2011"/>
    <x v="0"/>
    <x v="8"/>
    <s v="J&amp;J"/>
    <n v="232344"/>
    <n v="1128"/>
    <n v="1.2"/>
    <n v="3.27"/>
    <n v="1353.6"/>
    <n v="3688.56"/>
    <n v="2334.96"/>
    <n v="0.6330275229357798"/>
  </r>
  <r>
    <n v="2011"/>
    <x v="0"/>
    <x v="8"/>
    <s v="J&amp;J"/>
    <n v="232345"/>
    <n v="1140"/>
    <n v="2.41"/>
    <n v="2.27"/>
    <n v="2747.4"/>
    <n v="2587.8000000000002"/>
    <n v="-159.59999999999991"/>
    <n v="-6.1674008810572646E-2"/>
  </r>
  <r>
    <n v="2011"/>
    <x v="0"/>
    <x v="8"/>
    <s v="J&amp;J"/>
    <n v="232346"/>
    <n v="984"/>
    <n v="1.67"/>
    <n v="2.64"/>
    <n v="1643.28"/>
    <n v="2597.7600000000002"/>
    <n v="954.48000000000025"/>
    <n v="0.36742424242424249"/>
  </r>
  <r>
    <n v="2011"/>
    <x v="0"/>
    <x v="8"/>
    <s v="J&amp;J"/>
    <n v="232347"/>
    <n v="1104"/>
    <n v="1.69"/>
    <n v="3.37"/>
    <n v="1865.76"/>
    <n v="3720.48"/>
    <n v="1854.72"/>
    <n v="0.49851632047477745"/>
  </r>
  <r>
    <n v="2011"/>
    <x v="0"/>
    <x v="8"/>
    <s v="J&amp;J"/>
    <n v="232348"/>
    <n v="828"/>
    <n v="2.39"/>
    <n v="3.3"/>
    <n v="1978.92"/>
    <n v="2732.3999999999996"/>
    <n v="753.47999999999956"/>
    <n v="0.27575757575757565"/>
  </r>
  <r>
    <n v="2011"/>
    <x v="0"/>
    <x v="8"/>
    <s v="J&amp;J"/>
    <n v="232349"/>
    <n v="576"/>
    <n v="2.2200000000000002"/>
    <n v="3.18"/>
    <n v="1278.72"/>
    <n v="1831.68"/>
    <n v="552.96"/>
    <n v="0.30188679245283018"/>
  </r>
  <r>
    <n v="2011"/>
    <x v="0"/>
    <x v="8"/>
    <s v="J&amp;J"/>
    <n v="232350"/>
    <n v="1164"/>
    <n v="2.44"/>
    <n v="3.36"/>
    <n v="2840.16"/>
    <n v="3911.04"/>
    <n v="1070.8800000000001"/>
    <n v="0.27380952380952384"/>
  </r>
  <r>
    <n v="2011"/>
    <x v="0"/>
    <x v="8"/>
    <s v="J&amp;J"/>
    <n v="232351"/>
    <n v="1128"/>
    <n v="2.4"/>
    <n v="2.2599999999999998"/>
    <n v="2707.2"/>
    <n v="2549.2799999999997"/>
    <n v="-157.92000000000007"/>
    <n v="-6.194690265486729E-2"/>
  </r>
  <r>
    <n v="2011"/>
    <x v="0"/>
    <x v="8"/>
    <s v="J&amp;J"/>
    <n v="232353"/>
    <n v="1068"/>
    <n v="1.53"/>
    <n v="2.41"/>
    <n v="1634.04"/>
    <n v="2573.88"/>
    <n v="939.84000000000015"/>
    <n v="0.36514522821576767"/>
  </r>
  <r>
    <n v="2011"/>
    <x v="0"/>
    <x v="8"/>
    <s v="J&amp;J"/>
    <n v="232356"/>
    <n v="792"/>
    <n v="1.74"/>
    <n v="2.95"/>
    <n v="1378.08"/>
    <n v="2336.4"/>
    <n v="958.32000000000016"/>
    <n v="0.41016949152542376"/>
  </r>
  <r>
    <n v="2011"/>
    <x v="0"/>
    <x v="8"/>
    <s v="J&amp;J"/>
    <n v="232362"/>
    <n v="1044"/>
    <n v="1.46"/>
    <n v="2.6"/>
    <n v="1524.24"/>
    <n v="2714.4"/>
    <n v="1190.1600000000001"/>
    <n v="0.43846153846153846"/>
  </r>
  <r>
    <n v="2011"/>
    <x v="0"/>
    <x v="8"/>
    <s v="J&amp;J"/>
    <n v="232363"/>
    <n v="600"/>
    <n v="1.73"/>
    <n v="2.0499999999999998"/>
    <n v="1038"/>
    <n v="1230"/>
    <n v="192"/>
    <n v="0.15609756097560976"/>
  </r>
  <r>
    <n v="2011"/>
    <x v="0"/>
    <x v="8"/>
    <s v="J&amp;J"/>
    <n v="232364"/>
    <n v="696"/>
    <n v="2.4300000000000002"/>
    <n v="2.52"/>
    <n v="1691.2800000000002"/>
    <n v="1753.92"/>
    <n v="62.639999999999873"/>
    <n v="3.5714285714285643E-2"/>
  </r>
  <r>
    <n v="2011"/>
    <x v="0"/>
    <x v="8"/>
    <s v="J&amp;J"/>
    <n v="232365"/>
    <n v="372"/>
    <n v="1.61"/>
    <n v="2.2000000000000002"/>
    <n v="598.92000000000007"/>
    <n v="818.40000000000009"/>
    <n v="219.48000000000002"/>
    <n v="0.26818181818181819"/>
  </r>
  <r>
    <n v="2011"/>
    <x v="0"/>
    <x v="8"/>
    <s v="J&amp;J"/>
    <n v="232368"/>
    <n v="768"/>
    <n v="1.88"/>
    <n v="2.56"/>
    <n v="1443.84"/>
    <n v="1966.08"/>
    <n v="522.24"/>
    <n v="0.265625"/>
  </r>
  <r>
    <n v="2011"/>
    <x v="0"/>
    <x v="8"/>
    <s v="J&amp;J"/>
    <n v="232369"/>
    <n v="780"/>
    <n v="1.85"/>
    <n v="2.98"/>
    <n v="1443"/>
    <n v="2324.4"/>
    <n v="881.40000000000009"/>
    <n v="0.37919463087248323"/>
  </r>
  <r>
    <n v="2011"/>
    <x v="0"/>
    <x v="8"/>
    <s v="J&amp;J"/>
    <n v="232371"/>
    <n v="576"/>
    <n v="1.96"/>
    <n v="2.91"/>
    <n v="1128.96"/>
    <n v="1676.16"/>
    <n v="547.20000000000005"/>
    <n v="0.32646048109965636"/>
  </r>
  <r>
    <n v="2011"/>
    <x v="0"/>
    <x v="8"/>
    <s v="J&amp;J"/>
    <n v="232372"/>
    <n v="528"/>
    <n v="1.86"/>
    <n v="2.99"/>
    <n v="982.08"/>
    <n v="1578.72"/>
    <n v="596.64"/>
    <n v="0.37792642140468224"/>
  </r>
  <r>
    <n v="2011"/>
    <x v="0"/>
    <x v="8"/>
    <s v="J&amp;J"/>
    <n v="232376"/>
    <n v="1092"/>
    <n v="1.96"/>
    <n v="2.88"/>
    <n v="2140.3200000000002"/>
    <n v="3144.96"/>
    <n v="1004.6399999999999"/>
    <n v="0.31944444444444442"/>
  </r>
  <r>
    <n v="2011"/>
    <x v="0"/>
    <x v="8"/>
    <s v="J&amp;J"/>
    <n v="232377"/>
    <n v="1068"/>
    <n v="1.6"/>
    <n v="3.42"/>
    <n v="1708.8000000000002"/>
    <n v="3652.56"/>
    <n v="1943.7599999999998"/>
    <n v="0.53216374269005839"/>
  </r>
  <r>
    <n v="2011"/>
    <x v="0"/>
    <x v="8"/>
    <s v="J&amp;J"/>
    <n v="232378"/>
    <n v="1176"/>
    <n v="2.0299999999999998"/>
    <n v="3.48"/>
    <n v="2387.2799999999997"/>
    <n v="4092.48"/>
    <n v="1705.2000000000003"/>
    <n v="0.41666666666666674"/>
  </r>
  <r>
    <n v="2011"/>
    <x v="0"/>
    <x v="8"/>
    <s v="J&amp;J"/>
    <n v="232379"/>
    <n v="816"/>
    <n v="2.37"/>
    <n v="3.31"/>
    <n v="1933.92"/>
    <n v="2700.96"/>
    <n v="767.04"/>
    <n v="0.28398791540785495"/>
  </r>
  <r>
    <n v="2011"/>
    <x v="0"/>
    <x v="8"/>
    <s v="J&amp;J"/>
    <n v="232380"/>
    <n v="1044"/>
    <n v="1.78"/>
    <n v="2.52"/>
    <n v="1858.32"/>
    <n v="2630.88"/>
    <n v="772.56000000000017"/>
    <n v="0.29365079365079372"/>
  </r>
  <r>
    <n v="2011"/>
    <x v="0"/>
    <x v="8"/>
    <s v="J&amp;J"/>
    <n v="232381"/>
    <n v="972"/>
    <n v="1.38"/>
    <n v="2.38"/>
    <n v="1341.36"/>
    <n v="2313.3599999999997"/>
    <n v="971.99999999999977"/>
    <n v="0.42016806722689071"/>
  </r>
  <r>
    <n v="2011"/>
    <x v="0"/>
    <x v="8"/>
    <s v="J&amp;J"/>
    <n v="232382"/>
    <n v="492"/>
    <n v="2.14"/>
    <n v="3.41"/>
    <n v="1052.8800000000001"/>
    <n v="1677.72"/>
    <n v="624.83999999999992"/>
    <n v="0.37243401759530786"/>
  </r>
  <r>
    <n v="2011"/>
    <x v="0"/>
    <x v="8"/>
    <s v="J&amp;J"/>
    <n v="232383"/>
    <n v="972"/>
    <n v="1.92"/>
    <n v="2.0099999999999998"/>
    <n v="1866.24"/>
    <n v="1953.7199999999998"/>
    <n v="87.479999999999791"/>
    <n v="4.4776119402984975E-2"/>
  </r>
  <r>
    <n v="2011"/>
    <x v="0"/>
    <x v="8"/>
    <s v="J&amp;J"/>
    <n v="232384"/>
    <n v="780"/>
    <n v="1.35"/>
    <n v="3.46"/>
    <n v="1053"/>
    <n v="2698.8"/>
    <n v="1645.8000000000002"/>
    <n v="0.60982658959537572"/>
  </r>
  <r>
    <n v="2011"/>
    <x v="0"/>
    <x v="8"/>
    <s v="J&amp;J"/>
    <n v="232398"/>
    <n v="1104"/>
    <n v="1.61"/>
    <n v="2.59"/>
    <n v="1777.44"/>
    <n v="2859.3599999999997"/>
    <n v="1081.9199999999996"/>
    <n v="0.37837837837837829"/>
  </r>
  <r>
    <n v="2011"/>
    <x v="0"/>
    <x v="8"/>
    <s v="J&amp;J"/>
    <n v="232399"/>
    <n v="936"/>
    <n v="2.04"/>
    <n v="3.26"/>
    <n v="1909.44"/>
    <n v="3051.3599999999997"/>
    <n v="1141.9199999999996"/>
    <n v="0.37423312883435572"/>
  </r>
  <r>
    <n v="2011"/>
    <x v="0"/>
    <x v="0"/>
    <s v="H&amp;I"/>
    <n v="130111"/>
    <n v="5928"/>
    <n v="0.44"/>
    <n v="0.95"/>
    <n v="2608.3200000000002"/>
    <n v="5631.5999999999995"/>
    <n v="3023.2799999999993"/>
    <n v="0.53684210526315779"/>
  </r>
  <r>
    <n v="2011"/>
    <x v="0"/>
    <x v="0"/>
    <s v="H&amp;I"/>
    <n v="130112"/>
    <n v="8232"/>
    <n v="0.52"/>
    <n v="0.93"/>
    <n v="4280.6400000000003"/>
    <n v="7655.76"/>
    <n v="3375.12"/>
    <n v="0.44086021505376344"/>
  </r>
  <r>
    <n v="2011"/>
    <x v="0"/>
    <x v="0"/>
    <s v="H&amp;I"/>
    <n v="130113"/>
    <n v="5088"/>
    <n v="0.77"/>
    <n v="1.04"/>
    <n v="3917.76"/>
    <n v="5291.52"/>
    <n v="1373.7600000000002"/>
    <n v="0.25961538461538464"/>
  </r>
  <r>
    <n v="2011"/>
    <x v="0"/>
    <x v="0"/>
    <s v="H&amp;I"/>
    <n v="130114"/>
    <n v="8916"/>
    <n v="1.19"/>
    <n v="0.94"/>
    <n v="10610.039999999999"/>
    <n v="8381.0399999999991"/>
    <n v="-2229"/>
    <n v="-0.26595744680851069"/>
  </r>
  <r>
    <n v="2011"/>
    <x v="0"/>
    <x v="0"/>
    <s v="H&amp;I"/>
    <n v="130120"/>
    <n v="4884"/>
    <n v="0.92"/>
    <n v="1.1100000000000001"/>
    <n v="4493.28"/>
    <n v="5421.2400000000007"/>
    <n v="927.96000000000095"/>
    <n v="0.17117117117117131"/>
  </r>
  <r>
    <n v="2011"/>
    <x v="0"/>
    <x v="0"/>
    <s v="H&amp;I"/>
    <n v="130201"/>
    <n v="6468"/>
    <n v="0.91"/>
    <n v="1.01"/>
    <n v="5885.88"/>
    <n v="6532.68"/>
    <n v="646.80000000000018"/>
    <n v="9.9009900990099028E-2"/>
  </r>
  <r>
    <n v="2011"/>
    <x v="0"/>
    <x v="0"/>
    <s v="H&amp;I"/>
    <n v="130202"/>
    <n v="5160"/>
    <n v="1.05"/>
    <n v="0.95"/>
    <n v="5418"/>
    <n v="4902"/>
    <n v="-516"/>
    <n v="-0.10526315789473684"/>
  </r>
  <r>
    <n v="2011"/>
    <x v="0"/>
    <x v="0"/>
    <s v="H&amp;I"/>
    <n v="130203"/>
    <n v="7560"/>
    <n v="0.64"/>
    <n v="0.96"/>
    <n v="4838.4000000000005"/>
    <n v="7257.5999999999995"/>
    <n v="2419.1999999999989"/>
    <n v="0.3333333333333332"/>
  </r>
  <r>
    <n v="2011"/>
    <x v="0"/>
    <x v="0"/>
    <s v="H&amp;I"/>
    <n v="130204"/>
    <n v="6132"/>
    <n v="0.86"/>
    <n v="1.1000000000000001"/>
    <n v="5273.5199999999995"/>
    <n v="6745.2000000000007"/>
    <n v="1471.6800000000012"/>
    <n v="0.21818181818181834"/>
  </r>
  <r>
    <n v="2011"/>
    <x v="0"/>
    <x v="0"/>
    <s v="H&amp;I"/>
    <n v="130210"/>
    <n v="7932"/>
    <n v="0.97"/>
    <n v="1"/>
    <n v="7694.04"/>
    <n v="7932"/>
    <n v="237.96000000000004"/>
    <n v="3.0000000000000006E-2"/>
  </r>
  <r>
    <n v="2011"/>
    <x v="0"/>
    <x v="0"/>
    <s v="H&amp;I"/>
    <n v="139950"/>
    <n v="4812"/>
    <n v="0.62"/>
    <n v="0.94"/>
    <n v="2983.44"/>
    <n v="4523.28"/>
    <n v="1539.8399999999997"/>
    <n v="0.34042553191489355"/>
  </r>
  <r>
    <n v="2011"/>
    <x v="0"/>
    <x v="0"/>
    <s v="H&amp;I"/>
    <n v="139952"/>
    <n v="8124"/>
    <n v="0.48"/>
    <n v="1.05"/>
    <n v="3899.52"/>
    <n v="8530.2000000000007"/>
    <n v="4630.68"/>
    <n v="0.54285714285714282"/>
  </r>
  <r>
    <n v="2011"/>
    <x v="0"/>
    <x v="4"/>
    <s v="H&amp;I"/>
    <n v="130121"/>
    <n v="852"/>
    <n v="1.33"/>
    <n v="1.77"/>
    <n v="1133.1600000000001"/>
    <n v="1508.04"/>
    <n v="374.87999999999988"/>
    <n v="0.24858757062146886"/>
  </r>
  <r>
    <n v="2011"/>
    <x v="0"/>
    <x v="4"/>
    <s v="H&amp;I"/>
    <n v="130122"/>
    <n v="672"/>
    <n v="1.1299999999999999"/>
    <n v="1.88"/>
    <n v="759.3599999999999"/>
    <n v="1263.3599999999999"/>
    <n v="504"/>
    <n v="0.39893617021276601"/>
  </r>
  <r>
    <n v="2011"/>
    <x v="0"/>
    <x v="4"/>
    <s v="H&amp;I"/>
    <n v="130123"/>
    <n v="1188"/>
    <n v="1.41"/>
    <n v="1.78"/>
    <n v="1675.08"/>
    <n v="2114.64"/>
    <n v="439.55999999999995"/>
    <n v="0.20786516853932582"/>
  </r>
  <r>
    <n v="2011"/>
    <x v="0"/>
    <x v="4"/>
    <s v="H&amp;I"/>
    <n v="130124"/>
    <n v="708"/>
    <n v="1.23"/>
    <n v="1.73"/>
    <n v="870.84"/>
    <n v="1224.8399999999999"/>
    <n v="353.99999999999989"/>
    <n v="0.28901734104046234"/>
  </r>
  <r>
    <n v="2011"/>
    <x v="0"/>
    <x v="4"/>
    <s v="H&amp;I"/>
    <n v="130125"/>
    <n v="852"/>
    <n v="1.17"/>
    <n v="1.86"/>
    <n v="996.83999999999992"/>
    <n v="1584.72"/>
    <n v="587.88000000000011"/>
    <n v="0.37096774193548393"/>
  </r>
  <r>
    <n v="2011"/>
    <x v="0"/>
    <x v="4"/>
    <s v="H&amp;I"/>
    <n v="130126"/>
    <n v="960"/>
    <n v="1.18"/>
    <n v="1.73"/>
    <n v="1132.8"/>
    <n v="1660.8"/>
    <n v="528"/>
    <n v="0.31791907514450868"/>
  </r>
  <r>
    <n v="2011"/>
    <x v="0"/>
    <x v="4"/>
    <s v="H&amp;I"/>
    <n v="130127"/>
    <n v="828"/>
    <n v="1.39"/>
    <n v="1.78"/>
    <n v="1150.9199999999998"/>
    <n v="1473.84"/>
    <n v="322.92000000000007"/>
    <n v="0.21910112359550568"/>
  </r>
  <r>
    <n v="2011"/>
    <x v="0"/>
    <x v="4"/>
    <s v="H&amp;I"/>
    <n v="130128"/>
    <n v="696"/>
    <n v="1.1599999999999999"/>
    <n v="1.68"/>
    <n v="807.3599999999999"/>
    <n v="1169.28"/>
    <n v="361.92000000000007"/>
    <n v="0.30952380952380959"/>
  </r>
  <r>
    <n v="2011"/>
    <x v="0"/>
    <x v="4"/>
    <s v="H&amp;I"/>
    <n v="130180"/>
    <n v="1104"/>
    <n v="1.48"/>
    <n v="1.67"/>
    <n v="1633.92"/>
    <n v="1843.6799999999998"/>
    <n v="209.75999999999976"/>
    <n v="0.11377245508982024"/>
  </r>
  <r>
    <n v="2011"/>
    <x v="0"/>
    <x v="4"/>
    <s v="H&amp;I"/>
    <n v="130181"/>
    <n v="792"/>
    <n v="1.27"/>
    <n v="1.9"/>
    <n v="1005.84"/>
    <n v="1504.8"/>
    <n v="498.95999999999992"/>
    <n v="0.33157894736842103"/>
  </r>
  <r>
    <n v="2011"/>
    <x v="0"/>
    <x v="4"/>
    <s v="H&amp;I"/>
    <n v="130182"/>
    <n v="1308"/>
    <n v="1.5"/>
    <n v="1.89"/>
    <n v="1962"/>
    <n v="2472.12"/>
    <n v="510.11999999999989"/>
    <n v="0.20634920634920631"/>
  </r>
  <r>
    <n v="2011"/>
    <x v="0"/>
    <x v="4"/>
    <s v="H&amp;I"/>
    <n v="130183"/>
    <n v="972"/>
    <n v="1.41"/>
    <n v="1.76"/>
    <n v="1370.52"/>
    <n v="1710.72"/>
    <n v="340.20000000000005"/>
    <n v="0.19886363636363638"/>
  </r>
  <r>
    <n v="2011"/>
    <x v="0"/>
    <x v="4"/>
    <s v="H&amp;I"/>
    <n v="130184"/>
    <n v="1308"/>
    <n v="1.1200000000000001"/>
    <n v="1.82"/>
    <n v="1464.96"/>
    <n v="2380.56"/>
    <n v="915.59999999999991"/>
    <n v="0.38461538461538458"/>
  </r>
  <r>
    <n v="2011"/>
    <x v="0"/>
    <x v="4"/>
    <s v="H&amp;I"/>
    <n v="130185"/>
    <n v="696"/>
    <n v="1.28"/>
    <n v="1.85"/>
    <n v="890.88"/>
    <n v="1287.6000000000001"/>
    <n v="396.72000000000014"/>
    <n v="0.30810810810810818"/>
  </r>
  <r>
    <n v="2011"/>
    <x v="0"/>
    <x v="4"/>
    <s v="H&amp;I"/>
    <n v="130205"/>
    <n v="948"/>
    <n v="1.1599999999999999"/>
    <n v="1.76"/>
    <n v="1099.6799999999998"/>
    <n v="1668.48"/>
    <n v="568.80000000000018"/>
    <n v="0.34090909090909099"/>
  </r>
  <r>
    <n v="2011"/>
    <x v="0"/>
    <x v="4"/>
    <s v="H&amp;I"/>
    <n v="130206"/>
    <n v="1248"/>
    <n v="1.34"/>
    <n v="1.82"/>
    <n v="1672.3200000000002"/>
    <n v="2271.36"/>
    <n v="599.04"/>
    <n v="0.26373626373626369"/>
  </r>
  <r>
    <n v="2011"/>
    <x v="0"/>
    <x v="4"/>
    <s v="H&amp;I"/>
    <n v="130207"/>
    <n v="756"/>
    <n v="1.1399999999999999"/>
    <n v="1.71"/>
    <n v="861.83999999999992"/>
    <n v="1292.76"/>
    <n v="430.92000000000007"/>
    <n v="0.33333333333333337"/>
  </r>
  <r>
    <n v="2011"/>
    <x v="0"/>
    <x v="4"/>
    <s v="H&amp;I"/>
    <n v="130208"/>
    <n v="972"/>
    <n v="1.17"/>
    <n v="1.65"/>
    <n v="1137.24"/>
    <n v="1603.8"/>
    <n v="466.55999999999995"/>
    <n v="0.29090909090909089"/>
  </r>
  <r>
    <n v="2011"/>
    <x v="0"/>
    <x v="4"/>
    <s v="H&amp;I"/>
    <n v="130209"/>
    <n v="1308"/>
    <n v="1.45"/>
    <n v="1.82"/>
    <n v="1896.6"/>
    <n v="2380.56"/>
    <n v="483.96000000000004"/>
    <n v="0.20329670329670332"/>
  </r>
  <r>
    <n v="2011"/>
    <x v="0"/>
    <x v="4"/>
    <s v="H&amp;I"/>
    <n v="139953"/>
    <n v="1224"/>
    <n v="1.27"/>
    <n v="1.89"/>
    <n v="1554.48"/>
    <n v="2313.3599999999997"/>
    <n v="758.87999999999965"/>
    <n v="0.32804232804232791"/>
  </r>
  <r>
    <n v="2011"/>
    <x v="0"/>
    <x v="8"/>
    <s v="Unilever"/>
    <n v="770101"/>
    <n v="744"/>
    <n v="2.06"/>
    <n v="3.11"/>
    <n v="1532.64"/>
    <n v="2313.8399999999997"/>
    <n v="781.19999999999959"/>
    <n v="0.33762057877813489"/>
  </r>
  <r>
    <n v="2011"/>
    <x v="0"/>
    <x v="8"/>
    <s v="Unilever"/>
    <n v="770102"/>
    <n v="972"/>
    <n v="2.31"/>
    <n v="3.27"/>
    <n v="2245.3200000000002"/>
    <n v="3178.44"/>
    <n v="933.11999999999989"/>
    <n v="0.29357798165137611"/>
  </r>
  <r>
    <n v="2011"/>
    <x v="0"/>
    <x v="8"/>
    <s v="Unilever"/>
    <n v="770103"/>
    <n v="540"/>
    <n v="1.99"/>
    <n v="2.66"/>
    <n v="1074.5999999999999"/>
    <n v="1436.4"/>
    <n v="361.80000000000018"/>
    <n v="0.25187969924812043"/>
  </r>
  <r>
    <n v="2011"/>
    <x v="0"/>
    <x v="8"/>
    <s v="Unilever"/>
    <n v="770104"/>
    <n v="456"/>
    <n v="1.67"/>
    <n v="2.4700000000000002"/>
    <n v="761.52"/>
    <n v="1126.3200000000002"/>
    <n v="364.80000000000018"/>
    <n v="0.32388663967611347"/>
  </r>
  <r>
    <n v="2011"/>
    <x v="0"/>
    <x v="8"/>
    <s v="Unilever"/>
    <n v="770105"/>
    <n v="684"/>
    <n v="1.26"/>
    <n v="3.24"/>
    <n v="861.84"/>
    <n v="2216.1600000000003"/>
    <n v="1354.3200000000002"/>
    <n v="0.61111111111111105"/>
  </r>
  <r>
    <n v="2011"/>
    <x v="0"/>
    <x v="8"/>
    <s v="Unilever"/>
    <n v="770106"/>
    <n v="1116"/>
    <n v="1.72"/>
    <n v="2.66"/>
    <n v="1919.52"/>
    <n v="2968.56"/>
    <n v="1049.04"/>
    <n v="0.35338345864661652"/>
  </r>
  <r>
    <n v="2011"/>
    <x v="0"/>
    <x v="8"/>
    <s v="Unilever"/>
    <n v="770107"/>
    <n v="972"/>
    <n v="2.27"/>
    <n v="2.21"/>
    <n v="2206.44"/>
    <n v="2148.12"/>
    <n v="-58.320000000000164"/>
    <n v="-2.7149321266968403E-2"/>
  </r>
  <r>
    <n v="2011"/>
    <x v="0"/>
    <x v="8"/>
    <s v="Unilever"/>
    <n v="770108"/>
    <n v="708"/>
    <n v="2.2999999999999998"/>
    <n v="3.14"/>
    <n v="1628.3999999999999"/>
    <n v="2223.12"/>
    <n v="594.72"/>
    <n v="0.26751592356687903"/>
  </r>
  <r>
    <n v="2011"/>
    <x v="0"/>
    <x v="3"/>
    <s v="M&amp;M"/>
    <n v="840202"/>
    <n v="636"/>
    <n v="5.5733333333333333"/>
    <n v="7.4"/>
    <n v="3544.64"/>
    <n v="4706.4000000000005"/>
    <n v="1161.7600000000007"/>
    <n v="0.24684684684684696"/>
  </r>
  <r>
    <n v="2011"/>
    <x v="0"/>
    <x v="3"/>
    <s v="M&amp;M"/>
    <n v="840203"/>
    <n v="468"/>
    <n v="5.6533333333333333"/>
    <n v="8.293333333333333"/>
    <n v="2645.76"/>
    <n v="3881.2799999999997"/>
    <n v="1235.5199999999995"/>
    <n v="0.3183279742765272"/>
  </r>
  <r>
    <n v="2011"/>
    <x v="0"/>
    <x v="5"/>
    <s v="M&amp;M"/>
    <n v="840101"/>
    <n v="1476"/>
    <n v="2.41"/>
    <n v="3.45"/>
    <n v="3557.1600000000003"/>
    <n v="5092.2"/>
    <n v="1535.0399999999995"/>
    <n v="0.30144927536231875"/>
  </r>
  <r>
    <n v="2011"/>
    <x v="0"/>
    <x v="5"/>
    <s v="M&amp;M"/>
    <n v="840102"/>
    <n v="2316"/>
    <n v="2.36"/>
    <n v="3.6"/>
    <n v="5465.7599999999993"/>
    <n v="8337.6"/>
    <n v="2871.8400000000011"/>
    <n v="0.34444444444444455"/>
  </r>
  <r>
    <n v="2011"/>
    <x v="0"/>
    <x v="5"/>
    <s v="M&amp;M"/>
    <n v="840103"/>
    <n v="1992"/>
    <n v="2.41"/>
    <n v="3.59"/>
    <n v="4800.72"/>
    <n v="7151.28"/>
    <n v="2350.5599999999995"/>
    <n v="0.32869080779944282"/>
  </r>
  <r>
    <n v="2011"/>
    <x v="0"/>
    <x v="5"/>
    <s v="M&amp;M"/>
    <n v="840104"/>
    <n v="2472"/>
    <n v="3"/>
    <n v="3.56"/>
    <n v="7416"/>
    <n v="8800.32"/>
    <n v="1384.3199999999997"/>
    <n v="0.15730337078651682"/>
  </r>
  <r>
    <n v="2011"/>
    <x v="0"/>
    <x v="5"/>
    <s v="M&amp;M"/>
    <n v="840105"/>
    <n v="2544"/>
    <n v="2.31"/>
    <n v="3.98"/>
    <n v="5876.64"/>
    <n v="10125.120000000001"/>
    <n v="4248.4800000000005"/>
    <n v="0.41959798994974878"/>
  </r>
  <r>
    <n v="2011"/>
    <x v="0"/>
    <x v="5"/>
    <s v="M&amp;M"/>
    <n v="840106"/>
    <n v="1812"/>
    <n v="2.44"/>
    <n v="3.54"/>
    <n v="4421.28"/>
    <n v="6414.4800000000005"/>
    <n v="1993.2000000000007"/>
    <n v="0.31073446327683624"/>
  </r>
  <r>
    <n v="2011"/>
    <x v="0"/>
    <x v="5"/>
    <s v="M&amp;M"/>
    <n v="840201"/>
    <n v="2016"/>
    <n v="3"/>
    <n v="3.5"/>
    <n v="6048"/>
    <n v="7056"/>
    <n v="1008"/>
    <n v="0.14285714285714285"/>
  </r>
  <r>
    <n v="2011"/>
    <x v="0"/>
    <x v="3"/>
    <s v="Gelati italiani"/>
    <n v="630000"/>
    <n v="624"/>
    <n v="5.5266666666666664"/>
    <n v="7.4333333333333336"/>
    <n v="3448.64"/>
    <n v="4638.4000000000005"/>
    <n v="1189.7600000000007"/>
    <n v="0.25650224215246648"/>
  </r>
  <r>
    <n v="2011"/>
    <x v="0"/>
    <x v="3"/>
    <s v="Gelati italiani"/>
    <n v="630130"/>
    <n v="480"/>
    <n v="6.2"/>
    <n v="7.7266666666666666"/>
    <n v="2976"/>
    <n v="3708.8"/>
    <n v="732.80000000000018"/>
    <n v="0.19758412424503888"/>
  </r>
  <r>
    <n v="2011"/>
    <x v="0"/>
    <x v="5"/>
    <s v="Gelati italiani"/>
    <n v="630101"/>
    <n v="1344"/>
    <n v="2.98"/>
    <n v="3.44"/>
    <n v="4005.12"/>
    <n v="4623.3599999999997"/>
    <n v="618.23999999999978"/>
    <n v="0.1337209302325581"/>
  </r>
  <r>
    <n v="2011"/>
    <x v="0"/>
    <x v="5"/>
    <s v="Gelati italiani"/>
    <n v="630102"/>
    <n v="1884"/>
    <n v="2.54"/>
    <n v="3.55"/>
    <n v="4785.3599999999997"/>
    <n v="6688.2"/>
    <n v="1902.8400000000001"/>
    <n v="0.28450704225352114"/>
  </r>
  <r>
    <n v="2011"/>
    <x v="0"/>
    <x v="5"/>
    <s v="Gelati italiani"/>
    <n v="630103"/>
    <n v="1812"/>
    <n v="2.38"/>
    <n v="3.77"/>
    <n v="4312.5599999999995"/>
    <n v="6831.24"/>
    <n v="2518.6800000000003"/>
    <n v="0.36870026525198946"/>
  </r>
  <r>
    <n v="2011"/>
    <x v="0"/>
    <x v="5"/>
    <s v="Gelati italiani"/>
    <n v="630104"/>
    <n v="2172"/>
    <n v="2.98"/>
    <n v="3.61"/>
    <n v="6472.56"/>
    <n v="7840.92"/>
    <n v="1368.3599999999997"/>
    <n v="0.17451523545706366"/>
  </r>
  <r>
    <n v="2011"/>
    <x v="0"/>
    <x v="5"/>
    <s v="Gelati italiani"/>
    <n v="630105"/>
    <n v="1332"/>
    <n v="2.68"/>
    <n v="3.92"/>
    <n v="3569.76"/>
    <n v="5221.4399999999996"/>
    <n v="1651.6799999999994"/>
    <n v="0.31632653061224481"/>
  </r>
  <r>
    <n v="2011"/>
    <x v="0"/>
    <x v="5"/>
    <s v="Gelati italiani"/>
    <n v="630106"/>
    <n v="2112"/>
    <n v="2.36"/>
    <n v="3.36"/>
    <n v="4984.32"/>
    <n v="7096.32"/>
    <n v="2112"/>
    <n v="0.29761904761904762"/>
  </r>
  <r>
    <n v="2011"/>
    <x v="0"/>
    <x v="5"/>
    <s v="Gelati italiani"/>
    <n v="630107"/>
    <n v="2496"/>
    <n v="2.52"/>
    <n v="3.56"/>
    <n v="6289.92"/>
    <n v="8885.76"/>
    <n v="2595.84"/>
    <n v="0.29213483146067415"/>
  </r>
  <r>
    <n v="2011"/>
    <x v="0"/>
    <x v="5"/>
    <s v="Gelati italiani"/>
    <n v="630108"/>
    <n v="1884"/>
    <n v="2.78"/>
    <n v="3.46"/>
    <n v="5237.5199999999995"/>
    <n v="6518.64"/>
    <n v="1281.1200000000008"/>
    <n v="0.19653179190751457"/>
  </r>
  <r>
    <n v="2011"/>
    <x v="0"/>
    <x v="5"/>
    <s v="Gelati italiani"/>
    <n v="630109"/>
    <n v="1740"/>
    <n v="2.39"/>
    <n v="3.6"/>
    <n v="4158.6000000000004"/>
    <n v="6264"/>
    <n v="2105.3999999999996"/>
    <n v="0.33611111111111103"/>
  </r>
  <r>
    <n v="2011"/>
    <x v="0"/>
    <x v="5"/>
    <s v="Gelati italiani"/>
    <n v="630110"/>
    <n v="2232"/>
    <n v="2.4300000000000002"/>
    <n v="3.99"/>
    <n v="5423.76"/>
    <n v="8905.68"/>
    <n v="3481.92"/>
    <n v="0.39097744360902253"/>
  </r>
  <r>
    <n v="2011"/>
    <x v="0"/>
    <x v="5"/>
    <s v="Gelati italiani"/>
    <n v="630111"/>
    <n v="2508"/>
    <n v="2.89"/>
    <n v="3.69"/>
    <n v="7248.12"/>
    <n v="9254.52"/>
    <n v="2006.4000000000005"/>
    <n v="0.21680216802168026"/>
  </r>
  <r>
    <n v="2011"/>
    <x v="0"/>
    <x v="5"/>
    <s v="Gelati italiani"/>
    <n v="630112"/>
    <n v="1320"/>
    <n v="2.64"/>
    <n v="3.85"/>
    <n v="3484.8"/>
    <n v="5082"/>
    <n v="1597.1999999999998"/>
    <n v="0.31428571428571422"/>
  </r>
  <r>
    <n v="2011"/>
    <x v="0"/>
    <x v="5"/>
    <s v="Gelati italiani"/>
    <n v="630113"/>
    <n v="2256"/>
    <n v="2.78"/>
    <n v="3.91"/>
    <n v="6271.6799999999994"/>
    <n v="8820.9600000000009"/>
    <n v="2549.2800000000016"/>
    <n v="0.28900255754475718"/>
  </r>
  <r>
    <n v="2011"/>
    <x v="0"/>
    <x v="5"/>
    <s v="Gelati italiani"/>
    <n v="630114"/>
    <n v="2208"/>
    <n v="2.63"/>
    <n v="3.38"/>
    <n v="5807.04"/>
    <n v="7463.04"/>
    <n v="1656"/>
    <n v="0.22189349112426035"/>
  </r>
  <r>
    <n v="2011"/>
    <x v="0"/>
    <x v="5"/>
    <s v="Gelati italiani"/>
    <n v="630115"/>
    <n v="1260"/>
    <n v="2.94"/>
    <n v="3.35"/>
    <n v="3704.4"/>
    <n v="4221"/>
    <n v="516.59999999999991"/>
    <n v="0.12238805970149251"/>
  </r>
  <r>
    <n v="2011"/>
    <x v="0"/>
    <x v="5"/>
    <s v="Gelati italiani"/>
    <n v="630116"/>
    <n v="2220"/>
    <n v="2.9"/>
    <n v="3.82"/>
    <n v="6438"/>
    <n v="8480.4"/>
    <n v="2042.3999999999996"/>
    <n v="0.24083769633507851"/>
  </r>
  <r>
    <n v="2011"/>
    <x v="0"/>
    <x v="5"/>
    <s v="Gelati italiani"/>
    <n v="630117"/>
    <n v="2724"/>
    <n v="2.4300000000000002"/>
    <n v="3.79"/>
    <n v="6619.3200000000006"/>
    <n v="10323.960000000001"/>
    <n v="3704.6400000000003"/>
    <n v="0.35883905013192613"/>
  </r>
  <r>
    <n v="2011"/>
    <x v="0"/>
    <x v="5"/>
    <s v="Gelati italiani"/>
    <n v="630118"/>
    <n v="1944"/>
    <n v="2.93"/>
    <n v="3.92"/>
    <n v="5695.92"/>
    <n v="7620.48"/>
    <n v="1924.5599999999995"/>
    <n v="0.25255102040816324"/>
  </r>
  <r>
    <n v="2011"/>
    <x v="0"/>
    <x v="5"/>
    <s v="Gelati italiani"/>
    <n v="630119"/>
    <n v="1464"/>
    <n v="2.42"/>
    <n v="3.87"/>
    <n v="3542.88"/>
    <n v="5665.68"/>
    <n v="2122.8000000000002"/>
    <n v="0.37467700258397935"/>
  </r>
  <r>
    <n v="2011"/>
    <x v="0"/>
    <x v="5"/>
    <s v="Gelati italiani"/>
    <n v="630120"/>
    <n v="1920"/>
    <n v="2.97"/>
    <n v="3.65"/>
    <n v="5702.4000000000005"/>
    <n v="7008"/>
    <n v="1305.5999999999995"/>
    <n v="0.18630136986301363"/>
  </r>
  <r>
    <n v="2011"/>
    <x v="0"/>
    <x v="5"/>
    <s v="Gelati italiani"/>
    <n v="630120"/>
    <n v="2496"/>
    <n v="2.79"/>
    <n v="3.52"/>
    <n v="6963.84"/>
    <n v="8785.92"/>
    <n v="1822.08"/>
    <n v="0.20738636363636362"/>
  </r>
  <r>
    <n v="2011"/>
    <x v="0"/>
    <x v="5"/>
    <s v="Gelati italiani"/>
    <n v="630131"/>
    <n v="1860"/>
    <n v="2.31"/>
    <n v="3.34"/>
    <n v="4296.6000000000004"/>
    <n v="6212.4"/>
    <n v="1915.7999999999993"/>
    <n v="0.30838323353293401"/>
  </r>
  <r>
    <n v="2011"/>
    <x v="0"/>
    <x v="5"/>
    <s v="Gelati italiani"/>
    <n v="630512"/>
    <n v="2352"/>
    <n v="2.86"/>
    <n v="3.89"/>
    <n v="6726.7199999999993"/>
    <n v="9149.2800000000007"/>
    <n v="2422.5600000000013"/>
    <n v="0.26478149100257081"/>
  </r>
  <r>
    <n v="2011"/>
    <x v="0"/>
    <x v="5"/>
    <s v="Gelati italiani"/>
    <n v="630515"/>
    <n v="2472"/>
    <n v="2.71"/>
    <n v="3.55"/>
    <n v="6699.12"/>
    <n v="8775.6"/>
    <n v="2076.4800000000005"/>
    <n v="0.2366197183098592"/>
  </r>
  <r>
    <n v="2011"/>
    <x v="0"/>
    <x v="5"/>
    <s v="Gelati italiani"/>
    <n v="630701"/>
    <n v="1944"/>
    <n v="2.89"/>
    <n v="3.47"/>
    <n v="5618.16"/>
    <n v="6745.68"/>
    <n v="1127.5200000000004"/>
    <n v="0.16714697406340062"/>
  </r>
  <r>
    <n v="2011"/>
    <x v="0"/>
    <x v="5"/>
    <s v="Gelati italiani"/>
    <n v="630702"/>
    <n v="2088"/>
    <n v="2.5099999999999998"/>
    <n v="3.49"/>
    <n v="5240.8799999999992"/>
    <n v="7287.1200000000008"/>
    <n v="2046.2400000000016"/>
    <n v="0.28080229226361053"/>
  </r>
  <r>
    <n v="2011"/>
    <x v="0"/>
    <x v="5"/>
    <s v="Gelati italiani"/>
    <n v="630703"/>
    <n v="1248"/>
    <n v="2.71"/>
    <n v="3.68"/>
    <n v="3382.08"/>
    <n v="4592.6400000000003"/>
    <n v="1210.5600000000004"/>
    <n v="0.26358695652173919"/>
  </r>
  <r>
    <n v="2011"/>
    <x v="0"/>
    <x v="5"/>
    <s v="Gelati italiani"/>
    <n v="630205"/>
    <n v="1668"/>
    <n v="2.35"/>
    <n v="3.78"/>
    <n v="3919.8"/>
    <n v="6305.04"/>
    <n v="2385.2399999999998"/>
    <n v="0.37830687830687826"/>
  </r>
  <r>
    <n v="2011"/>
    <x v="0"/>
    <x v="5"/>
    <s v="Gelati italiani"/>
    <n v="630206"/>
    <n v="1512"/>
    <n v="2.68"/>
    <n v="3.98"/>
    <n v="4052.1600000000003"/>
    <n v="6017.76"/>
    <n v="1965.6"/>
    <n v="0.3266331658291457"/>
  </r>
  <r>
    <n v="2011"/>
    <x v="0"/>
    <x v="5"/>
    <s v="Gelati italiani"/>
    <n v="630207"/>
    <n v="1656"/>
    <n v="2.5499999999999998"/>
    <n v="3.56"/>
    <n v="4222.7999999999993"/>
    <n v="5895.36"/>
    <n v="1672.5600000000004"/>
    <n v="0.28370786516853941"/>
  </r>
  <r>
    <n v="2011"/>
    <x v="0"/>
    <x v="5"/>
    <s v="Gelati italiani"/>
    <n v="630208"/>
    <n v="2160"/>
    <n v="2.6"/>
    <n v="3.8"/>
    <n v="5616"/>
    <n v="8208"/>
    <n v="2592"/>
    <n v="0.31578947368421051"/>
  </r>
  <r>
    <n v="2011"/>
    <x v="0"/>
    <x v="5"/>
    <s v="Gelati italiani"/>
    <n v="630410"/>
    <n v="2580"/>
    <n v="2.8"/>
    <n v="3.32"/>
    <n v="7223.9999999999991"/>
    <n v="8565.6"/>
    <n v="1341.6000000000013"/>
    <n v="0.15662650602409653"/>
  </r>
  <r>
    <n v="2011"/>
    <x v="0"/>
    <x v="5"/>
    <s v="Gelati italiani"/>
    <n v="630411"/>
    <n v="1452"/>
    <n v="2.3199999999999998"/>
    <n v="3.81"/>
    <n v="3368.64"/>
    <n v="5532.12"/>
    <n v="2163.48"/>
    <n v="0.39107611548556431"/>
  </r>
  <r>
    <n v="2011"/>
    <x v="0"/>
    <x v="5"/>
    <s v="Gelati italiani"/>
    <n v="630412"/>
    <n v="1212"/>
    <n v="2.37"/>
    <n v="3.78"/>
    <n v="2872.44"/>
    <n v="4581.3599999999997"/>
    <n v="1708.9199999999996"/>
    <n v="0.37301587301587297"/>
  </r>
  <r>
    <n v="2011"/>
    <x v="0"/>
    <x v="5"/>
    <s v="Gelati italiani"/>
    <n v="630413"/>
    <n v="1308"/>
    <n v="2.64"/>
    <n v="3.54"/>
    <n v="3453.1200000000003"/>
    <n v="4630.32"/>
    <n v="1177.1999999999994"/>
    <n v="0.2542372881355931"/>
  </r>
  <r>
    <n v="2011"/>
    <x v="0"/>
    <x v="5"/>
    <s v="Gelati italiani"/>
    <n v="630414"/>
    <n v="1788"/>
    <n v="2.96"/>
    <n v="3.53"/>
    <n v="5292.48"/>
    <n v="6311.6399999999994"/>
    <n v="1019.1599999999999"/>
    <n v="0.16147308781869688"/>
  </r>
  <r>
    <n v="2011"/>
    <x v="0"/>
    <x v="5"/>
    <s v="Gelati italiani"/>
    <n v="630513"/>
    <n v="2280"/>
    <n v="2.77"/>
    <n v="3.45"/>
    <n v="6315.6"/>
    <n v="7866"/>
    <n v="1550.3999999999996"/>
    <n v="0.19710144927536227"/>
  </r>
  <r>
    <n v="2011"/>
    <x v="0"/>
    <x v="5"/>
    <s v="Gelati italiani"/>
    <n v="630514"/>
    <n v="1260"/>
    <n v="2.82"/>
    <n v="3.35"/>
    <n v="3553.2"/>
    <n v="4221"/>
    <n v="667.80000000000018"/>
    <n v="0.15820895522388065"/>
  </r>
  <r>
    <n v="2011"/>
    <x v="0"/>
    <x v="5"/>
    <s v="Gelati italiani"/>
    <n v="630516"/>
    <n v="1872"/>
    <n v="2.97"/>
    <n v="3.94"/>
    <n v="5559.84"/>
    <n v="7375.68"/>
    <n v="1815.8400000000001"/>
    <n v="0.24619289340101524"/>
  </r>
  <r>
    <n v="2011"/>
    <x v="0"/>
    <x v="5"/>
    <s v="Gelati italiani"/>
    <n v="630601"/>
    <n v="2196"/>
    <n v="2.83"/>
    <n v="3.32"/>
    <n v="6214.68"/>
    <n v="7290.7199999999993"/>
    <n v="1076.0399999999991"/>
    <n v="0.14759036144578302"/>
  </r>
  <r>
    <n v="2011"/>
    <x v="0"/>
    <x v="5"/>
    <s v="Gelati italiani"/>
    <n v="630602"/>
    <n v="2760"/>
    <n v="2.5499999999999998"/>
    <n v="3.67"/>
    <n v="7037.9999999999991"/>
    <n v="10129.199999999999"/>
    <n v="3091.2"/>
    <n v="0.30517711171662126"/>
  </r>
  <r>
    <n v="2011"/>
    <x v="0"/>
    <x v="5"/>
    <s v="Gelati italiani"/>
    <n v="630603"/>
    <n v="2520"/>
    <n v="2.39"/>
    <n v="3.6"/>
    <n v="6022.8"/>
    <n v="9072"/>
    <n v="3049.2"/>
    <n v="0.33611111111111108"/>
  </r>
  <r>
    <n v="2011"/>
    <x v="0"/>
    <x v="5"/>
    <s v="Gelati italiani"/>
    <n v="630604"/>
    <n v="1668"/>
    <n v="2.88"/>
    <n v="3.33"/>
    <n v="4803.84"/>
    <n v="5554.4400000000005"/>
    <n v="750.60000000000036"/>
    <n v="0.1351351351351352"/>
  </r>
  <r>
    <n v="2011"/>
    <x v="0"/>
    <x v="5"/>
    <s v="Gelati italiani"/>
    <n v="630801"/>
    <n v="1872"/>
    <n v="2.86"/>
    <n v="3.76"/>
    <n v="5353.92"/>
    <n v="7038.7199999999993"/>
    <n v="1684.7999999999993"/>
    <n v="0.2393617021276595"/>
  </r>
  <r>
    <n v="2011"/>
    <x v="0"/>
    <x v="5"/>
    <s v="Gelati italiani"/>
    <n v="630802"/>
    <n v="1944"/>
    <n v="2.34"/>
    <n v="3.91"/>
    <n v="4548.96"/>
    <n v="7601.04"/>
    <n v="3052.08"/>
    <n v="0.40153452685421992"/>
  </r>
  <r>
    <n v="2011"/>
    <x v="0"/>
    <x v="5"/>
    <s v="Gelati italiani"/>
    <n v="630901"/>
    <n v="1740"/>
    <n v="2.72"/>
    <n v="3.46"/>
    <n v="4732.8"/>
    <n v="6020.4"/>
    <n v="1287.5999999999995"/>
    <n v="0.21387283236994212"/>
  </r>
  <r>
    <n v="2011"/>
    <x v="0"/>
    <x v="5"/>
    <s v="Gelati italiani"/>
    <n v="630902"/>
    <n v="1524"/>
    <n v="2.88"/>
    <n v="3.31"/>
    <n v="4389.12"/>
    <n v="5044.4400000000005"/>
    <n v="655.32000000000062"/>
    <n v="0.1299093655589125"/>
  </r>
  <r>
    <n v="2011"/>
    <x v="0"/>
    <x v="5"/>
    <s v="Gelati italiani"/>
    <n v="630903"/>
    <n v="1992"/>
    <n v="2.44"/>
    <n v="3.4"/>
    <n v="4860.4799999999996"/>
    <n v="6772.8"/>
    <n v="1912.3200000000006"/>
    <n v="0.2823529411764707"/>
  </r>
  <r>
    <n v="2011"/>
    <x v="0"/>
    <x v="5"/>
    <s v="Gelati italiani"/>
    <n v="630904"/>
    <n v="1608"/>
    <n v="2.75"/>
    <n v="3.41"/>
    <n v="4422"/>
    <n v="5483.2800000000007"/>
    <n v="1061.2800000000007"/>
    <n v="0.1935483870967743"/>
  </r>
  <r>
    <n v="2011"/>
    <x v="0"/>
    <x v="5"/>
    <s v="Gelati italiani"/>
    <n v="631001"/>
    <n v="1968"/>
    <n v="2.64"/>
    <n v="3.44"/>
    <n v="5195.5200000000004"/>
    <n v="6769.92"/>
    <n v="1574.3999999999996"/>
    <n v="0.23255813953488366"/>
  </r>
  <r>
    <n v="2011"/>
    <x v="0"/>
    <x v="2"/>
    <s v="Maybelline"/>
    <n v="310101"/>
    <n v="336"/>
    <n v="4.32"/>
    <n v="5.19"/>
    <n v="1451.52"/>
    <n v="1743.8400000000001"/>
    <n v="292.32000000000016"/>
    <n v="0.16763005780346829"/>
  </r>
  <r>
    <n v="2011"/>
    <x v="0"/>
    <x v="2"/>
    <s v="Maybelline"/>
    <n v="310102"/>
    <n v="408"/>
    <n v="4.04"/>
    <n v="5.01"/>
    <n v="1648.32"/>
    <n v="2044.08"/>
    <n v="395.76"/>
    <n v="0.19361277445109781"/>
  </r>
  <r>
    <n v="2011"/>
    <x v="0"/>
    <x v="2"/>
    <s v="Maybelline"/>
    <n v="310103"/>
    <n v="432"/>
    <n v="4.46"/>
    <n v="5.1100000000000003"/>
    <n v="1926.72"/>
    <n v="2207.52"/>
    <n v="280.79999999999995"/>
    <n v="0.12720156555772993"/>
  </r>
  <r>
    <n v="2011"/>
    <x v="0"/>
    <x v="2"/>
    <s v="Maybelline"/>
    <n v="310104"/>
    <n v="264"/>
    <n v="4.37"/>
    <n v="5.07"/>
    <n v="1153.68"/>
    <n v="1338.48"/>
    <n v="184.79999999999995"/>
    <n v="0.13806706114398418"/>
  </r>
  <r>
    <n v="2011"/>
    <x v="0"/>
    <x v="2"/>
    <s v="Maybelline"/>
    <n v="310105"/>
    <n v="360"/>
    <n v="5"/>
    <n v="5.31"/>
    <n v="1800"/>
    <n v="1911.6"/>
    <n v="111.59999999999991"/>
    <n v="5.8380414312617659E-2"/>
  </r>
  <r>
    <n v="2011"/>
    <x v="0"/>
    <x v="2"/>
    <s v="Maybelline"/>
    <n v="310106"/>
    <n v="252"/>
    <n v="4.6500000000000004"/>
    <n v="5.09"/>
    <n v="1171.8000000000002"/>
    <n v="1282.68"/>
    <n v="110.87999999999988"/>
    <n v="8.6444007858546071E-2"/>
  </r>
  <r>
    <n v="2011"/>
    <x v="0"/>
    <x v="2"/>
    <s v="Maybelline"/>
    <n v="310107"/>
    <n v="720"/>
    <n v="4.72"/>
    <n v="5.33"/>
    <n v="3398.3999999999996"/>
    <n v="3837.6"/>
    <n v="439.20000000000027"/>
    <n v="0.1144465290806755"/>
  </r>
  <r>
    <n v="2011"/>
    <x v="0"/>
    <x v="2"/>
    <s v="Maybelline"/>
    <n v="310108"/>
    <n v="432"/>
    <n v="4.3600000000000003"/>
    <n v="5.12"/>
    <n v="1883.5200000000002"/>
    <n v="2211.84"/>
    <n v="328.31999999999994"/>
    <n v="0.14843749999999997"/>
  </r>
  <r>
    <n v="2011"/>
    <x v="0"/>
    <x v="2"/>
    <s v="Maybelline"/>
    <n v="310109"/>
    <n v="432"/>
    <n v="4.0199999999999996"/>
    <n v="5.21"/>
    <n v="1736.6399999999999"/>
    <n v="2250.7199999999998"/>
    <n v="514.07999999999993"/>
    <n v="0.22840690978886755"/>
  </r>
  <r>
    <n v="2011"/>
    <x v="0"/>
    <x v="2"/>
    <s v="Maybelline"/>
    <n v="310110"/>
    <n v="408"/>
    <n v="4.34"/>
    <n v="5.25"/>
    <n v="1770.72"/>
    <n v="2142"/>
    <n v="371.28"/>
    <n v="0.17333333333333331"/>
  </r>
  <r>
    <n v="2011"/>
    <x v="0"/>
    <x v="2"/>
    <s v="Maybelline"/>
    <n v="310111"/>
    <n v="552"/>
    <n v="4.95"/>
    <n v="5.16"/>
    <n v="2732.4"/>
    <n v="2848.32"/>
    <n v="115.92000000000007"/>
    <n v="4.0697674418604675E-2"/>
  </r>
  <r>
    <n v="2011"/>
    <x v="0"/>
    <x v="2"/>
    <s v="Maybelline"/>
    <n v="310112"/>
    <n v="408"/>
    <n v="4.5999999999999996"/>
    <n v="5.16"/>
    <n v="1876.8"/>
    <n v="2105.2800000000002"/>
    <n v="228.48000000000025"/>
    <n v="0.10852713178294585"/>
  </r>
  <r>
    <n v="2011"/>
    <x v="0"/>
    <x v="2"/>
    <s v="Maybelline"/>
    <n v="310113"/>
    <n v="600"/>
    <n v="4.46"/>
    <n v="5.12"/>
    <n v="2676"/>
    <n v="3072"/>
    <n v="396"/>
    <n v="0.12890625"/>
  </r>
  <r>
    <n v="2011"/>
    <x v="0"/>
    <x v="2"/>
    <s v="Maybelline"/>
    <n v="310114"/>
    <n v="564"/>
    <n v="4.5999999999999996"/>
    <n v="5.31"/>
    <n v="2594.3999999999996"/>
    <n v="2994.8399999999997"/>
    <n v="400.44000000000005"/>
    <n v="0.13370998116760832"/>
  </r>
  <r>
    <n v="2011"/>
    <x v="0"/>
    <x v="2"/>
    <s v="Maybelline"/>
    <n v="310115"/>
    <n v="324"/>
    <n v="4.0999999999999996"/>
    <n v="5.15"/>
    <n v="1328.3999999999999"/>
    <n v="1668.6000000000001"/>
    <n v="340.20000000000027"/>
    <n v="0.20388349514563123"/>
  </r>
  <r>
    <n v="2011"/>
    <x v="0"/>
    <x v="2"/>
    <s v="Maybelline"/>
    <n v="310116"/>
    <n v="336"/>
    <n v="4.92"/>
    <n v="5.36"/>
    <n v="1653.12"/>
    <n v="1800.96"/>
    <n v="147.84000000000015"/>
    <n v="8.2089552238806054E-2"/>
  </r>
  <r>
    <n v="2011"/>
    <x v="0"/>
    <x v="2"/>
    <s v="Maybelline"/>
    <n v="310117"/>
    <n v="456"/>
    <n v="4.07"/>
    <n v="5.09"/>
    <n v="1855.92"/>
    <n v="2321.04"/>
    <n v="465.11999999999989"/>
    <n v="0.2003929273084479"/>
  </r>
  <r>
    <n v="2011"/>
    <x v="0"/>
    <x v="2"/>
    <s v="Maybelline"/>
    <n v="310118"/>
    <n v="636"/>
    <n v="4.09"/>
    <n v="5.38"/>
    <n v="2601.2399999999998"/>
    <n v="3421.68"/>
    <n v="820.44"/>
    <n v="0.23977695167286248"/>
  </r>
  <r>
    <n v="2011"/>
    <x v="0"/>
    <x v="2"/>
    <s v="Maybelline"/>
    <n v="310120"/>
    <n v="600"/>
    <n v="4.59"/>
    <n v="5.38"/>
    <n v="2754"/>
    <n v="3228"/>
    <n v="474"/>
    <n v="0.14684014869888476"/>
  </r>
  <r>
    <n v="2011"/>
    <x v="0"/>
    <x v="2"/>
    <s v="Maybelline"/>
    <n v="310121"/>
    <n v="528"/>
    <n v="4.91"/>
    <n v="5.0599999999999996"/>
    <n v="2592.48"/>
    <n v="2671.68"/>
    <n v="79.199999999999818"/>
    <n v="2.964426877470349E-2"/>
  </r>
  <r>
    <n v="2011"/>
    <x v="0"/>
    <x v="2"/>
    <s v="Maybelline"/>
    <n v="310122"/>
    <n v="684"/>
    <n v="4.83"/>
    <n v="5.19"/>
    <n v="3303.7200000000003"/>
    <n v="3549.9600000000005"/>
    <n v="246.24000000000024"/>
    <n v="6.9364161849711045E-2"/>
  </r>
  <r>
    <n v="2011"/>
    <x v="0"/>
    <x v="2"/>
    <s v="Maybelline"/>
    <n v="310123"/>
    <n v="240"/>
    <n v="4.12"/>
    <n v="5.01"/>
    <n v="988.80000000000007"/>
    <n v="1202.3999999999999"/>
    <n v="213.5999999999998"/>
    <n v="0.17764471057884215"/>
  </r>
  <r>
    <n v="2011"/>
    <x v="0"/>
    <x v="2"/>
    <s v="Maybelline"/>
    <n v="310124"/>
    <n v="396"/>
    <n v="4.8"/>
    <n v="5.37"/>
    <n v="1900.8"/>
    <n v="2126.52"/>
    <n v="225.72000000000003"/>
    <n v="0.10614525139664806"/>
  </r>
  <r>
    <n v="2011"/>
    <x v="0"/>
    <x v="2"/>
    <s v="Maybelline"/>
    <n v="310130"/>
    <n v="492"/>
    <n v="4.26"/>
    <n v="5.23"/>
    <n v="2095.92"/>
    <n v="2573.1600000000003"/>
    <n v="477.24000000000024"/>
    <n v="0.1854684512428299"/>
  </r>
  <r>
    <n v="2011"/>
    <x v="0"/>
    <x v="2"/>
    <s v="Maybelline"/>
    <n v="310131"/>
    <n v="276"/>
    <n v="4.5199999999999996"/>
    <n v="5.16"/>
    <n v="1247.52"/>
    <n v="1424.16"/>
    <n v="176.6400000000001"/>
    <n v="0.12403100775193805"/>
  </r>
  <r>
    <n v="2011"/>
    <x v="0"/>
    <x v="2"/>
    <s v="Maybelline"/>
    <n v="310132"/>
    <n v="444"/>
    <n v="4.8"/>
    <n v="5.1100000000000003"/>
    <n v="2131.1999999999998"/>
    <n v="2268.84"/>
    <n v="137.64000000000033"/>
    <n v="6.0665362035225191E-2"/>
  </r>
  <r>
    <n v="2011"/>
    <x v="0"/>
    <x v="2"/>
    <s v="Maybelline"/>
    <n v="310133"/>
    <n v="444"/>
    <n v="4.0199999999999996"/>
    <n v="5.04"/>
    <n v="1784.8799999999999"/>
    <n v="2237.7600000000002"/>
    <n v="452.88000000000034"/>
    <n v="0.20238095238095252"/>
  </r>
  <r>
    <n v="2011"/>
    <x v="0"/>
    <x v="2"/>
    <s v="Maybelline"/>
    <n v="310134"/>
    <n v="492"/>
    <n v="4.3499999999999996"/>
    <n v="5.33"/>
    <n v="2140.1999999999998"/>
    <n v="2622.36"/>
    <n v="482.16000000000031"/>
    <n v="0.18386491557223275"/>
  </r>
  <r>
    <n v="2011"/>
    <x v="0"/>
    <x v="2"/>
    <s v="Maybelline"/>
    <n v="310135"/>
    <n v="432"/>
    <n v="5"/>
    <n v="5.13"/>
    <n v="2160"/>
    <n v="2216.16"/>
    <n v="56.159999999999854"/>
    <n v="2.5341130604288435E-2"/>
  </r>
  <r>
    <n v="2011"/>
    <x v="0"/>
    <x v="2"/>
    <s v="Maybelline"/>
    <n v="310136"/>
    <n v="480"/>
    <n v="4.25"/>
    <n v="5.4"/>
    <n v="2040"/>
    <n v="2592"/>
    <n v="552"/>
    <n v="0.21296296296296297"/>
  </r>
  <r>
    <n v="2011"/>
    <x v="0"/>
    <x v="2"/>
    <s v="Maybelline"/>
    <n v="310137"/>
    <n v="492"/>
    <n v="4.53"/>
    <n v="5.14"/>
    <n v="2228.7600000000002"/>
    <n v="2528.8799999999997"/>
    <n v="300.11999999999944"/>
    <n v="0.11867704280155621"/>
  </r>
  <r>
    <n v="2011"/>
    <x v="0"/>
    <x v="2"/>
    <s v="Maybelline"/>
    <n v="310138"/>
    <n v="612"/>
    <n v="4.87"/>
    <n v="5.22"/>
    <n v="2980.44"/>
    <n v="3194.64"/>
    <n v="214.19999999999982"/>
    <n v="6.7049808429118715E-2"/>
  </r>
  <r>
    <n v="2011"/>
    <x v="0"/>
    <x v="2"/>
    <s v="Maybelline"/>
    <n v="310139"/>
    <n v="492"/>
    <n v="4.3"/>
    <n v="5.17"/>
    <n v="2115.6"/>
    <n v="2543.64"/>
    <n v="428.03999999999996"/>
    <n v="0.16827852998065762"/>
  </r>
  <r>
    <n v="2011"/>
    <x v="0"/>
    <x v="2"/>
    <s v="Maybelline"/>
    <n v="310140"/>
    <n v="384"/>
    <n v="4.25"/>
    <n v="5.31"/>
    <n v="1632"/>
    <n v="2039.04"/>
    <n v="407.03999999999996"/>
    <n v="0.19962335216572502"/>
  </r>
  <r>
    <n v="2011"/>
    <x v="0"/>
    <x v="2"/>
    <s v="Maybelline"/>
    <n v="310141"/>
    <n v="720"/>
    <n v="4.8099999999999996"/>
    <n v="5.2"/>
    <n v="3463.2"/>
    <n v="3744"/>
    <n v="280.80000000000018"/>
    <n v="7.5000000000000053E-2"/>
  </r>
  <r>
    <n v="2011"/>
    <x v="0"/>
    <x v="2"/>
    <s v="Maybelline"/>
    <n v="310201"/>
    <n v="564"/>
    <n v="4.12"/>
    <n v="5.18"/>
    <n v="2323.6799999999998"/>
    <n v="2921.52"/>
    <n v="597.84000000000015"/>
    <n v="0.2046332046332047"/>
  </r>
  <r>
    <n v="2011"/>
    <x v="0"/>
    <x v="2"/>
    <s v="Maybelline"/>
    <n v="310202"/>
    <n v="312"/>
    <n v="4.29"/>
    <n v="5.09"/>
    <n v="1338.48"/>
    <n v="1588.08"/>
    <n v="249.59999999999991"/>
    <n v="0.15717092337917479"/>
  </r>
  <r>
    <n v="2011"/>
    <x v="0"/>
    <x v="2"/>
    <s v="Maybelline"/>
    <n v="310203"/>
    <n v="612"/>
    <n v="4.74"/>
    <n v="5.01"/>
    <n v="2900.88"/>
    <n v="3066.12"/>
    <n v="165.23999999999978"/>
    <n v="5.3892215568862208E-2"/>
  </r>
  <r>
    <n v="2011"/>
    <x v="0"/>
    <x v="2"/>
    <s v="Maybelline"/>
    <n v="310204"/>
    <n v="624"/>
    <n v="4.1500000000000004"/>
    <n v="5.17"/>
    <n v="2589.6000000000004"/>
    <n v="3226.08"/>
    <n v="636.47999999999956"/>
    <n v="0.19729206963249504"/>
  </r>
  <r>
    <n v="2011"/>
    <x v="0"/>
    <x v="9"/>
    <s v="Bavarian specialties"/>
    <n v="860101"/>
    <n v="432"/>
    <n v="3.59"/>
    <n v="6.15"/>
    <n v="1550.8799999999999"/>
    <n v="2656.8"/>
    <n v="1105.9200000000003"/>
    <n v="0.41626016260162613"/>
  </r>
  <r>
    <n v="2011"/>
    <x v="0"/>
    <x v="9"/>
    <s v="Bavarian specialties"/>
    <n v="860102"/>
    <n v="420"/>
    <n v="4.92"/>
    <n v="6.72"/>
    <n v="2066.4"/>
    <n v="2822.4"/>
    <n v="756"/>
    <n v="0.26785714285714285"/>
  </r>
  <r>
    <n v="2011"/>
    <x v="0"/>
    <x v="9"/>
    <s v="Bavarian specialties"/>
    <n v="860103"/>
    <n v="372"/>
    <n v="3.37"/>
    <n v="6.37"/>
    <n v="1253.6400000000001"/>
    <n v="2369.64"/>
    <n v="1115.9999999999998"/>
    <n v="0.47095761381475659"/>
  </r>
  <r>
    <n v="2011"/>
    <x v="0"/>
    <x v="9"/>
    <s v="Bavarian specialties"/>
    <n v="860104"/>
    <n v="516"/>
    <n v="4.34"/>
    <n v="5.87"/>
    <n v="2239.44"/>
    <n v="3028.92"/>
    <n v="789.48"/>
    <n v="0.26064735945485518"/>
  </r>
  <r>
    <n v="2011"/>
    <x v="0"/>
    <x v="9"/>
    <s v="Bavarian specialties"/>
    <n v="860105"/>
    <n v="492"/>
    <n v="4.7"/>
    <n v="6.33"/>
    <n v="2312.4"/>
    <n v="3114.36"/>
    <n v="801.96"/>
    <n v="0.25750394944707738"/>
  </r>
  <r>
    <n v="2011"/>
    <x v="0"/>
    <x v="9"/>
    <s v="Bavarian specialties"/>
    <n v="860106"/>
    <n v="528"/>
    <n v="3.15"/>
    <n v="5.09"/>
    <n v="1663.2"/>
    <n v="2687.52"/>
    <n v="1024.32"/>
    <n v="0.38113948919449897"/>
  </r>
  <r>
    <n v="2011"/>
    <x v="0"/>
    <x v="9"/>
    <s v="Bavarian specialties"/>
    <n v="860121"/>
    <n v="372"/>
    <n v="3.52"/>
    <n v="6.5"/>
    <n v="1309.44"/>
    <n v="2418"/>
    <n v="1108.56"/>
    <n v="0.45846153846153842"/>
  </r>
  <r>
    <n v="2011"/>
    <x v="0"/>
    <x v="9"/>
    <s v="Bavarian specialties"/>
    <n v="860122"/>
    <n v="432"/>
    <n v="4.99"/>
    <n v="6.35"/>
    <n v="2155.6800000000003"/>
    <n v="2743.2"/>
    <n v="587.51999999999953"/>
    <n v="0.21417322834645652"/>
  </r>
  <r>
    <n v="2011"/>
    <x v="0"/>
    <x v="9"/>
    <s v="Bavarian specialties"/>
    <n v="860123"/>
    <n v="420"/>
    <n v="4.57"/>
    <n v="6.55"/>
    <n v="1919.4"/>
    <n v="2751"/>
    <n v="831.59999999999991"/>
    <n v="0.30229007633587784"/>
  </r>
  <r>
    <n v="2011"/>
    <x v="0"/>
    <x v="9"/>
    <s v="Bavarian specialties"/>
    <n v="860131"/>
    <n v="540"/>
    <n v="4.63"/>
    <n v="5.14"/>
    <n v="2500.1999999999998"/>
    <n v="2775.6"/>
    <n v="275.40000000000009"/>
    <n v="9.9221789883268519E-2"/>
  </r>
  <r>
    <n v="2011"/>
    <x v="0"/>
    <x v="9"/>
    <s v="Bavarian specialties"/>
    <n v="860132"/>
    <n v="456"/>
    <n v="4.67"/>
    <n v="6.24"/>
    <n v="2129.52"/>
    <n v="2845.44"/>
    <n v="715.92000000000007"/>
    <n v="0.2516025641025641"/>
  </r>
  <r>
    <n v="2011"/>
    <x v="0"/>
    <x v="9"/>
    <s v="Bavarian specialties"/>
    <n v="860133"/>
    <n v="396"/>
    <n v="4.9800000000000004"/>
    <n v="6.04"/>
    <n v="1972.0800000000002"/>
    <n v="2391.84"/>
    <n v="419.76"/>
    <n v="0.17549668874172183"/>
  </r>
  <r>
    <n v="2011"/>
    <x v="0"/>
    <x v="9"/>
    <s v="Bavarian specialties"/>
    <n v="860134"/>
    <n v="444"/>
    <n v="3.21"/>
    <n v="5.14"/>
    <n v="1425.24"/>
    <n v="2282.16"/>
    <n v="856.91999999999985"/>
    <n v="0.37548638132295714"/>
  </r>
  <r>
    <n v="2011"/>
    <x v="0"/>
    <x v="9"/>
    <s v="Bavarian specialties"/>
    <n v="860135"/>
    <n v="456"/>
    <n v="3.07"/>
    <n v="6.99"/>
    <n v="1399.9199999999998"/>
    <n v="3187.44"/>
    <n v="1787.5200000000002"/>
    <n v="0.5608011444921317"/>
  </r>
  <r>
    <n v="2011"/>
    <x v="0"/>
    <x v="9"/>
    <s v="Bavarian specialties"/>
    <n v="860141"/>
    <n v="540"/>
    <n v="3.76"/>
    <n v="5.45"/>
    <n v="2030.3999999999999"/>
    <n v="2943"/>
    <n v="912.60000000000014"/>
    <n v="0.31009174311926613"/>
  </r>
  <r>
    <n v="2011"/>
    <x v="0"/>
    <x v="9"/>
    <s v="Bavarian specialties"/>
    <n v="860142"/>
    <n v="504"/>
    <n v="4.46"/>
    <n v="5.22"/>
    <n v="2247.84"/>
    <n v="2630.8799999999997"/>
    <n v="383.03999999999951"/>
    <n v="0.14559386973180061"/>
  </r>
  <r>
    <n v="2011"/>
    <x v="0"/>
    <x v="9"/>
    <s v="Bavarian specialties"/>
    <n v="860143"/>
    <n v="492"/>
    <n v="3.36"/>
    <n v="5.66"/>
    <n v="1653.12"/>
    <n v="2784.7200000000003"/>
    <n v="1131.6000000000004"/>
    <n v="0.40636042402826866"/>
  </r>
  <r>
    <n v="2011"/>
    <x v="0"/>
    <x v="9"/>
    <s v="Bavarian specialties"/>
    <n v="860144"/>
    <n v="480"/>
    <n v="3.44"/>
    <n v="5.72"/>
    <n v="1651.2"/>
    <n v="2745.6"/>
    <n v="1094.3999999999999"/>
    <n v="0.39860139860139854"/>
  </r>
  <r>
    <n v="2011"/>
    <x v="0"/>
    <x v="9"/>
    <s v="Bavarian specialties"/>
    <n v="860145"/>
    <n v="396"/>
    <n v="3.68"/>
    <n v="5.93"/>
    <n v="1457.28"/>
    <n v="2348.2799999999997"/>
    <n v="890.99999999999977"/>
    <n v="0.37942664418212474"/>
  </r>
  <r>
    <n v="2011"/>
    <x v="0"/>
    <x v="9"/>
    <s v="Bavarian specialties"/>
    <n v="860151"/>
    <n v="480"/>
    <n v="4.57"/>
    <n v="6.21"/>
    <n v="2193.6000000000004"/>
    <n v="2980.8"/>
    <n v="787.19999999999982"/>
    <n v="0.26409017713365529"/>
  </r>
  <r>
    <n v="2011"/>
    <x v="0"/>
    <x v="9"/>
    <s v="Bavarian specialties"/>
    <n v="860152"/>
    <n v="480"/>
    <n v="3.56"/>
    <n v="6.74"/>
    <n v="1708.8"/>
    <n v="3235.2000000000003"/>
    <n v="1526.4000000000003"/>
    <n v="0.47181008902077159"/>
  </r>
  <r>
    <n v="2011"/>
    <x v="0"/>
    <x v="9"/>
    <s v="Bavarian specialties"/>
    <n v="860153"/>
    <n v="456"/>
    <n v="4.2300000000000004"/>
    <n v="5.98"/>
    <n v="1928.88"/>
    <n v="2726.88"/>
    <n v="798"/>
    <n v="0.2926421404682274"/>
  </r>
  <r>
    <n v="2011"/>
    <x v="0"/>
    <x v="9"/>
    <s v="Bavarian specialties"/>
    <n v="860154"/>
    <n v="420"/>
    <n v="4.0599999999999996"/>
    <n v="5.46"/>
    <n v="1705.1999999999998"/>
    <n v="2293.1999999999998"/>
    <n v="588"/>
    <n v="0.25641025641025644"/>
  </r>
  <r>
    <n v="2011"/>
    <x v="0"/>
    <x v="9"/>
    <s v="Bavarian specialties"/>
    <n v="860155"/>
    <n v="420"/>
    <n v="3.04"/>
    <n v="6.89"/>
    <n v="1276.8"/>
    <n v="2893.7999999999997"/>
    <n v="1616.9999999999998"/>
    <n v="0.55878084179970966"/>
  </r>
  <r>
    <n v="2011"/>
    <x v="0"/>
    <x v="9"/>
    <s v="Bavarian specialties"/>
    <n v="860156"/>
    <n v="480"/>
    <n v="4.59"/>
    <n v="6.4"/>
    <n v="2203.1999999999998"/>
    <n v="3072"/>
    <n v="868.80000000000018"/>
    <n v="0.28281250000000008"/>
  </r>
  <r>
    <n v="2011"/>
    <x v="0"/>
    <x v="9"/>
    <s v="Bavarian specialties"/>
    <n v="860157"/>
    <n v="468"/>
    <n v="3.83"/>
    <n v="6.33"/>
    <n v="1792.44"/>
    <n v="2962.44"/>
    <n v="1170"/>
    <n v="0.39494470774091628"/>
  </r>
  <r>
    <n v="2011"/>
    <x v="0"/>
    <x v="9"/>
    <s v="Bavarian specialties"/>
    <n v="860158"/>
    <n v="372"/>
    <n v="3.93"/>
    <n v="5.44"/>
    <n v="1461.96"/>
    <n v="2023.68"/>
    <n v="561.72"/>
    <n v="0.27757352941176472"/>
  </r>
  <r>
    <n v="2011"/>
    <x v="0"/>
    <x v="9"/>
    <s v="Bavarian specialties"/>
    <n v="860159"/>
    <n v="432"/>
    <n v="3.5"/>
    <n v="6.29"/>
    <n v="1512"/>
    <n v="2717.28"/>
    <n v="1205.2800000000002"/>
    <n v="0.44356120826709067"/>
  </r>
  <r>
    <n v="2011"/>
    <x v="0"/>
    <x v="9"/>
    <s v="Bavarian specialties"/>
    <n v="860160"/>
    <n v="456"/>
    <n v="4.49"/>
    <n v="5.17"/>
    <n v="2047.44"/>
    <n v="2357.52"/>
    <n v="310.07999999999993"/>
    <n v="0.13152804642166341"/>
  </r>
  <r>
    <n v="2011"/>
    <x v="0"/>
    <x v="9"/>
    <s v="Bavarian specialties"/>
    <n v="860170"/>
    <n v="360"/>
    <n v="3.02"/>
    <n v="6.46"/>
    <n v="1087.2"/>
    <n v="2325.6"/>
    <n v="1238.3999999999999"/>
    <n v="0.53250773993808043"/>
  </r>
  <r>
    <n v="2011"/>
    <x v="0"/>
    <x v="9"/>
    <s v="Bavarian specialties"/>
    <n v="860171"/>
    <n v="420"/>
    <n v="3.37"/>
    <n v="6.77"/>
    <n v="1415.4"/>
    <n v="2843.3999999999996"/>
    <n v="1427.9999999999995"/>
    <n v="0.50221565731166906"/>
  </r>
  <r>
    <n v="2011"/>
    <x v="0"/>
    <x v="1"/>
    <s v="Ortalli"/>
    <n v="920202"/>
    <n v="96"/>
    <n v="1.1399999999999999"/>
    <n v="1.34"/>
    <n v="109.44"/>
    <n v="128.64000000000001"/>
    <n v="19.200000000000017"/>
    <n v="0.14925373134328371"/>
  </r>
  <r>
    <n v="2011"/>
    <x v="0"/>
    <x v="1"/>
    <s v="Ortalli"/>
    <n v="930101"/>
    <n v="96"/>
    <n v="1.18"/>
    <n v="1.39"/>
    <n v="113.28"/>
    <n v="133.44"/>
    <n v="20.159999999999997"/>
    <n v="0.15107913669064746"/>
  </r>
  <r>
    <n v="2011"/>
    <x v="0"/>
    <x v="1"/>
    <s v="Ortalli"/>
    <n v="930102"/>
    <n v="96"/>
    <n v="1.05"/>
    <n v="1.39"/>
    <n v="100.80000000000001"/>
    <n v="133.44"/>
    <n v="32.639999999999986"/>
    <n v="0.24460431654676248"/>
  </r>
  <r>
    <n v="2011"/>
    <x v="0"/>
    <x v="1"/>
    <s v="Ortalli"/>
    <n v="930103"/>
    <n v="84"/>
    <n v="1.02"/>
    <n v="1.31"/>
    <n v="85.68"/>
    <n v="110.04"/>
    <n v="24.36"/>
    <n v="0.2213740458015267"/>
  </r>
  <r>
    <n v="2011"/>
    <x v="0"/>
    <x v="1"/>
    <s v="Ortalli"/>
    <n v="930104"/>
    <n v="120"/>
    <n v="1"/>
    <n v="1.23"/>
    <n v="120"/>
    <n v="147.6"/>
    <n v="27.599999999999994"/>
    <n v="0.18699186991869915"/>
  </r>
  <r>
    <n v="2011"/>
    <x v="0"/>
    <x v="1"/>
    <s v="Ortalli"/>
    <n v="930105"/>
    <n v="144"/>
    <n v="1.1100000000000001"/>
    <n v="1.38"/>
    <n v="159.84"/>
    <n v="198.71999999999997"/>
    <n v="38.879999999999967"/>
    <n v="0.19565217391304335"/>
  </r>
  <r>
    <n v="2011"/>
    <x v="0"/>
    <x v="1"/>
    <s v="Ortalli"/>
    <n v="930106"/>
    <n v="48"/>
    <n v="1"/>
    <n v="1.23"/>
    <n v="48"/>
    <n v="59.04"/>
    <n v="11.04"/>
    <n v="0.18699186991869918"/>
  </r>
  <r>
    <n v="2011"/>
    <x v="0"/>
    <x v="1"/>
    <s v="Ortalli"/>
    <n v="930107"/>
    <n v="108"/>
    <n v="1.05"/>
    <n v="1.33"/>
    <n v="113.4"/>
    <n v="143.64000000000001"/>
    <n v="30.240000000000009"/>
    <n v="0.21052631578947373"/>
  </r>
  <r>
    <n v="2011"/>
    <x v="0"/>
    <x v="1"/>
    <s v="Ortalli"/>
    <n v="930108"/>
    <n v="72"/>
    <n v="1.1399999999999999"/>
    <n v="1.37"/>
    <n v="82.08"/>
    <n v="98.640000000000015"/>
    <n v="16.560000000000016"/>
    <n v="0.16788321167883227"/>
  </r>
  <r>
    <n v="2011"/>
    <x v="0"/>
    <x v="1"/>
    <s v="Ortalli"/>
    <n v="930109"/>
    <n v="72"/>
    <n v="1.1299999999999999"/>
    <n v="1.23"/>
    <n v="81.359999999999985"/>
    <n v="88.56"/>
    <n v="7.2000000000000171"/>
    <n v="8.1300813008130274E-2"/>
  </r>
  <r>
    <n v="2011"/>
    <x v="0"/>
    <x v="1"/>
    <s v="Ortalli"/>
    <n v="930110"/>
    <n v="168"/>
    <n v="1.1599999999999999"/>
    <n v="1.3"/>
    <n v="194.88"/>
    <n v="218.4"/>
    <n v="23.52000000000001"/>
    <n v="0.10769230769230774"/>
  </r>
  <r>
    <n v="2011"/>
    <x v="0"/>
    <x v="1"/>
    <s v="Ortalli"/>
    <n v="930111"/>
    <n v="84"/>
    <n v="1.1599999999999999"/>
    <n v="1.24"/>
    <n v="97.44"/>
    <n v="104.16"/>
    <n v="6.7199999999999989"/>
    <n v="6.4516129032258049E-2"/>
  </r>
  <r>
    <n v="2011"/>
    <x v="0"/>
    <x v="1"/>
    <s v="Ortalli"/>
    <n v="930201"/>
    <n v="132"/>
    <n v="1.01"/>
    <n v="1.2"/>
    <n v="133.32"/>
    <n v="158.4"/>
    <n v="25.080000000000013"/>
    <n v="0.15833333333333341"/>
  </r>
  <r>
    <n v="2011"/>
    <x v="0"/>
    <x v="9"/>
    <s v="The food world"/>
    <n v="900001"/>
    <n v="384"/>
    <n v="4.8"/>
    <n v="5.56"/>
    <n v="1843.1999999999998"/>
    <n v="2135.04"/>
    <n v="291.84000000000015"/>
    <n v="0.13669064748201445"/>
  </r>
  <r>
    <n v="2011"/>
    <x v="0"/>
    <x v="9"/>
    <s v="The food world"/>
    <n v="900002"/>
    <n v="420"/>
    <n v="3.84"/>
    <n v="6.5"/>
    <n v="1612.8"/>
    <n v="2730"/>
    <n v="1117.2"/>
    <n v="0.40923076923076923"/>
  </r>
  <r>
    <n v="2011"/>
    <x v="0"/>
    <x v="9"/>
    <s v="The food world"/>
    <n v="900003"/>
    <n v="480"/>
    <n v="3.36"/>
    <n v="5.22"/>
    <n v="1612.8"/>
    <n v="2505.6"/>
    <n v="892.8"/>
    <n v="0.35632183908045978"/>
  </r>
  <r>
    <n v="2011"/>
    <x v="0"/>
    <x v="9"/>
    <s v="The food world"/>
    <n v="900004"/>
    <n v="432"/>
    <n v="3.88"/>
    <n v="5.4"/>
    <n v="1676.1599999999999"/>
    <n v="2332.8000000000002"/>
    <n v="656.64000000000033"/>
    <n v="0.28148148148148161"/>
  </r>
  <r>
    <n v="2011"/>
    <x v="0"/>
    <x v="9"/>
    <s v="The food world"/>
    <n v="900005"/>
    <n v="432"/>
    <n v="3.11"/>
    <n v="5.3"/>
    <n v="1343.52"/>
    <n v="2289.6"/>
    <n v="946.07999999999993"/>
    <n v="0.41320754716981128"/>
  </r>
  <r>
    <n v="2011"/>
    <x v="0"/>
    <x v="9"/>
    <s v="The food world"/>
    <n v="900006"/>
    <n v="444"/>
    <n v="4.1900000000000004"/>
    <n v="5.0999999999999996"/>
    <n v="1860.3600000000001"/>
    <n v="2264.3999999999996"/>
    <n v="404.03999999999951"/>
    <n v="0.17843137254901942"/>
  </r>
  <r>
    <n v="2011"/>
    <x v="0"/>
    <x v="9"/>
    <s v="The food world"/>
    <n v="900007"/>
    <n v="492"/>
    <n v="3.43"/>
    <n v="6.38"/>
    <n v="1687.5600000000002"/>
    <n v="3138.96"/>
    <n v="1451.3999999999999"/>
    <n v="0.4623824451410658"/>
  </r>
  <r>
    <n v="2011"/>
    <x v="0"/>
    <x v="9"/>
    <s v="The food world"/>
    <n v="900008"/>
    <n v="432"/>
    <n v="4.47"/>
    <n v="5.32"/>
    <n v="1931.04"/>
    <n v="2298.2400000000002"/>
    <n v="367.20000000000027"/>
    <n v="0.15977443609022568"/>
  </r>
  <r>
    <n v="2011"/>
    <x v="0"/>
    <x v="9"/>
    <s v="The food world"/>
    <n v="900009"/>
    <n v="456"/>
    <n v="4.74"/>
    <n v="6.59"/>
    <n v="2161.44"/>
    <n v="3005.04"/>
    <n v="843.59999999999991"/>
    <n v="0.28072837632776931"/>
  </r>
  <r>
    <n v="2011"/>
    <x v="0"/>
    <x v="9"/>
    <s v="The food world"/>
    <n v="900010"/>
    <n v="492"/>
    <n v="3.12"/>
    <n v="6.03"/>
    <n v="1535.04"/>
    <n v="2966.76"/>
    <n v="1431.7200000000003"/>
    <n v="0.48258706467661694"/>
  </r>
  <r>
    <n v="2011"/>
    <x v="0"/>
    <x v="9"/>
    <s v="The food world"/>
    <n v="900011"/>
    <n v="528"/>
    <n v="3.37"/>
    <n v="6.77"/>
    <n v="1779.3600000000001"/>
    <n v="3574.56"/>
    <n v="1795.1999999999998"/>
    <n v="0.50221565731166906"/>
  </r>
  <r>
    <n v="2011"/>
    <x v="0"/>
    <x v="9"/>
    <s v="The food world"/>
    <n v="900012"/>
    <n v="516"/>
    <n v="4.95"/>
    <n v="5.78"/>
    <n v="2554.2000000000003"/>
    <n v="2982.48"/>
    <n v="428.27999999999975"/>
    <n v="0.14359861591695494"/>
  </r>
  <r>
    <n v="2011"/>
    <x v="0"/>
    <x v="9"/>
    <s v="The food world"/>
    <n v="900013"/>
    <n v="504"/>
    <n v="3.53"/>
    <n v="6.83"/>
    <n v="1779.12"/>
    <n v="3442.32"/>
    <n v="1663.2000000000003"/>
    <n v="0.48316251830161061"/>
  </r>
  <r>
    <n v="2011"/>
    <x v="0"/>
    <x v="9"/>
    <s v="The food world"/>
    <n v="900101"/>
    <n v="360"/>
    <n v="3.64"/>
    <n v="5.2"/>
    <n v="1310.4000000000001"/>
    <n v="1872"/>
    <n v="561.59999999999991"/>
    <n v="0.29999999999999993"/>
  </r>
  <r>
    <n v="2011"/>
    <x v="0"/>
    <x v="9"/>
    <s v="The food world"/>
    <n v="900102"/>
    <n v="444"/>
    <n v="3.65"/>
    <n v="5.69"/>
    <n v="1620.6"/>
    <n v="2526.36"/>
    <n v="905.76000000000022"/>
    <n v="0.35852372583479797"/>
  </r>
  <r>
    <n v="2011"/>
    <x v="0"/>
    <x v="9"/>
    <s v="The food world"/>
    <n v="900103"/>
    <n v="528"/>
    <n v="3.43"/>
    <n v="5.51"/>
    <n v="1811.0400000000002"/>
    <n v="2909.2799999999997"/>
    <n v="1098.2399999999996"/>
    <n v="0.37749546279491819"/>
  </r>
  <r>
    <n v="2011"/>
    <x v="0"/>
    <x v="9"/>
    <s v="The food world"/>
    <n v="900104"/>
    <n v="528"/>
    <n v="3.12"/>
    <n v="5.55"/>
    <n v="1647.3600000000001"/>
    <n v="2930.4"/>
    <n v="1283.04"/>
    <n v="0.43783783783783781"/>
  </r>
  <r>
    <n v="2011"/>
    <x v="0"/>
    <x v="9"/>
    <s v="The food world"/>
    <n v="900105"/>
    <n v="408"/>
    <n v="4.58"/>
    <n v="6.87"/>
    <n v="1868.64"/>
    <n v="2802.96"/>
    <n v="934.31999999999994"/>
    <n v="0.33333333333333331"/>
  </r>
  <r>
    <n v="2011"/>
    <x v="0"/>
    <x v="9"/>
    <s v="The food world"/>
    <n v="900106"/>
    <n v="408"/>
    <n v="4.18"/>
    <n v="5.01"/>
    <n v="1705.4399999999998"/>
    <n v="2044.08"/>
    <n v="338.6400000000001"/>
    <n v="0.16566866267465075"/>
  </r>
  <r>
    <n v="2011"/>
    <x v="0"/>
    <x v="9"/>
    <s v="The food world"/>
    <n v="900107"/>
    <n v="516"/>
    <n v="3.34"/>
    <n v="5.6"/>
    <n v="1723.4399999999998"/>
    <n v="2889.6"/>
    <n v="1166.1600000000001"/>
    <n v="0.40357142857142864"/>
  </r>
  <r>
    <n v="2011"/>
    <x v="0"/>
    <x v="9"/>
    <s v="The food world"/>
    <n v="900108"/>
    <n v="360"/>
    <n v="3.46"/>
    <n v="6.55"/>
    <n v="1245.5999999999999"/>
    <n v="2358"/>
    <n v="1112.4000000000001"/>
    <n v="0.47175572519083975"/>
  </r>
  <r>
    <n v="2011"/>
    <x v="0"/>
    <x v="9"/>
    <s v="The food world"/>
    <n v="900109"/>
    <n v="360"/>
    <n v="3.45"/>
    <n v="6.34"/>
    <n v="1242"/>
    <n v="2282.4"/>
    <n v="1040.4000000000001"/>
    <n v="0.45583596214511041"/>
  </r>
  <r>
    <n v="2011"/>
    <x v="0"/>
    <x v="9"/>
    <s v="The food world"/>
    <n v="900110"/>
    <n v="480"/>
    <n v="3.35"/>
    <n v="5.31"/>
    <n v="1608"/>
    <n v="2548.7999999999997"/>
    <n v="940.79999999999973"/>
    <n v="0.36911487758945377"/>
  </r>
  <r>
    <n v="2011"/>
    <x v="0"/>
    <x v="9"/>
    <s v="The food world"/>
    <n v="900111"/>
    <n v="480"/>
    <n v="3.26"/>
    <n v="5.58"/>
    <n v="1564.8"/>
    <n v="2678.4"/>
    <n v="1113.6000000000001"/>
    <n v="0.41577060931899645"/>
  </r>
  <r>
    <n v="2011"/>
    <x v="0"/>
    <x v="9"/>
    <s v="The food world"/>
    <n v="900112"/>
    <n v="408"/>
    <n v="4.68"/>
    <n v="6.65"/>
    <n v="1909.4399999999998"/>
    <n v="2713.2000000000003"/>
    <n v="803.76000000000045"/>
    <n v="0.29624060150375953"/>
  </r>
  <r>
    <n v="2011"/>
    <x v="0"/>
    <x v="9"/>
    <s v="The food world"/>
    <n v="900113"/>
    <n v="528"/>
    <n v="4.25"/>
    <n v="6.49"/>
    <n v="2244"/>
    <n v="3426.7200000000003"/>
    <n v="1182.7200000000003"/>
    <n v="0.3451463790446842"/>
  </r>
  <r>
    <n v="2011"/>
    <x v="0"/>
    <x v="9"/>
    <s v="The food world"/>
    <n v="900114"/>
    <n v="504"/>
    <n v="3.62"/>
    <n v="6.92"/>
    <n v="1824.48"/>
    <n v="3487.68"/>
    <n v="1663.1999999999998"/>
    <n v="0.47687861271676296"/>
  </r>
  <r>
    <n v="2011"/>
    <x v="0"/>
    <x v="9"/>
    <s v="The food world"/>
    <n v="900115"/>
    <n v="516"/>
    <n v="3.36"/>
    <n v="6.5"/>
    <n v="1733.76"/>
    <n v="3354"/>
    <n v="1620.24"/>
    <n v="0.48307692307692307"/>
  </r>
  <r>
    <n v="2011"/>
    <x v="0"/>
    <x v="9"/>
    <s v="The food world"/>
    <n v="900116"/>
    <n v="372"/>
    <n v="4.82"/>
    <n v="5.82"/>
    <n v="1793.0400000000002"/>
    <n v="2165.04"/>
    <n v="371.99999999999977"/>
    <n v="0.17182130584192429"/>
  </r>
  <r>
    <n v="2011"/>
    <x v="0"/>
    <x v="9"/>
    <s v="The food world"/>
    <n v="900117"/>
    <n v="444"/>
    <n v="3.29"/>
    <n v="7"/>
    <n v="1460.76"/>
    <n v="3108"/>
    <n v="1647.24"/>
    <n v="0.53"/>
  </r>
  <r>
    <n v="2011"/>
    <x v="0"/>
    <x v="9"/>
    <s v="The food world"/>
    <n v="900118"/>
    <n v="468"/>
    <n v="3.33"/>
    <n v="6.95"/>
    <n v="1558.44"/>
    <n v="3252.6"/>
    <n v="1694.1599999999999"/>
    <n v="0.5208633093525179"/>
  </r>
  <r>
    <n v="2011"/>
    <x v="0"/>
    <x v="9"/>
    <s v="The food world"/>
    <n v="900201"/>
    <n v="408"/>
    <n v="4.47"/>
    <n v="6.74"/>
    <n v="1823.76"/>
    <n v="2749.92"/>
    <n v="926.16000000000008"/>
    <n v="0.33679525222551931"/>
  </r>
  <r>
    <n v="2011"/>
    <x v="0"/>
    <x v="9"/>
    <s v="The food world"/>
    <n v="900202"/>
    <n v="456"/>
    <n v="3.36"/>
    <n v="6.67"/>
    <n v="1532.1599999999999"/>
    <n v="3041.52"/>
    <n v="1509.3600000000001"/>
    <n v="0.49625187406296856"/>
  </r>
  <r>
    <n v="2011"/>
    <x v="0"/>
    <x v="9"/>
    <s v="The food world"/>
    <n v="900203"/>
    <n v="456"/>
    <n v="4.9400000000000004"/>
    <n v="5.24"/>
    <n v="2252.6400000000003"/>
    <n v="2389.44"/>
    <n v="136.79999999999973"/>
    <n v="5.7251908396946452E-2"/>
  </r>
  <r>
    <n v="2011"/>
    <x v="0"/>
    <x v="9"/>
    <s v="The food world"/>
    <n v="900204"/>
    <n v="444"/>
    <n v="3.51"/>
    <n v="5.45"/>
    <n v="1558.4399999999998"/>
    <n v="2419.8000000000002"/>
    <n v="861.36000000000035"/>
    <n v="0.35596330275229371"/>
  </r>
  <r>
    <n v="2011"/>
    <x v="0"/>
    <x v="9"/>
    <s v="The food world"/>
    <n v="900205"/>
    <n v="504"/>
    <n v="3.12"/>
    <n v="5.91"/>
    <n v="1572.48"/>
    <n v="2978.64"/>
    <n v="1406.1599999999999"/>
    <n v="0.47208121827411165"/>
  </r>
  <r>
    <n v="2011"/>
    <x v="0"/>
    <x v="3"/>
    <s v="Delta"/>
    <n v="40001"/>
    <n v="540"/>
    <n v="5.8933333333333335"/>
    <n v="8.58"/>
    <n v="3182.4"/>
    <n v="4633.2"/>
    <n v="1450.7999999999997"/>
    <n v="0.31313131313131309"/>
  </r>
  <r>
    <n v="2011"/>
    <x v="0"/>
    <x v="3"/>
    <s v="Delta"/>
    <n v="40002"/>
    <n v="492"/>
    <n v="6.5533333333333337"/>
    <n v="8.4333333333333336"/>
    <n v="3224.2400000000002"/>
    <n v="4149.2"/>
    <n v="924.95999999999958"/>
    <n v="0.22292490118577066"/>
  </r>
  <r>
    <n v="2011"/>
    <x v="0"/>
    <x v="3"/>
    <s v="Delta"/>
    <n v="40003"/>
    <n v="636"/>
    <n v="5.54"/>
    <n v="7.5133333333333336"/>
    <n v="3523.44"/>
    <n v="4778.4800000000005"/>
    <n v="1255.0400000000004"/>
    <n v="0.26264418811002666"/>
  </r>
  <r>
    <n v="2011"/>
    <x v="0"/>
    <x v="3"/>
    <s v="Delta"/>
    <n v="40004"/>
    <n v="564"/>
    <n v="6.04"/>
    <n v="8.413333333333334"/>
    <n v="3406.56"/>
    <n v="4745.1200000000008"/>
    <n v="1338.5600000000009"/>
    <n v="0.28209191759112534"/>
  </r>
  <r>
    <n v="2011"/>
    <x v="0"/>
    <x v="3"/>
    <s v="Delta"/>
    <n v="40005"/>
    <n v="420"/>
    <n v="5.36"/>
    <n v="8.1266666666666669"/>
    <n v="2251.2000000000003"/>
    <n v="3413.2000000000003"/>
    <n v="1162"/>
    <n v="0.34044298605414269"/>
  </r>
  <r>
    <n v="2011"/>
    <x v="0"/>
    <x v="5"/>
    <s v="Delta"/>
    <n v="40401"/>
    <n v="2712"/>
    <n v="2.92"/>
    <n v="3.46"/>
    <n v="7919.04"/>
    <n v="9383.52"/>
    <n v="1464.4800000000005"/>
    <n v="0.15606936416184974"/>
  </r>
  <r>
    <n v="2011"/>
    <x v="0"/>
    <x v="5"/>
    <s v="Delta"/>
    <n v="40402"/>
    <n v="1308"/>
    <n v="2.33"/>
    <n v="3.52"/>
    <n v="3047.64"/>
    <n v="4604.16"/>
    <n v="1556.52"/>
    <n v="0.33806818181818182"/>
  </r>
  <r>
    <n v="2011"/>
    <x v="0"/>
    <x v="5"/>
    <s v="Delta"/>
    <n v="40403"/>
    <n v="1848"/>
    <n v="2.72"/>
    <n v="3.44"/>
    <n v="5026.5600000000004"/>
    <n v="6357.12"/>
    <n v="1330.5599999999995"/>
    <n v="0.20930232558139528"/>
  </r>
  <r>
    <n v="2011"/>
    <x v="0"/>
    <x v="5"/>
    <s v="Delta"/>
    <n v="40404"/>
    <n v="1356"/>
    <n v="2.6"/>
    <n v="3.48"/>
    <n v="3525.6"/>
    <n v="4718.88"/>
    <n v="1193.2800000000002"/>
    <n v="0.25287356321839083"/>
  </r>
  <r>
    <n v="2011"/>
    <x v="0"/>
    <x v="5"/>
    <s v="Delta"/>
    <n v="40405"/>
    <n v="2256"/>
    <n v="2.5099999999999998"/>
    <n v="3.97"/>
    <n v="5662.5599999999995"/>
    <n v="8956.32"/>
    <n v="3293.76"/>
    <n v="0.36775818639798491"/>
  </r>
  <r>
    <n v="2011"/>
    <x v="0"/>
    <x v="5"/>
    <s v="Delta"/>
    <n v="40406"/>
    <n v="1740"/>
    <n v="2.35"/>
    <n v="3.48"/>
    <n v="4089"/>
    <n v="6055.2"/>
    <n v="1966.1999999999998"/>
    <n v="0.32471264367816088"/>
  </r>
  <r>
    <n v="2011"/>
    <x v="0"/>
    <x v="5"/>
    <s v="Delta"/>
    <n v="40407"/>
    <n v="2304"/>
    <n v="2.66"/>
    <n v="3.41"/>
    <n v="6128.64"/>
    <n v="7856.64"/>
    <n v="1728"/>
    <n v="0.21994134897360704"/>
  </r>
  <r>
    <n v="2011"/>
    <x v="0"/>
    <x v="5"/>
    <s v="Delta"/>
    <n v="40408"/>
    <n v="2232"/>
    <n v="2.7"/>
    <n v="3.49"/>
    <n v="6026.4000000000005"/>
    <n v="7789.68"/>
    <n v="1763.2799999999997"/>
    <n v="0.22636103151862461"/>
  </r>
  <r>
    <n v="2011"/>
    <x v="0"/>
    <x v="5"/>
    <s v="Delta"/>
    <n v="40409"/>
    <n v="2268"/>
    <n v="2.8"/>
    <n v="3.52"/>
    <n v="6350.4"/>
    <n v="7983.36"/>
    <n v="1632.96"/>
    <n v="0.20454545454545456"/>
  </r>
  <r>
    <n v="2011"/>
    <x v="0"/>
    <x v="5"/>
    <s v="Delta"/>
    <n v="40410"/>
    <n v="2040"/>
    <n v="2.59"/>
    <n v="3.99"/>
    <n v="5283.5999999999995"/>
    <n v="8139.6"/>
    <n v="2856.0000000000009"/>
    <n v="0.35087719298245623"/>
  </r>
  <r>
    <n v="2011"/>
    <x v="0"/>
    <x v="5"/>
    <s v="Delta"/>
    <n v="40411"/>
    <n v="2508"/>
    <n v="2.93"/>
    <n v="3.35"/>
    <n v="7348.4400000000005"/>
    <n v="8401.8000000000011"/>
    <n v="1053.3600000000006"/>
    <n v="0.12537313432835825"/>
  </r>
  <r>
    <n v="2011"/>
    <x v="0"/>
    <x v="5"/>
    <s v="Delta"/>
    <n v="40412"/>
    <n v="2100"/>
    <n v="2.98"/>
    <n v="3.41"/>
    <n v="6258"/>
    <n v="7161"/>
    <n v="903"/>
    <n v="0.12609970674486803"/>
  </r>
  <r>
    <n v="2011"/>
    <x v="0"/>
    <x v="5"/>
    <s v="Delta"/>
    <n v="40413"/>
    <n v="1692"/>
    <n v="2.66"/>
    <n v="3.87"/>
    <n v="4500.72"/>
    <n v="6548.04"/>
    <n v="2047.3199999999997"/>
    <n v="0.3126614987080103"/>
  </r>
  <r>
    <n v="2011"/>
    <x v="0"/>
    <x v="5"/>
    <s v="Delta"/>
    <n v="40414"/>
    <n v="2400"/>
    <n v="2.62"/>
    <n v="3.93"/>
    <n v="6288"/>
    <n v="9432"/>
    <n v="3144"/>
    <n v="0.33333333333333331"/>
  </r>
  <r>
    <n v="2011"/>
    <x v="0"/>
    <x v="5"/>
    <s v="Delta"/>
    <n v="40415"/>
    <n v="1284"/>
    <n v="2.63"/>
    <n v="3.51"/>
    <n v="3376.92"/>
    <n v="4506.84"/>
    <n v="1129.92"/>
    <n v="0.25071225071225073"/>
  </r>
  <r>
    <n v="2011"/>
    <x v="0"/>
    <x v="5"/>
    <s v="Delta"/>
    <n v="40416"/>
    <n v="2064"/>
    <n v="2.82"/>
    <n v="3.95"/>
    <n v="5820.48"/>
    <n v="8152.8"/>
    <n v="2332.3200000000006"/>
    <n v="0.28607594936708869"/>
  </r>
  <r>
    <n v="2011"/>
    <x v="0"/>
    <x v="5"/>
    <s v="Delta"/>
    <n v="40417"/>
    <n v="2604"/>
    <n v="2.62"/>
    <n v="3.95"/>
    <n v="6822.4800000000005"/>
    <n v="10285.800000000001"/>
    <n v="3463.3200000000006"/>
    <n v="0.33670886075949369"/>
  </r>
  <r>
    <n v="2011"/>
    <x v="0"/>
    <x v="5"/>
    <s v="Delta"/>
    <n v="40418"/>
    <n v="2592"/>
    <n v="2.8"/>
    <n v="3.66"/>
    <n v="7257.5999999999995"/>
    <n v="9486.7200000000012"/>
    <n v="2229.1200000000017"/>
    <n v="0.23497267759562857"/>
  </r>
  <r>
    <n v="2011"/>
    <x v="0"/>
    <x v="5"/>
    <s v="Delta"/>
    <n v="40419"/>
    <n v="1440"/>
    <n v="2.35"/>
    <n v="3.61"/>
    <n v="3384"/>
    <n v="5198.3999999999996"/>
    <n v="1814.3999999999996"/>
    <n v="0.34903047091412737"/>
  </r>
  <r>
    <n v="2011"/>
    <x v="0"/>
    <x v="5"/>
    <s v="Delta"/>
    <n v="40420"/>
    <n v="1632"/>
    <n v="2.9"/>
    <n v="3.58"/>
    <n v="4732.8"/>
    <n v="5842.56"/>
    <n v="1109.7600000000002"/>
    <n v="0.18994413407821231"/>
  </r>
  <r>
    <n v="2011"/>
    <x v="0"/>
    <x v="5"/>
    <s v="Delta"/>
    <n v="40421"/>
    <n v="1272"/>
    <n v="2.34"/>
    <n v="3.87"/>
    <n v="2976.48"/>
    <n v="4922.6400000000003"/>
    <n v="1946.1600000000003"/>
    <n v="0.39534883720930236"/>
  </r>
  <r>
    <n v="2011"/>
    <x v="0"/>
    <x v="5"/>
    <s v="Delta"/>
    <n v="40422"/>
    <n v="1428"/>
    <n v="2.79"/>
    <n v="3.35"/>
    <n v="3984.12"/>
    <n v="4783.8"/>
    <n v="799.68000000000029"/>
    <n v="0.16716417910447767"/>
  </r>
  <r>
    <n v="2011"/>
    <x v="0"/>
    <x v="5"/>
    <s v="Delta"/>
    <n v="40423"/>
    <n v="1500"/>
    <n v="2.63"/>
    <n v="3.69"/>
    <n v="3945"/>
    <n v="5535"/>
    <n v="1590"/>
    <n v="0.2872628726287263"/>
  </r>
  <r>
    <n v="2011"/>
    <x v="0"/>
    <x v="5"/>
    <s v="Delta"/>
    <n v="40424"/>
    <n v="1560"/>
    <n v="2.79"/>
    <n v="3.35"/>
    <n v="4352.3999999999996"/>
    <n v="5226"/>
    <n v="873.60000000000036"/>
    <n v="0.16716417910447767"/>
  </r>
  <r>
    <n v="2011"/>
    <x v="0"/>
    <x v="5"/>
    <s v="Delta"/>
    <n v="40425"/>
    <n v="1812"/>
    <n v="2.36"/>
    <n v="3.46"/>
    <n v="4276.32"/>
    <n v="6269.5199999999995"/>
    <n v="1993.1999999999998"/>
    <n v="0.31791907514450868"/>
  </r>
  <r>
    <n v="2011"/>
    <x v="0"/>
    <x v="5"/>
    <s v="Delta"/>
    <n v="40426"/>
    <n v="2040"/>
    <n v="2.4300000000000002"/>
    <n v="3.44"/>
    <n v="4957.2000000000007"/>
    <n v="7017.5999999999995"/>
    <n v="2060.3999999999987"/>
    <n v="0.29360465116279055"/>
  </r>
  <r>
    <n v="2011"/>
    <x v="0"/>
    <x v="5"/>
    <s v="Delta"/>
    <n v="40427"/>
    <n v="1752"/>
    <n v="2.4"/>
    <n v="3.78"/>
    <n v="4204.8"/>
    <n v="6622.5599999999995"/>
    <n v="2417.7599999999993"/>
    <n v="0.365079365079365"/>
  </r>
  <r>
    <n v="2011"/>
    <x v="0"/>
    <x v="5"/>
    <s v="Delta"/>
    <n v="40428"/>
    <n v="2304"/>
    <n v="2.42"/>
    <n v="3.36"/>
    <n v="5575.68"/>
    <n v="7741.44"/>
    <n v="2165.7599999999993"/>
    <n v="0.27976190476190471"/>
  </r>
  <r>
    <n v="2011"/>
    <x v="0"/>
    <x v="5"/>
    <s v="Delta"/>
    <n v="40429"/>
    <n v="1776"/>
    <n v="2.2999999999999998"/>
    <n v="3.34"/>
    <n v="4084.7999999999997"/>
    <n v="5931.84"/>
    <n v="1847.0400000000004"/>
    <n v="0.3113772455089821"/>
  </r>
  <r>
    <n v="2011"/>
    <x v="0"/>
    <x v="5"/>
    <s v="Delta"/>
    <n v="40430"/>
    <n v="1224"/>
    <n v="2.38"/>
    <n v="3.69"/>
    <n v="2913.12"/>
    <n v="4516.5599999999995"/>
    <n v="1603.4399999999996"/>
    <n v="0.35501355013550129"/>
  </r>
  <r>
    <n v="2011"/>
    <x v="0"/>
    <x v="5"/>
    <s v="Delta"/>
    <n v="40431"/>
    <n v="2736"/>
    <n v="2.8"/>
    <n v="3.52"/>
    <n v="7660.7999999999993"/>
    <n v="9630.7199999999993"/>
    <n v="1969.92"/>
    <n v="0.20454545454545456"/>
  </r>
  <r>
    <n v="2011"/>
    <x v="0"/>
    <x v="5"/>
    <s v="Delta"/>
    <n v="40432"/>
    <n v="1860"/>
    <n v="2.57"/>
    <n v="3.84"/>
    <n v="4780.2"/>
    <n v="7142.4"/>
    <n v="2362.1999999999998"/>
    <n v="0.33072916666666669"/>
  </r>
  <r>
    <n v="2011"/>
    <x v="0"/>
    <x v="5"/>
    <s v="Delta"/>
    <n v="40433"/>
    <n v="1428"/>
    <n v="2.33"/>
    <n v="3.73"/>
    <n v="3327.2400000000002"/>
    <n v="5326.44"/>
    <n v="1999.1999999999994"/>
    <n v="0.37533512064343155"/>
  </r>
  <r>
    <n v="2011"/>
    <x v="0"/>
    <x v="5"/>
    <s v="Delta"/>
    <n v="40434"/>
    <n v="1272"/>
    <n v="2.58"/>
    <n v="3.75"/>
    <n v="3281.76"/>
    <n v="4770"/>
    <n v="1488.2399999999998"/>
    <n v="0.31199999999999994"/>
  </r>
  <r>
    <n v="2011"/>
    <x v="0"/>
    <x v="5"/>
    <s v="Delta"/>
    <n v="40435"/>
    <n v="2112"/>
    <n v="2.8"/>
    <n v="3.82"/>
    <n v="5913.5999999999995"/>
    <n v="8067.8399999999992"/>
    <n v="2154.2399999999998"/>
    <n v="0.26701570680628273"/>
  </r>
  <r>
    <n v="2011"/>
    <x v="0"/>
    <x v="5"/>
    <s v="Delta"/>
    <n v="40436"/>
    <n v="1368"/>
    <n v="2.35"/>
    <n v="3.76"/>
    <n v="3214.8"/>
    <n v="5143.6799999999994"/>
    <n v="1928.8799999999992"/>
    <n v="0.37499999999999989"/>
  </r>
  <r>
    <n v="2011"/>
    <x v="0"/>
    <x v="5"/>
    <s v="Delta"/>
    <n v="40437"/>
    <n v="1764"/>
    <n v="2.44"/>
    <n v="3.77"/>
    <n v="4304.16"/>
    <n v="6650.28"/>
    <n v="2346.12"/>
    <n v="0.35278514588859416"/>
  </r>
  <r>
    <n v="2011"/>
    <x v="0"/>
    <x v="5"/>
    <s v="Delta"/>
    <n v="40438"/>
    <n v="2016"/>
    <n v="2.31"/>
    <n v="3.45"/>
    <n v="4656.96"/>
    <n v="6955.2000000000007"/>
    <n v="2298.2400000000007"/>
    <n v="0.33043478260869574"/>
  </r>
  <r>
    <n v="2011"/>
    <x v="0"/>
    <x v="5"/>
    <s v="Delta"/>
    <n v="40439"/>
    <n v="2364"/>
    <n v="2.79"/>
    <n v="3.41"/>
    <n v="6595.56"/>
    <n v="8061.2400000000007"/>
    <n v="1465.6800000000003"/>
    <n v="0.18181818181818185"/>
  </r>
  <r>
    <n v="2011"/>
    <x v="0"/>
    <x v="5"/>
    <s v="Delta"/>
    <n v="40440"/>
    <n v="2064"/>
    <n v="2.8"/>
    <n v="3.56"/>
    <n v="5779.2"/>
    <n v="7347.84"/>
    <n v="1568.6400000000003"/>
    <n v="0.21348314606741578"/>
  </r>
  <r>
    <n v="2011"/>
    <x v="0"/>
    <x v="5"/>
    <s v="Delta"/>
    <n v="40441"/>
    <n v="1284"/>
    <n v="2.38"/>
    <n v="3.76"/>
    <n v="3055.92"/>
    <n v="4827.84"/>
    <n v="1771.92"/>
    <n v="0.36702127659574468"/>
  </r>
  <r>
    <n v="2011"/>
    <x v="0"/>
    <x v="5"/>
    <s v="Delta"/>
    <n v="40442"/>
    <n v="1716"/>
    <n v="2.42"/>
    <n v="3.49"/>
    <n v="4152.72"/>
    <n v="5988.84"/>
    <n v="1836.12"/>
    <n v="0.30659025787965616"/>
  </r>
  <r>
    <n v="2011"/>
    <x v="0"/>
    <x v="5"/>
    <s v="Delta"/>
    <n v="40443"/>
    <n v="2040"/>
    <n v="2.72"/>
    <n v="3.55"/>
    <n v="5548.8"/>
    <n v="7242"/>
    <n v="1693.1999999999998"/>
    <n v="0.23380281690140842"/>
  </r>
  <r>
    <n v="2011"/>
    <x v="0"/>
    <x v="5"/>
    <s v="Delta"/>
    <n v="40444"/>
    <n v="2148"/>
    <n v="2.3199999999999998"/>
    <n v="3.93"/>
    <n v="4983.3599999999997"/>
    <n v="8441.6400000000012"/>
    <n v="3458.2800000000016"/>
    <n v="0.40966921119592886"/>
  </r>
  <r>
    <n v="2011"/>
    <x v="0"/>
    <x v="5"/>
    <s v="Delta"/>
    <n v="40445"/>
    <n v="1224"/>
    <n v="2.73"/>
    <n v="3.4"/>
    <n v="3341.52"/>
    <n v="4161.5999999999995"/>
    <n v="820.07999999999947"/>
    <n v="0.19705882352941168"/>
  </r>
  <r>
    <n v="2011"/>
    <x v="0"/>
    <x v="5"/>
    <s v="Delta"/>
    <n v="40446"/>
    <n v="2256"/>
    <n v="2.9"/>
    <n v="3.89"/>
    <n v="6542.4"/>
    <n v="8775.84"/>
    <n v="2233.4400000000005"/>
    <n v="0.25449871465295637"/>
  </r>
  <r>
    <n v="2011"/>
    <x v="0"/>
    <x v="5"/>
    <s v="Delta"/>
    <n v="40447"/>
    <n v="2436"/>
    <n v="2.2999999999999998"/>
    <n v="3.34"/>
    <n v="5602.7999999999993"/>
    <n v="8136.24"/>
    <n v="2533.4400000000005"/>
    <n v="0.3113772455089821"/>
  </r>
  <r>
    <n v="2011"/>
    <x v="0"/>
    <x v="5"/>
    <s v="Delta"/>
    <n v="40448"/>
    <n v="1284"/>
    <n v="2.84"/>
    <n v="3.92"/>
    <n v="3646.56"/>
    <n v="5033.28"/>
    <n v="1386.7199999999998"/>
    <n v="0.27551020408163263"/>
  </r>
  <r>
    <n v="2011"/>
    <x v="0"/>
    <x v="5"/>
    <s v="Delta"/>
    <n v="40449"/>
    <n v="1752"/>
    <n v="2.52"/>
    <n v="3.33"/>
    <n v="4415.04"/>
    <n v="5834.16"/>
    <n v="1419.12"/>
    <n v="0.24324324324324323"/>
  </r>
  <r>
    <n v="2011"/>
    <x v="0"/>
    <x v="5"/>
    <s v="Delta"/>
    <n v="40450"/>
    <n v="1524"/>
    <n v="2.7"/>
    <n v="3.91"/>
    <n v="4114.8"/>
    <n v="5958.84"/>
    <n v="1844.04"/>
    <n v="0.30946291560102301"/>
  </r>
  <r>
    <n v="2011"/>
    <x v="0"/>
    <x v="5"/>
    <s v="Delta"/>
    <n v="40451"/>
    <n v="2712"/>
    <n v="2.5099999999999998"/>
    <n v="3.72"/>
    <n v="6807.119999999999"/>
    <n v="10088.640000000001"/>
    <n v="3281.5200000000023"/>
    <n v="0.32526881720430129"/>
  </r>
  <r>
    <n v="2011"/>
    <x v="0"/>
    <x v="5"/>
    <s v="Delta"/>
    <n v="40452"/>
    <n v="1272"/>
    <n v="2.42"/>
    <n v="3.63"/>
    <n v="3078.24"/>
    <n v="4617.3599999999997"/>
    <n v="1539.12"/>
    <n v="0.33333333333333331"/>
  </r>
  <r>
    <n v="2011"/>
    <x v="0"/>
    <x v="5"/>
    <s v="Delta"/>
    <n v="40453"/>
    <n v="2040"/>
    <n v="2.73"/>
    <n v="3.87"/>
    <n v="5569.2"/>
    <n v="7894.8"/>
    <n v="2325.6000000000004"/>
    <n v="0.29457364341085274"/>
  </r>
  <r>
    <n v="2011"/>
    <x v="0"/>
    <x v="5"/>
    <s v="Delta"/>
    <n v="40454"/>
    <n v="1776"/>
    <n v="2.62"/>
    <n v="3.3"/>
    <n v="4653.12"/>
    <n v="5860.7999999999993"/>
    <n v="1207.6799999999994"/>
    <n v="0.20606060606060597"/>
  </r>
  <r>
    <n v="2011"/>
    <x v="0"/>
    <x v="5"/>
    <s v="Delta"/>
    <n v="40455"/>
    <n v="1428"/>
    <n v="3"/>
    <n v="3.62"/>
    <n v="4284"/>
    <n v="5169.3600000000006"/>
    <n v="885.36000000000058"/>
    <n v="0.17127071823204429"/>
  </r>
  <r>
    <n v="2011"/>
    <x v="0"/>
    <x v="5"/>
    <s v="Delta"/>
    <n v="40456"/>
    <n v="2616"/>
    <n v="2.67"/>
    <n v="3.33"/>
    <n v="6984.72"/>
    <n v="8711.2800000000007"/>
    <n v="1726.5600000000004"/>
    <n v="0.19819819819819823"/>
  </r>
  <r>
    <n v="2011"/>
    <x v="0"/>
    <x v="5"/>
    <s v="Delta"/>
    <n v="40457"/>
    <n v="1932"/>
    <n v="2.52"/>
    <n v="3.41"/>
    <n v="4868.6400000000003"/>
    <n v="6588.12"/>
    <n v="1719.4799999999996"/>
    <n v="0.26099706744868029"/>
  </r>
  <r>
    <n v="2011"/>
    <x v="0"/>
    <x v="5"/>
    <s v="Delta"/>
    <n v="40458"/>
    <n v="1872"/>
    <n v="2.97"/>
    <n v="3.72"/>
    <n v="5559.84"/>
    <n v="6963.84"/>
    <n v="1404"/>
    <n v="0.20161290322580644"/>
  </r>
  <r>
    <n v="2011"/>
    <x v="0"/>
    <x v="5"/>
    <s v="Delta"/>
    <n v="40459"/>
    <n v="1548"/>
    <n v="2.41"/>
    <n v="3.46"/>
    <n v="3730.6800000000003"/>
    <n v="5356.08"/>
    <n v="1625.3999999999996"/>
    <n v="0.30346820809248548"/>
  </r>
  <r>
    <n v="2011"/>
    <x v="0"/>
    <x v="5"/>
    <s v="Delta"/>
    <n v="40460"/>
    <n v="2580"/>
    <n v="2.98"/>
    <n v="3.93"/>
    <n v="7688.4"/>
    <n v="10139.4"/>
    <n v="2451"/>
    <n v="0.24173027989821882"/>
  </r>
  <r>
    <n v="2011"/>
    <x v="0"/>
    <x v="5"/>
    <s v="Delta"/>
    <n v="40461"/>
    <n v="1308"/>
    <n v="2.61"/>
    <n v="3.45"/>
    <n v="3413.8799999999997"/>
    <n v="4512.6000000000004"/>
    <n v="1098.7200000000007"/>
    <n v="0.24347826086956537"/>
  </r>
  <r>
    <n v="2011"/>
    <x v="0"/>
    <x v="5"/>
    <s v="Delta"/>
    <n v="40462"/>
    <n v="2244"/>
    <n v="2.83"/>
    <n v="3.96"/>
    <n v="6350.52"/>
    <n v="8886.24"/>
    <n v="2535.7199999999993"/>
    <n v="0.2853535353535353"/>
  </r>
  <r>
    <n v="2011"/>
    <x v="0"/>
    <x v="5"/>
    <s v="Delta"/>
    <n v="40463"/>
    <n v="1332"/>
    <n v="2.4"/>
    <n v="3.33"/>
    <n v="3196.7999999999997"/>
    <n v="4435.5600000000004"/>
    <n v="1238.7600000000007"/>
    <n v="0.27927927927927942"/>
  </r>
  <r>
    <n v="2011"/>
    <x v="0"/>
    <x v="5"/>
    <s v="Delta"/>
    <n v="40464"/>
    <n v="2568"/>
    <n v="2.83"/>
    <n v="3.44"/>
    <n v="7267.4400000000005"/>
    <n v="8833.92"/>
    <n v="1566.4799999999996"/>
    <n v="0.17732558139534879"/>
  </r>
  <r>
    <n v="2011"/>
    <x v="0"/>
    <x v="5"/>
    <s v="Delta"/>
    <n v="40465"/>
    <n v="2184"/>
    <n v="2.87"/>
    <n v="3.72"/>
    <n v="6268.08"/>
    <n v="8124.4800000000005"/>
    <n v="1856.4000000000005"/>
    <n v="0.22849462365591403"/>
  </r>
  <r>
    <n v="2011"/>
    <x v="0"/>
    <x v="5"/>
    <s v="Delta"/>
    <n v="40466"/>
    <n v="2436"/>
    <n v="2.95"/>
    <n v="3.97"/>
    <n v="7186.2000000000007"/>
    <n v="9670.92"/>
    <n v="2484.7199999999993"/>
    <n v="0.25692695214105787"/>
  </r>
  <r>
    <n v="2011"/>
    <x v="0"/>
    <x v="5"/>
    <s v="Delta"/>
    <n v="40467"/>
    <n v="1548"/>
    <n v="2.92"/>
    <n v="3.53"/>
    <n v="4520.16"/>
    <n v="5464.44"/>
    <n v="944.27999999999975"/>
    <n v="0.17280453257790365"/>
  </r>
  <r>
    <n v="2011"/>
    <x v="0"/>
    <x v="5"/>
    <s v="Delta"/>
    <n v="40468"/>
    <n v="1608"/>
    <n v="2.89"/>
    <n v="3.55"/>
    <n v="4647.12"/>
    <n v="5708.4"/>
    <n v="1061.2799999999997"/>
    <n v="0.18591549295774645"/>
  </r>
  <r>
    <n v="2011"/>
    <x v="0"/>
    <x v="5"/>
    <s v="Delta"/>
    <n v="40469"/>
    <n v="2748"/>
    <n v="2.4500000000000002"/>
    <n v="3.47"/>
    <n v="6732.6"/>
    <n v="9535.5600000000013"/>
    <n v="2802.9600000000009"/>
    <n v="0.29394812680115279"/>
  </r>
  <r>
    <n v="2011"/>
    <x v="0"/>
    <x v="5"/>
    <s v="Delta"/>
    <n v="40470"/>
    <n v="2484"/>
    <n v="2.37"/>
    <n v="3.55"/>
    <n v="5887.08"/>
    <n v="8818.1999999999989"/>
    <n v="2931.119999999999"/>
    <n v="0.33239436619718304"/>
  </r>
  <r>
    <n v="2011"/>
    <x v="0"/>
    <x v="5"/>
    <s v="Delta"/>
    <n v="40471"/>
    <n v="1716"/>
    <n v="2.3199999999999998"/>
    <n v="3.53"/>
    <n v="3981.12"/>
    <n v="6057.48"/>
    <n v="2076.3599999999997"/>
    <n v="0.34277620396600561"/>
  </r>
  <r>
    <n v="2011"/>
    <x v="0"/>
    <x v="5"/>
    <s v="Delta"/>
    <n v="40472"/>
    <n v="2400"/>
    <n v="2.85"/>
    <n v="3.77"/>
    <n v="6840"/>
    <n v="9048"/>
    <n v="2208"/>
    <n v="0.24403183023872679"/>
  </r>
  <r>
    <n v="2011"/>
    <x v="0"/>
    <x v="5"/>
    <s v="Delta"/>
    <n v="40473"/>
    <n v="2256"/>
    <n v="2.82"/>
    <n v="3.81"/>
    <n v="6361.92"/>
    <n v="8595.36"/>
    <n v="2233.4400000000005"/>
    <n v="0.25984251968503941"/>
  </r>
  <r>
    <n v="2011"/>
    <x v="0"/>
    <x v="5"/>
    <s v="Delta"/>
    <n v="40474"/>
    <n v="1848"/>
    <n v="2.99"/>
    <n v="3.74"/>
    <n v="5525.52"/>
    <n v="6911.52"/>
    <n v="1386"/>
    <n v="0.20053475935828877"/>
  </r>
  <r>
    <n v="2011"/>
    <x v="0"/>
    <x v="5"/>
    <s v="Delta"/>
    <n v="40475"/>
    <n v="2592"/>
    <n v="2.4700000000000002"/>
    <n v="3.39"/>
    <n v="6402.2400000000007"/>
    <n v="8786.880000000001"/>
    <n v="2384.6400000000003"/>
    <n v="0.27138643067846607"/>
  </r>
  <r>
    <n v="2011"/>
    <x v="0"/>
    <x v="5"/>
    <s v="Delta"/>
    <n v="40476"/>
    <n v="2124"/>
    <n v="2.82"/>
    <n v="3.38"/>
    <n v="5989.6799999999994"/>
    <n v="7179.12"/>
    <n v="1189.4400000000005"/>
    <n v="0.16568047337278113"/>
  </r>
  <r>
    <n v="2011"/>
    <x v="0"/>
    <x v="5"/>
    <s v="Delta"/>
    <n v="40477"/>
    <n v="1428"/>
    <n v="2.4700000000000002"/>
    <n v="3.63"/>
    <n v="3527.1600000000003"/>
    <n v="5183.6399999999994"/>
    <n v="1656.4799999999991"/>
    <n v="0.31955922865013758"/>
  </r>
  <r>
    <n v="2011"/>
    <x v="0"/>
    <x v="5"/>
    <s v="Delta"/>
    <n v="40478"/>
    <n v="2568"/>
    <n v="2.67"/>
    <n v="3.96"/>
    <n v="6856.5599999999995"/>
    <n v="10169.280000000001"/>
    <n v="3312.7200000000012"/>
    <n v="0.32575757575757586"/>
  </r>
  <r>
    <n v="2011"/>
    <x v="0"/>
    <x v="5"/>
    <s v="Delta"/>
    <n v="40479"/>
    <n v="2328"/>
    <n v="2.67"/>
    <n v="3.49"/>
    <n v="6215.76"/>
    <n v="8124.72"/>
    <n v="1908.96"/>
    <n v="0.23495702005730659"/>
  </r>
  <r>
    <n v="2011"/>
    <x v="0"/>
    <x v="5"/>
    <s v="Delta"/>
    <n v="40480"/>
    <n v="1764"/>
    <n v="2.68"/>
    <n v="3.89"/>
    <n v="4727.5200000000004"/>
    <n v="6861.96"/>
    <n v="2134.4399999999996"/>
    <n v="0.31105398457583544"/>
  </r>
  <r>
    <n v="2011"/>
    <x v="0"/>
    <x v="5"/>
    <s v="Delta"/>
    <n v="40481"/>
    <n v="2076"/>
    <n v="2.83"/>
    <n v="3.39"/>
    <n v="5875.08"/>
    <n v="7037.64"/>
    <n v="1162.5600000000004"/>
    <n v="0.1651917404129794"/>
  </r>
  <r>
    <n v="2011"/>
    <x v="0"/>
    <x v="5"/>
    <s v="Delta"/>
    <n v="40482"/>
    <n v="2652"/>
    <n v="2.37"/>
    <n v="3.92"/>
    <n v="6285.2400000000007"/>
    <n v="10395.84"/>
    <n v="4110.5999999999995"/>
    <n v="0.39540816326530609"/>
  </r>
  <r>
    <n v="2011"/>
    <x v="0"/>
    <x v="5"/>
    <s v="Delta"/>
    <n v="40483"/>
    <n v="1416"/>
    <n v="2.38"/>
    <n v="3.68"/>
    <n v="3370.08"/>
    <n v="5210.88"/>
    <n v="1840.8000000000002"/>
    <n v="0.35326086956521741"/>
  </r>
  <r>
    <n v="2011"/>
    <x v="0"/>
    <x v="5"/>
    <s v="Delta"/>
    <n v="40484"/>
    <n v="2400"/>
    <n v="2.57"/>
    <n v="3.85"/>
    <n v="6168"/>
    <n v="9240"/>
    <n v="3072"/>
    <n v="0.33246753246753247"/>
  </r>
  <r>
    <n v="2011"/>
    <x v="0"/>
    <x v="5"/>
    <s v="Delta"/>
    <n v="40485"/>
    <n v="2196"/>
    <n v="2.94"/>
    <n v="3.99"/>
    <n v="6456.24"/>
    <n v="8762.0400000000009"/>
    <n v="2305.8000000000011"/>
    <n v="0.2631578947368422"/>
  </r>
  <r>
    <n v="2011"/>
    <x v="0"/>
    <x v="5"/>
    <s v="Delta"/>
    <n v="40486"/>
    <n v="2640"/>
    <n v="2.33"/>
    <n v="3.81"/>
    <n v="6151.2"/>
    <n v="10058.4"/>
    <n v="3907.2"/>
    <n v="0.3884514435695538"/>
  </r>
  <r>
    <n v="2011"/>
    <x v="0"/>
    <x v="5"/>
    <s v="Delta"/>
    <n v="40487"/>
    <n v="2136"/>
    <n v="2.64"/>
    <n v="3.58"/>
    <n v="5639.04"/>
    <n v="7646.88"/>
    <n v="2007.8400000000001"/>
    <n v="0.26256983240223464"/>
  </r>
  <r>
    <n v="2011"/>
    <x v="0"/>
    <x v="5"/>
    <s v="Delta"/>
    <n v="40488"/>
    <n v="2568"/>
    <n v="2.79"/>
    <n v="3.31"/>
    <n v="7164.72"/>
    <n v="8500.08"/>
    <n v="1335.3599999999997"/>
    <n v="0.15709969788519634"/>
  </r>
  <r>
    <n v="2011"/>
    <x v="0"/>
    <x v="5"/>
    <s v="Delta"/>
    <n v="40489"/>
    <n v="1872"/>
    <n v="2.65"/>
    <n v="3.86"/>
    <n v="4960.8"/>
    <n v="7225.92"/>
    <n v="2265.12"/>
    <n v="0.31347150259067358"/>
  </r>
  <r>
    <n v="2011"/>
    <x v="0"/>
    <x v="5"/>
    <s v="Delta"/>
    <n v="40490"/>
    <n v="1224"/>
    <n v="2.65"/>
    <n v="3.57"/>
    <n v="3243.6"/>
    <n v="4369.6799999999994"/>
    <n v="1126.0799999999995"/>
    <n v="0.25770308123249291"/>
  </r>
  <r>
    <n v="2011"/>
    <x v="0"/>
    <x v="5"/>
    <s v="Delta"/>
    <n v="40491"/>
    <n v="1764"/>
    <n v="2.83"/>
    <n v="3.86"/>
    <n v="4992.12"/>
    <n v="6809.04"/>
    <n v="1816.92"/>
    <n v="0.26683937823834197"/>
  </r>
  <r>
    <n v="2011"/>
    <x v="0"/>
    <x v="5"/>
    <s v="Delta"/>
    <n v="40492"/>
    <n v="1476"/>
    <n v="2.58"/>
    <n v="3.31"/>
    <n v="3808.08"/>
    <n v="4885.5600000000004"/>
    <n v="1077.4800000000005"/>
    <n v="0.22054380664652576"/>
  </r>
  <r>
    <n v="2011"/>
    <x v="0"/>
    <x v="5"/>
    <s v="Delta"/>
    <n v="40493"/>
    <n v="1308"/>
    <n v="2.8"/>
    <n v="3.98"/>
    <n v="3662.3999999999996"/>
    <n v="5205.84"/>
    <n v="1543.4400000000005"/>
    <n v="0.29648241206030157"/>
  </r>
  <r>
    <n v="2011"/>
    <x v="0"/>
    <x v="5"/>
    <s v="Delta"/>
    <n v="40494"/>
    <n v="1728"/>
    <n v="2.38"/>
    <n v="3.96"/>
    <n v="4112.6399999999994"/>
    <n v="6842.88"/>
    <n v="2730.2400000000007"/>
    <n v="0.39898989898989906"/>
  </r>
  <r>
    <n v="2011"/>
    <x v="0"/>
    <x v="5"/>
    <s v="Delta"/>
    <n v="40495"/>
    <n v="1368"/>
    <n v="2.4"/>
    <n v="3.41"/>
    <n v="3283.2"/>
    <n v="4664.88"/>
    <n v="1381.6800000000003"/>
    <n v="0.29618768328445755"/>
  </r>
  <r>
    <n v="2011"/>
    <x v="0"/>
    <x v="5"/>
    <s v="Delta"/>
    <n v="40496"/>
    <n v="2172"/>
    <n v="2.67"/>
    <n v="3.54"/>
    <n v="5799.24"/>
    <n v="7688.88"/>
    <n v="1889.6400000000003"/>
    <n v="0.24576271186440682"/>
  </r>
  <r>
    <n v="2011"/>
    <x v="0"/>
    <x v="5"/>
    <s v="Delta"/>
    <n v="40497"/>
    <n v="2016"/>
    <n v="2.86"/>
    <n v="3.84"/>
    <n v="5765.7599999999993"/>
    <n v="7741.44"/>
    <n v="1975.6800000000003"/>
    <n v="0.25520833333333337"/>
  </r>
  <r>
    <n v="2011"/>
    <x v="0"/>
    <x v="5"/>
    <s v="Delta"/>
    <n v="40498"/>
    <n v="1356"/>
    <n v="2.88"/>
    <n v="3.59"/>
    <n v="3905.2799999999997"/>
    <n v="4868.04"/>
    <n v="962.76000000000022"/>
    <n v="0.19777158774373263"/>
  </r>
  <r>
    <n v="2011"/>
    <x v="0"/>
    <x v="5"/>
    <s v="Delta"/>
    <n v="40499"/>
    <n v="2340"/>
    <n v="2.69"/>
    <n v="3.46"/>
    <n v="6294.5999999999995"/>
    <n v="8096.4"/>
    <n v="1801.8000000000002"/>
    <n v="0.2225433526011561"/>
  </r>
  <r>
    <n v="2011"/>
    <x v="0"/>
    <x v="5"/>
    <s v="Delta"/>
    <n v="40501"/>
    <n v="1872"/>
    <n v="2.94"/>
    <n v="3.57"/>
    <n v="5503.68"/>
    <n v="6683.04"/>
    <n v="1179.3599999999997"/>
    <n v="0.17647058823529407"/>
  </r>
  <r>
    <n v="2011"/>
    <x v="0"/>
    <x v="5"/>
    <s v="Delta"/>
    <n v="40502"/>
    <n v="2232"/>
    <n v="2.39"/>
    <n v="3.58"/>
    <n v="5334.4800000000005"/>
    <n v="7990.56"/>
    <n v="2656.08"/>
    <n v="0.33240223463687146"/>
  </r>
  <r>
    <n v="2011"/>
    <x v="0"/>
    <x v="5"/>
    <s v="Delta"/>
    <n v="40503"/>
    <n v="1476"/>
    <n v="2.88"/>
    <n v="3.53"/>
    <n v="4250.88"/>
    <n v="5210.28"/>
    <n v="959.39999999999964"/>
    <n v="0.18413597733711043"/>
  </r>
  <r>
    <n v="2011"/>
    <x v="0"/>
    <x v="5"/>
    <s v="Delta"/>
    <n v="40504"/>
    <n v="2196"/>
    <n v="2.37"/>
    <n v="3.87"/>
    <n v="5204.5200000000004"/>
    <n v="8498.52"/>
    <n v="3294"/>
    <n v="0.38759689922480617"/>
  </r>
  <r>
    <n v="2011"/>
    <x v="0"/>
    <x v="5"/>
    <s v="Delta"/>
    <n v="40505"/>
    <n v="1740"/>
    <n v="2.81"/>
    <n v="3.95"/>
    <n v="4889.4000000000005"/>
    <n v="6873"/>
    <n v="1983.5999999999995"/>
    <n v="0.28860759493670879"/>
  </r>
  <r>
    <n v="2011"/>
    <x v="0"/>
    <x v="5"/>
    <s v="Delta"/>
    <n v="40506"/>
    <n v="2388"/>
    <n v="2.46"/>
    <n v="3.38"/>
    <n v="5874.48"/>
    <n v="8071.44"/>
    <n v="2196.96"/>
    <n v="0.27218934911242604"/>
  </r>
  <r>
    <n v="2011"/>
    <x v="0"/>
    <x v="5"/>
    <s v="Delta"/>
    <n v="40507"/>
    <n v="2136"/>
    <n v="2.41"/>
    <n v="3.71"/>
    <n v="5147.76"/>
    <n v="7924.5599999999995"/>
    <n v="2776.7999999999993"/>
    <n v="0.35040431266846356"/>
  </r>
  <r>
    <n v="2011"/>
    <x v="0"/>
    <x v="5"/>
    <s v="Delta"/>
    <n v="40508"/>
    <n v="2700"/>
    <n v="2.97"/>
    <n v="3.3"/>
    <n v="8019.0000000000009"/>
    <n v="8910"/>
    <n v="890.99999999999909"/>
    <n v="9.9999999999999895E-2"/>
  </r>
  <r>
    <n v="2011"/>
    <x v="0"/>
    <x v="5"/>
    <s v="Delta"/>
    <n v="40509"/>
    <n v="1488"/>
    <n v="2.9"/>
    <n v="3.53"/>
    <n v="4315.2"/>
    <n v="5252.6399999999994"/>
    <n v="937.4399999999996"/>
    <n v="0.17847025495750701"/>
  </r>
  <r>
    <n v="2011"/>
    <x v="0"/>
    <x v="5"/>
    <s v="Delta"/>
    <n v="40510"/>
    <n v="1632"/>
    <n v="2.75"/>
    <n v="3.53"/>
    <n v="4488"/>
    <n v="5760.96"/>
    <n v="1272.96"/>
    <n v="0.22096317280453259"/>
  </r>
  <r>
    <n v="2011"/>
    <x v="0"/>
    <x v="5"/>
    <s v="Delta"/>
    <n v="40511"/>
    <n v="1620"/>
    <n v="2.94"/>
    <n v="3.7"/>
    <n v="4762.8"/>
    <n v="5994"/>
    <n v="1231.1999999999998"/>
    <n v="0.20540540540540536"/>
  </r>
  <r>
    <n v="2011"/>
    <x v="0"/>
    <x v="5"/>
    <s v="Delta"/>
    <n v="40512"/>
    <n v="1452"/>
    <n v="2.4"/>
    <n v="3.94"/>
    <n v="3484.7999999999997"/>
    <n v="5720.88"/>
    <n v="2236.0800000000004"/>
    <n v="0.39086294416243661"/>
  </r>
  <r>
    <n v="2011"/>
    <x v="0"/>
    <x v="5"/>
    <s v="Delta"/>
    <n v="40513"/>
    <n v="1788"/>
    <n v="2.4500000000000002"/>
    <n v="3.44"/>
    <n v="4380.6000000000004"/>
    <n v="6150.72"/>
    <n v="1770.12"/>
    <n v="0.28779069767441856"/>
  </r>
  <r>
    <n v="2011"/>
    <x v="0"/>
    <x v="5"/>
    <s v="Delta"/>
    <n v="40514"/>
    <n v="1524"/>
    <n v="2.96"/>
    <n v="3.7"/>
    <n v="4511.04"/>
    <n v="5638.8"/>
    <n v="1127.7600000000002"/>
    <n v="0.20000000000000004"/>
  </r>
  <r>
    <n v="2011"/>
    <x v="0"/>
    <x v="5"/>
    <s v="Delta"/>
    <n v="40515"/>
    <n v="1560"/>
    <n v="2.71"/>
    <n v="3.58"/>
    <n v="4227.6000000000004"/>
    <n v="5584.8"/>
    <n v="1357.1999999999998"/>
    <n v="0.24301675977653628"/>
  </r>
  <r>
    <n v="2011"/>
    <x v="0"/>
    <x v="5"/>
    <s v="Delta"/>
    <n v="40516"/>
    <n v="2304"/>
    <n v="2.8"/>
    <n v="3.71"/>
    <n v="6451.2"/>
    <n v="8547.84"/>
    <n v="2096.6400000000003"/>
    <n v="0.24528301886792456"/>
  </r>
  <r>
    <n v="2011"/>
    <x v="0"/>
    <x v="5"/>
    <s v="Delta"/>
    <n v="40601"/>
    <n v="1272"/>
    <n v="2.66"/>
    <n v="3.31"/>
    <n v="3383.52"/>
    <n v="4210.32"/>
    <n v="826.79999999999973"/>
    <n v="0.19637462235649542"/>
  </r>
  <r>
    <n v="2011"/>
    <x v="0"/>
    <x v="5"/>
    <s v="Delta"/>
    <n v="40602"/>
    <n v="1248"/>
    <n v="2.71"/>
    <n v="3.64"/>
    <n v="3382.08"/>
    <n v="4542.72"/>
    <n v="1160.6400000000003"/>
    <n v="0.25549450549450553"/>
  </r>
  <r>
    <n v="2011"/>
    <x v="0"/>
    <x v="5"/>
    <s v="Delta"/>
    <n v="40604"/>
    <n v="2544"/>
    <n v="2.59"/>
    <n v="3.89"/>
    <n v="6588.96"/>
    <n v="9896.16"/>
    <n v="3307.2"/>
    <n v="0.33419023136246784"/>
  </r>
  <r>
    <n v="2011"/>
    <x v="0"/>
    <x v="5"/>
    <s v="Delta"/>
    <n v="80403"/>
    <n v="1932"/>
    <n v="2.59"/>
    <n v="3.89"/>
    <n v="5003.88"/>
    <n v="7515.4800000000005"/>
    <n v="2511.6000000000004"/>
    <n v="0.33419023136246789"/>
  </r>
  <r>
    <n v="2011"/>
    <x v="0"/>
    <x v="5"/>
    <s v="Delta"/>
    <n v="80405"/>
    <n v="1704"/>
    <n v="2.58"/>
    <n v="3.31"/>
    <n v="4396.32"/>
    <n v="5640.24"/>
    <n v="1243.92"/>
    <n v="0.2205438066465257"/>
  </r>
  <r>
    <n v="2011"/>
    <x v="0"/>
    <x v="5"/>
    <s v="Delta"/>
    <n v="80406"/>
    <n v="2688"/>
    <n v="2.93"/>
    <n v="3.7"/>
    <n v="7875.84"/>
    <n v="9945.6"/>
    <n v="2069.7600000000002"/>
    <n v="0.20810810810810812"/>
  </r>
  <r>
    <n v="2011"/>
    <x v="0"/>
    <x v="4"/>
    <s v="Suchard"/>
    <n v="990301"/>
    <n v="1164"/>
    <n v="1.31"/>
    <n v="1.87"/>
    <n v="1524.8400000000001"/>
    <n v="2176.6800000000003"/>
    <n v="651.84000000000015"/>
    <n v="0.29946524064171126"/>
  </r>
  <r>
    <n v="2011"/>
    <x v="0"/>
    <x v="4"/>
    <s v="Suchard"/>
    <n v="990302"/>
    <n v="852"/>
    <n v="1.1399999999999999"/>
    <n v="1.72"/>
    <n v="971.28"/>
    <n v="1465.44"/>
    <n v="494.16000000000008"/>
    <n v="0.33720930232558144"/>
  </r>
  <r>
    <n v="2011"/>
    <x v="0"/>
    <x v="4"/>
    <s v="Suchard"/>
    <n v="990303"/>
    <n v="1032"/>
    <n v="1.44"/>
    <n v="1.64"/>
    <n v="1486.08"/>
    <n v="1692.4799999999998"/>
    <n v="206.39999999999986"/>
    <n v="0.12195121951219505"/>
  </r>
  <r>
    <n v="2011"/>
    <x v="0"/>
    <x v="4"/>
    <s v="Suchard"/>
    <n v="990304"/>
    <n v="780"/>
    <n v="1.32"/>
    <n v="1.79"/>
    <n v="1029.6000000000001"/>
    <n v="1396.2"/>
    <n v="366.59999999999991"/>
    <n v="0.26256983240223458"/>
  </r>
  <r>
    <n v="2011"/>
    <x v="0"/>
    <x v="4"/>
    <s v="Suchard"/>
    <n v="990305"/>
    <n v="1224"/>
    <n v="1.48"/>
    <n v="1.78"/>
    <n v="1811.52"/>
    <n v="2178.7200000000003"/>
    <n v="367.20000000000027"/>
    <n v="0.16853932584269674"/>
  </r>
  <r>
    <n v="2011"/>
    <x v="0"/>
    <x v="4"/>
    <s v="Suchard"/>
    <n v="990306"/>
    <n v="600"/>
    <n v="1.36"/>
    <n v="1.74"/>
    <n v="816.00000000000011"/>
    <n v="1044"/>
    <n v="227.99999999999989"/>
    <n v="0.21839080459770105"/>
  </r>
  <r>
    <n v="2011"/>
    <x v="0"/>
    <x v="4"/>
    <s v="Suchard"/>
    <n v="990307"/>
    <n v="1176"/>
    <n v="1.4"/>
    <n v="1.8"/>
    <n v="1646.3999999999999"/>
    <n v="2116.8000000000002"/>
    <n v="470.40000000000032"/>
    <n v="0.22222222222222235"/>
  </r>
  <r>
    <n v="2011"/>
    <x v="0"/>
    <x v="4"/>
    <s v="Suchard"/>
    <n v="990308"/>
    <n v="1068"/>
    <n v="1.49"/>
    <n v="1.65"/>
    <n v="1591.32"/>
    <n v="1762.1999999999998"/>
    <n v="170.87999999999988"/>
    <n v="9.6969696969696914E-2"/>
  </r>
  <r>
    <n v="2011"/>
    <x v="0"/>
    <x v="4"/>
    <s v="Suchard"/>
    <n v="990309"/>
    <n v="1176"/>
    <n v="1.35"/>
    <n v="1.76"/>
    <n v="1587.6000000000001"/>
    <n v="2069.7600000000002"/>
    <n v="482.16000000000008"/>
    <n v="0.23295454545454547"/>
  </r>
  <r>
    <n v="2011"/>
    <x v="0"/>
    <x v="5"/>
    <s v="Creamy treat"/>
    <n v="600101"/>
    <n v="2292"/>
    <n v="2.64"/>
    <n v="3.86"/>
    <n v="6050.88"/>
    <n v="8847.119999999999"/>
    <n v="2796.2399999999989"/>
    <n v="0.31606217616580301"/>
  </r>
  <r>
    <n v="2011"/>
    <x v="0"/>
    <x v="5"/>
    <s v="Creamy treat"/>
    <n v="600102"/>
    <n v="1404"/>
    <n v="2.68"/>
    <n v="3.43"/>
    <n v="3762.7200000000003"/>
    <n v="4815.72"/>
    <n v="1053"/>
    <n v="0.21865889212827988"/>
  </r>
  <r>
    <n v="2011"/>
    <x v="0"/>
    <x v="5"/>
    <s v="Creamy treat"/>
    <n v="600103"/>
    <n v="1344"/>
    <n v="2.75"/>
    <n v="3.48"/>
    <n v="3696"/>
    <n v="4677.12"/>
    <n v="981.11999999999989"/>
    <n v="0.20977011494252873"/>
  </r>
  <r>
    <n v="2011"/>
    <x v="0"/>
    <x v="5"/>
    <s v="Creamy treat"/>
    <n v="600104"/>
    <n v="1896"/>
    <n v="2.5099999999999998"/>
    <n v="3.42"/>
    <n v="4758.96"/>
    <n v="6484.32"/>
    <n v="1725.3599999999997"/>
    <n v="0.2660818713450292"/>
  </r>
  <r>
    <n v="2011"/>
    <x v="0"/>
    <x v="5"/>
    <s v="Creamy treat"/>
    <n v="600105"/>
    <n v="1332"/>
    <n v="2.99"/>
    <n v="3.31"/>
    <n v="3982.6800000000003"/>
    <n v="4408.92"/>
    <n v="426.23999999999978"/>
    <n v="9.667673716012079E-2"/>
  </r>
  <r>
    <n v="2011"/>
    <x v="0"/>
    <x v="5"/>
    <s v="Creamy treat"/>
    <n v="600106"/>
    <n v="1560"/>
    <n v="2.86"/>
    <n v="3.73"/>
    <n v="4461.5999999999995"/>
    <n v="5818.8"/>
    <n v="1357.2000000000007"/>
    <n v="0.23324396782841836"/>
  </r>
  <r>
    <n v="2011"/>
    <x v="0"/>
    <x v="0"/>
    <s v="Kimbo"/>
    <n v="300101"/>
    <n v="9108"/>
    <n v="0.52"/>
    <n v="1.02"/>
    <n v="4736.16"/>
    <n v="9290.16"/>
    <n v="4554"/>
    <n v="0.49019607843137258"/>
  </r>
  <r>
    <n v="2011"/>
    <x v="0"/>
    <x v="0"/>
    <s v="Kimbo"/>
    <n v="300102"/>
    <n v="6120"/>
    <n v="1.1299999999999999"/>
    <n v="1.06"/>
    <n v="6915.5999999999995"/>
    <n v="6487.2000000000007"/>
    <n v="-428.39999999999873"/>
    <n v="-6.6037735849056395E-2"/>
  </r>
  <r>
    <n v="2011"/>
    <x v="0"/>
    <x v="0"/>
    <s v="Kimbo"/>
    <n v="300103"/>
    <n v="8436"/>
    <n v="0.78"/>
    <n v="1.04"/>
    <n v="6580.08"/>
    <n v="8773.44"/>
    <n v="2193.3600000000006"/>
    <n v="0.25000000000000006"/>
  </r>
  <r>
    <n v="2011"/>
    <x v="0"/>
    <x v="0"/>
    <s v="Kimbo"/>
    <n v="300104"/>
    <n v="6228"/>
    <n v="0.52"/>
    <n v="1.1000000000000001"/>
    <n v="3238.56"/>
    <n v="6850.8"/>
    <n v="3612.2400000000002"/>
    <n v="0.52727272727272734"/>
  </r>
  <r>
    <n v="2011"/>
    <x v="0"/>
    <x v="0"/>
    <s v="Kimbo"/>
    <n v="300105"/>
    <n v="8880"/>
    <n v="0.93"/>
    <n v="1.01"/>
    <n v="8258.4"/>
    <n v="8968.7999999999993"/>
    <n v="710.39999999999964"/>
    <n v="7.9207920792079167E-2"/>
  </r>
  <r>
    <n v="2011"/>
    <x v="0"/>
    <x v="0"/>
    <s v="Kimbo"/>
    <n v="300106"/>
    <n v="7188"/>
    <n v="0.52"/>
    <n v="0.96"/>
    <n v="3737.76"/>
    <n v="6900.48"/>
    <n v="3162.7199999999993"/>
    <n v="0.45833333333333326"/>
  </r>
  <r>
    <n v="2011"/>
    <x v="0"/>
    <x v="0"/>
    <s v="Kimbo"/>
    <n v="300107"/>
    <n v="5772"/>
    <n v="0.68"/>
    <n v="0.98"/>
    <n v="3924.9600000000005"/>
    <n v="5656.5599999999995"/>
    <n v="1731.599999999999"/>
    <n v="0.30612244897959168"/>
  </r>
  <r>
    <n v="2011"/>
    <x v="0"/>
    <x v="0"/>
    <s v="Kimbo"/>
    <n v="300108"/>
    <n v="6372"/>
    <n v="1.1200000000000001"/>
    <n v="0.9"/>
    <n v="7136.64"/>
    <n v="5734.8"/>
    <n v="-1401.8400000000001"/>
    <n v="-0.24444444444444446"/>
  </r>
  <r>
    <n v="2011"/>
    <x v="0"/>
    <x v="0"/>
    <s v="Kimbo"/>
    <n v="300109"/>
    <n v="6540"/>
    <n v="1.05"/>
    <n v="1.01"/>
    <n v="6867"/>
    <n v="6605.4"/>
    <n v="-261.60000000000036"/>
    <n v="-3.960396039603966E-2"/>
  </r>
  <r>
    <n v="2011"/>
    <x v="0"/>
    <x v="0"/>
    <s v="Kimbo"/>
    <n v="300110"/>
    <n v="5028"/>
    <n v="1.1399999999999999"/>
    <n v="1.04"/>
    <n v="5731.9199999999992"/>
    <n v="5229.12"/>
    <n v="-502.79999999999927"/>
    <n v="-9.615384615384602E-2"/>
  </r>
  <r>
    <n v="2011"/>
    <x v="0"/>
    <x v="0"/>
    <s v="Kimbo"/>
    <n v="300111"/>
    <n v="6840"/>
    <n v="1.19"/>
    <n v="1.1399999999999999"/>
    <n v="8139.5999999999995"/>
    <n v="7797.5999999999995"/>
    <n v="-342"/>
    <n v="-4.3859649122807022E-2"/>
  </r>
  <r>
    <n v="2011"/>
    <x v="0"/>
    <x v="0"/>
    <s v="Kimbo"/>
    <n v="300112"/>
    <n v="8160"/>
    <n v="0.94"/>
    <n v="1.1299999999999999"/>
    <n v="7670.4"/>
    <n v="9220.7999999999993"/>
    <n v="1550.3999999999996"/>
    <n v="0.16814159292035397"/>
  </r>
  <r>
    <n v="2011"/>
    <x v="0"/>
    <x v="0"/>
    <s v="Kimbo"/>
    <n v="300113"/>
    <n v="7608"/>
    <n v="0.51"/>
    <n v="1.19"/>
    <n v="3880.08"/>
    <n v="9053.52"/>
    <n v="5173.4400000000005"/>
    <n v="0.57142857142857151"/>
  </r>
  <r>
    <n v="2011"/>
    <x v="0"/>
    <x v="0"/>
    <s v="Kimbo"/>
    <n v="300114"/>
    <n v="7992"/>
    <n v="0.51"/>
    <n v="1.02"/>
    <n v="4075.92"/>
    <n v="8151.84"/>
    <n v="4075.92"/>
    <n v="0.5"/>
  </r>
  <r>
    <n v="2011"/>
    <x v="0"/>
    <x v="0"/>
    <s v="Kimbo"/>
    <n v="300115"/>
    <n v="8916"/>
    <n v="0.52"/>
    <n v="1.1200000000000001"/>
    <n v="4636.32"/>
    <n v="9985.92"/>
    <n v="5349.6"/>
    <n v="0.5357142857142857"/>
  </r>
  <r>
    <n v="2011"/>
    <x v="0"/>
    <x v="0"/>
    <s v="Kimbo"/>
    <n v="300116"/>
    <n v="5136"/>
    <n v="0.84"/>
    <n v="0.93"/>
    <n v="4314.24"/>
    <n v="4776.4800000000005"/>
    <n v="462.24000000000069"/>
    <n v="9.6774193548387233E-2"/>
  </r>
  <r>
    <n v="2011"/>
    <x v="0"/>
    <x v="0"/>
    <s v="Kimbo"/>
    <n v="300117"/>
    <n v="5232"/>
    <n v="0.46"/>
    <n v="1.1200000000000001"/>
    <n v="2406.7200000000003"/>
    <n v="5859.84"/>
    <n v="3453.12"/>
    <n v="0.5892857142857143"/>
  </r>
  <r>
    <n v="2011"/>
    <x v="0"/>
    <x v="0"/>
    <s v="Kimbo"/>
    <n v="300118"/>
    <n v="6576"/>
    <n v="0.94"/>
    <n v="0.96"/>
    <n v="6181.44"/>
    <n v="6312.96"/>
    <n v="131.52000000000044"/>
    <n v="2.0833333333333402E-2"/>
  </r>
  <r>
    <n v="2011"/>
    <x v="0"/>
    <x v="0"/>
    <s v="Kimbo"/>
    <n v="300119"/>
    <n v="6684"/>
    <n v="0.68"/>
    <n v="1.1299999999999999"/>
    <n v="4545.12"/>
    <n v="7552.9199999999992"/>
    <n v="3007.7999999999993"/>
    <n v="0.39823008849557517"/>
  </r>
  <r>
    <n v="2011"/>
    <x v="0"/>
    <x v="10"/>
    <s v="Chocopops"/>
    <n v="940001"/>
    <n v="264"/>
    <n v="1.45"/>
    <n v="1.7"/>
    <n v="382.8"/>
    <n v="448.8"/>
    <n v="66"/>
    <n v="0.14705882352941177"/>
  </r>
  <r>
    <n v="2011"/>
    <x v="0"/>
    <x v="10"/>
    <s v="Chocopops"/>
    <n v="940002"/>
    <n v="624"/>
    <n v="1.59"/>
    <n v="1.72"/>
    <n v="992.16000000000008"/>
    <n v="1073.28"/>
    <n v="81.119999999999891"/>
    <n v="7.5581395348837108E-2"/>
  </r>
  <r>
    <n v="2011"/>
    <x v="0"/>
    <x v="10"/>
    <s v="Chocopops"/>
    <n v="940003"/>
    <n v="300"/>
    <n v="1.49"/>
    <n v="1.79"/>
    <n v="447"/>
    <n v="537"/>
    <n v="90"/>
    <n v="0.16759776536312848"/>
  </r>
  <r>
    <n v="2011"/>
    <x v="0"/>
    <x v="10"/>
    <s v="Chocopops"/>
    <n v="940004"/>
    <n v="516"/>
    <n v="1.44"/>
    <n v="1.75"/>
    <n v="743.04"/>
    <n v="903"/>
    <n v="159.96000000000004"/>
    <n v="0.17714285714285719"/>
  </r>
  <r>
    <n v="2011"/>
    <x v="0"/>
    <x v="10"/>
    <s v="Chocopops"/>
    <n v="940005"/>
    <n v="588"/>
    <n v="1.51"/>
    <n v="1.9"/>
    <n v="887.88"/>
    <n v="1117.2"/>
    <n v="229.32000000000005"/>
    <n v="0.20526315789473687"/>
  </r>
  <r>
    <n v="2011"/>
    <x v="0"/>
    <x v="10"/>
    <s v="Chocopops"/>
    <n v="940006"/>
    <n v="612"/>
    <n v="1.47"/>
    <n v="1.9"/>
    <n v="899.64"/>
    <n v="1162.8"/>
    <n v="263.15999999999997"/>
    <n v="0.22631578947368419"/>
  </r>
  <r>
    <n v="2011"/>
    <x v="0"/>
    <x v="10"/>
    <s v="Chocopops"/>
    <n v="940007"/>
    <n v="516"/>
    <n v="1.49"/>
    <n v="1.73"/>
    <n v="768.84"/>
    <n v="892.68"/>
    <n v="123.83999999999992"/>
    <n v="0.13872832369942187"/>
  </r>
  <r>
    <n v="2011"/>
    <x v="0"/>
    <x v="10"/>
    <s v="Chocopops"/>
    <n v="940008"/>
    <n v="408"/>
    <n v="1.56"/>
    <n v="1.8"/>
    <n v="636.48"/>
    <n v="734.4"/>
    <n v="97.919999999999959"/>
    <n v="0.13333333333333328"/>
  </r>
  <r>
    <n v="2011"/>
    <x v="0"/>
    <x v="10"/>
    <s v="Chocopops"/>
    <n v="940009"/>
    <n v="264"/>
    <n v="1.42"/>
    <n v="1.86"/>
    <n v="374.88"/>
    <n v="491.04"/>
    <n v="116.16000000000003"/>
    <n v="0.23655913978494628"/>
  </r>
  <r>
    <n v="2011"/>
    <x v="0"/>
    <x v="10"/>
    <s v="Chocopops"/>
    <n v="940010"/>
    <n v="708"/>
    <n v="1.48"/>
    <n v="1.71"/>
    <n v="1047.8399999999999"/>
    <n v="1210.68"/>
    <n v="162.84000000000015"/>
    <n v="0.13450292397660829"/>
  </r>
  <r>
    <n v="2011"/>
    <x v="0"/>
    <x v="10"/>
    <s v="Chocopops"/>
    <n v="940011"/>
    <n v="240"/>
    <n v="1.48"/>
    <n v="1.83"/>
    <n v="355.2"/>
    <n v="439.20000000000005"/>
    <n v="84.000000000000057"/>
    <n v="0.191256830601093"/>
  </r>
  <r>
    <n v="2011"/>
    <x v="0"/>
    <x v="10"/>
    <s v="Chocopops"/>
    <n v="940012"/>
    <n v="420"/>
    <n v="1.53"/>
    <n v="1.79"/>
    <n v="642.6"/>
    <n v="751.80000000000007"/>
    <n v="109.20000000000005"/>
    <n v="0.14525139664804473"/>
  </r>
  <r>
    <n v="2011"/>
    <x v="0"/>
    <x v="10"/>
    <s v="Chocopops"/>
    <n v="940013"/>
    <n v="684"/>
    <n v="1.48"/>
    <n v="1.86"/>
    <n v="1012.3199999999999"/>
    <n v="1272.24"/>
    <n v="259.92000000000007"/>
    <n v="0.20430107526881727"/>
  </r>
  <r>
    <n v="2011"/>
    <x v="0"/>
    <x v="10"/>
    <s v="Chocopops"/>
    <n v="940014"/>
    <n v="336"/>
    <n v="1.53"/>
    <n v="1.75"/>
    <n v="514.08000000000004"/>
    <n v="588"/>
    <n v="73.919999999999959"/>
    <n v="0.12571428571428564"/>
  </r>
  <r>
    <n v="2011"/>
    <x v="0"/>
    <x v="10"/>
    <s v="Chocopops"/>
    <n v="940015"/>
    <n v="324"/>
    <n v="1.51"/>
    <n v="1.83"/>
    <n v="489.24"/>
    <n v="592.92000000000007"/>
    <n v="103.68000000000006"/>
    <n v="0.17486338797814216"/>
  </r>
  <r>
    <n v="2011"/>
    <x v="0"/>
    <x v="10"/>
    <s v="Chocopops"/>
    <n v="940016"/>
    <n v="444"/>
    <n v="1.52"/>
    <n v="1.81"/>
    <n v="674.88"/>
    <n v="803.64"/>
    <n v="128.76"/>
    <n v="0.1602209944751381"/>
  </r>
  <r>
    <n v="2011"/>
    <x v="0"/>
    <x v="10"/>
    <s v="Chocopops"/>
    <n v="940017"/>
    <n v="324"/>
    <n v="1.4"/>
    <n v="1.79"/>
    <n v="453.59999999999997"/>
    <n v="579.96"/>
    <n v="126.36000000000007"/>
    <n v="0.21787709497206714"/>
  </r>
  <r>
    <n v="2011"/>
    <x v="0"/>
    <x v="10"/>
    <s v="Chocopops"/>
    <n v="940018"/>
    <n v="552"/>
    <n v="1.41"/>
    <n v="1.83"/>
    <n v="778.31999999999994"/>
    <n v="1010.1600000000001"/>
    <n v="231.84000000000015"/>
    <n v="0.22950819672131159"/>
  </r>
  <r>
    <n v="2011"/>
    <x v="0"/>
    <x v="10"/>
    <s v="Chocopops"/>
    <n v="940019"/>
    <n v="552"/>
    <n v="1.49"/>
    <n v="1.82"/>
    <n v="822.48"/>
    <n v="1004.64"/>
    <n v="182.15999999999997"/>
    <n v="0.18131868131868129"/>
  </r>
  <r>
    <n v="2011"/>
    <x v="0"/>
    <x v="10"/>
    <s v="Chocopops"/>
    <n v="940020"/>
    <n v="672"/>
    <n v="1.48"/>
    <n v="1.83"/>
    <n v="994.56"/>
    <n v="1229.76"/>
    <n v="235.20000000000005"/>
    <n v="0.19125683060109294"/>
  </r>
  <r>
    <n v="2011"/>
    <x v="0"/>
    <x v="10"/>
    <s v="Chocopops"/>
    <n v="940030"/>
    <n v="480"/>
    <n v="1.49"/>
    <n v="1.76"/>
    <n v="715.2"/>
    <n v="844.8"/>
    <n v="129.59999999999991"/>
    <n v="0.1534090909090908"/>
  </r>
  <r>
    <n v="2011"/>
    <x v="0"/>
    <x v="10"/>
    <s v="Chocopops"/>
    <n v="940031"/>
    <n v="252"/>
    <n v="1.41"/>
    <n v="1.77"/>
    <n v="355.32"/>
    <n v="446.04"/>
    <n v="90.720000000000027"/>
    <n v="0.20338983050847462"/>
  </r>
  <r>
    <n v="2011"/>
    <x v="0"/>
    <x v="10"/>
    <s v="Chocopops"/>
    <n v="940032"/>
    <n v="612"/>
    <n v="1.55"/>
    <n v="1.88"/>
    <n v="948.6"/>
    <n v="1150.56"/>
    <n v="201.95999999999992"/>
    <n v="0.17553191489361697"/>
  </r>
  <r>
    <n v="2011"/>
    <x v="0"/>
    <x v="10"/>
    <s v="Chocopops"/>
    <n v="940050"/>
    <n v="468"/>
    <n v="1.49"/>
    <n v="1.79"/>
    <n v="697.32"/>
    <n v="837.72"/>
    <n v="140.39999999999998"/>
    <n v="0.16759776536312845"/>
  </r>
  <r>
    <n v="2011"/>
    <x v="0"/>
    <x v="10"/>
    <s v="Chocopops"/>
    <n v="940051"/>
    <n v="348"/>
    <n v="1.41"/>
    <n v="1.79"/>
    <n v="490.67999999999995"/>
    <n v="622.91999999999996"/>
    <n v="132.24"/>
    <n v="0.21229050279329612"/>
  </r>
  <r>
    <n v="2011"/>
    <x v="0"/>
    <x v="10"/>
    <s v="Chocopops"/>
    <n v="940052"/>
    <n v="420"/>
    <n v="1.58"/>
    <n v="1.7"/>
    <n v="663.6"/>
    <n v="714"/>
    <n v="50.399999999999977"/>
    <n v="7.0588235294117618E-2"/>
  </r>
  <r>
    <n v="2011"/>
    <x v="0"/>
    <x v="10"/>
    <s v="Chocopops"/>
    <n v="940053"/>
    <n v="264"/>
    <n v="1.58"/>
    <n v="1.87"/>
    <n v="417.12"/>
    <n v="493.68"/>
    <n v="76.56"/>
    <n v="0.15508021390374332"/>
  </r>
  <r>
    <n v="2011"/>
    <x v="0"/>
    <x v="10"/>
    <s v="Chocopops"/>
    <n v="940100"/>
    <n v="720"/>
    <n v="1.4"/>
    <n v="1.81"/>
    <n v="1007.9999999999999"/>
    <n v="1303.2"/>
    <n v="295.20000000000016"/>
    <n v="0.2265193370165747"/>
  </r>
  <r>
    <n v="2011"/>
    <x v="0"/>
    <x v="10"/>
    <s v="Chocopops"/>
    <n v="940101"/>
    <n v="276"/>
    <n v="1.49"/>
    <n v="1.75"/>
    <n v="411.24"/>
    <n v="483"/>
    <n v="71.759999999999991"/>
    <n v="0.14857142857142855"/>
  </r>
  <r>
    <n v="2011"/>
    <x v="0"/>
    <x v="10"/>
    <s v="Chocopops"/>
    <n v="940102"/>
    <n v="420"/>
    <n v="1.48"/>
    <n v="1.8"/>
    <n v="621.6"/>
    <n v="756"/>
    <n v="134.39999999999998"/>
    <n v="0.17777777777777776"/>
  </r>
  <r>
    <n v="2011"/>
    <x v="0"/>
    <x v="10"/>
    <s v="Chocopops"/>
    <n v="940201"/>
    <n v="600"/>
    <n v="1.56"/>
    <n v="1.85"/>
    <n v="936"/>
    <n v="1110"/>
    <n v="174"/>
    <n v="0.15675675675675677"/>
  </r>
  <r>
    <n v="2011"/>
    <x v="0"/>
    <x v="10"/>
    <s v="Chocopops"/>
    <n v="940202"/>
    <n v="720"/>
    <n v="1.46"/>
    <n v="1.9"/>
    <n v="1051.2"/>
    <n v="1368"/>
    <n v="316.79999999999995"/>
    <n v="0.23157894736842102"/>
  </r>
  <r>
    <n v="2011"/>
    <x v="0"/>
    <x v="10"/>
    <s v="Chocopops"/>
    <n v="940204"/>
    <n v="612"/>
    <n v="1.44"/>
    <n v="1.76"/>
    <n v="881.28"/>
    <n v="1077.1200000000001"/>
    <n v="195.84000000000015"/>
    <n v="0.18181818181818193"/>
  </r>
  <r>
    <n v="2011"/>
    <x v="0"/>
    <x v="10"/>
    <s v="Chocopops"/>
    <n v="940207"/>
    <n v="276"/>
    <n v="1.51"/>
    <n v="1.85"/>
    <n v="416.76"/>
    <n v="510.6"/>
    <n v="93.840000000000032"/>
    <n v="0.18378378378378385"/>
  </r>
  <r>
    <n v="2011"/>
    <x v="0"/>
    <x v="10"/>
    <s v="Chocopops"/>
    <n v="940301"/>
    <n v="720"/>
    <n v="1.4"/>
    <n v="1.86"/>
    <n v="1007.9999999999999"/>
    <n v="1339.2"/>
    <n v="331.20000000000016"/>
    <n v="0.24731182795698936"/>
  </r>
  <r>
    <n v="2011"/>
    <x v="0"/>
    <x v="10"/>
    <s v="Chocopops"/>
    <n v="940302"/>
    <n v="444"/>
    <n v="1.49"/>
    <n v="1.9"/>
    <n v="661.56"/>
    <n v="843.59999999999991"/>
    <n v="182.03999999999996"/>
    <n v="0.2157894736842105"/>
  </r>
  <r>
    <n v="2011"/>
    <x v="0"/>
    <x v="10"/>
    <s v="Chocopops"/>
    <n v="940303"/>
    <n v="624"/>
    <n v="1.52"/>
    <n v="1.78"/>
    <n v="948.48"/>
    <n v="1110.72"/>
    <n v="162.24"/>
    <n v="0.14606741573033707"/>
  </r>
  <r>
    <n v="2011"/>
    <x v="0"/>
    <x v="10"/>
    <s v="Chocopops"/>
    <n v="940304"/>
    <n v="504"/>
    <n v="1.41"/>
    <n v="1.87"/>
    <n v="710.64"/>
    <n v="942.48"/>
    <n v="231.84000000000003"/>
    <n v="0.24598930481283426"/>
  </r>
  <r>
    <n v="2011"/>
    <x v="0"/>
    <x v="10"/>
    <s v="Chocopops"/>
    <n v="940305"/>
    <n v="576"/>
    <n v="1.43"/>
    <n v="1.88"/>
    <n v="823.68"/>
    <n v="1082.8799999999999"/>
    <n v="259.19999999999993"/>
    <n v="0.23936170212765953"/>
  </r>
  <r>
    <n v="2011"/>
    <x v="0"/>
    <x v="10"/>
    <s v="Chocopops"/>
    <n v="940306"/>
    <n v="696"/>
    <n v="1.56"/>
    <n v="1.84"/>
    <n v="1085.76"/>
    <n v="1280.6400000000001"/>
    <n v="194.88000000000011"/>
    <n v="0.15217391304347833"/>
  </r>
  <r>
    <n v="2011"/>
    <x v="0"/>
    <x v="10"/>
    <s v="Chocopops"/>
    <n v="940307"/>
    <n v="312"/>
    <n v="1.52"/>
    <n v="1.71"/>
    <n v="474.24"/>
    <n v="533.52"/>
    <n v="59.279999999999973"/>
    <n v="0.11111111111111106"/>
  </r>
  <r>
    <n v="2011"/>
    <x v="0"/>
    <x v="10"/>
    <s v="Chocopops"/>
    <n v="940308"/>
    <n v="612"/>
    <n v="1.41"/>
    <n v="1.81"/>
    <n v="862.92"/>
    <n v="1107.72"/>
    <n v="244.80000000000007"/>
    <n v="0.22099447513812159"/>
  </r>
  <r>
    <n v="2011"/>
    <x v="0"/>
    <x v="10"/>
    <s v="Chocopops"/>
    <n v="940309"/>
    <n v="720"/>
    <n v="1.53"/>
    <n v="1.7"/>
    <n v="1101.5999999999999"/>
    <n v="1224"/>
    <n v="122.40000000000009"/>
    <n v="0.10000000000000007"/>
  </r>
  <r>
    <n v="2011"/>
    <x v="0"/>
    <x v="10"/>
    <s v="Chocopops"/>
    <n v="940310"/>
    <n v="252"/>
    <n v="1.4"/>
    <n v="1.89"/>
    <n v="352.79999999999995"/>
    <n v="476.28"/>
    <n v="123.48000000000002"/>
    <n v="0.2592592592592593"/>
  </r>
  <r>
    <n v="2011"/>
    <x v="0"/>
    <x v="10"/>
    <s v="Chocopops"/>
    <n v="940311"/>
    <n v="492"/>
    <n v="1.51"/>
    <n v="1.76"/>
    <n v="742.92"/>
    <n v="865.92"/>
    <n v="123"/>
    <n v="0.14204545454545456"/>
  </r>
  <r>
    <n v="2011"/>
    <x v="0"/>
    <x v="10"/>
    <s v="Chocopops"/>
    <n v="940312"/>
    <n v="456"/>
    <n v="1.53"/>
    <n v="1.76"/>
    <n v="697.68000000000006"/>
    <n v="802.56000000000006"/>
    <n v="104.88"/>
    <n v="0.13068181818181818"/>
  </r>
  <r>
    <n v="2011"/>
    <x v="0"/>
    <x v="10"/>
    <s v="Chocopops"/>
    <n v="940314"/>
    <n v="636"/>
    <n v="1.46"/>
    <n v="1.88"/>
    <n v="928.56"/>
    <n v="1195.6799999999998"/>
    <n v="267.11999999999989"/>
    <n v="0.22340425531914887"/>
  </r>
  <r>
    <n v="2011"/>
    <x v="0"/>
    <x v="10"/>
    <s v="Chocopops"/>
    <n v="940315"/>
    <n v="384"/>
    <n v="1.59"/>
    <n v="1.78"/>
    <n v="610.56000000000006"/>
    <n v="683.52"/>
    <n v="72.959999999999923"/>
    <n v="0.10674157303370775"/>
  </r>
  <r>
    <n v="2011"/>
    <x v="0"/>
    <x v="10"/>
    <s v="Chocopops"/>
    <n v="940316"/>
    <n v="468"/>
    <n v="1.42"/>
    <n v="1.89"/>
    <n v="664.56"/>
    <n v="884.52"/>
    <n v="219.96000000000004"/>
    <n v="0.24867724867724872"/>
  </r>
  <r>
    <n v="2011"/>
    <x v="0"/>
    <x v="10"/>
    <s v="Chocopops"/>
    <n v="940317"/>
    <n v="528"/>
    <n v="1.49"/>
    <n v="1.75"/>
    <n v="786.72"/>
    <n v="924"/>
    <n v="137.27999999999997"/>
    <n v="0.14857142857142855"/>
  </r>
  <r>
    <n v="2011"/>
    <x v="0"/>
    <x v="10"/>
    <s v="Chocopops"/>
    <n v="940318"/>
    <n v="252"/>
    <n v="1.56"/>
    <n v="1.79"/>
    <n v="393.12"/>
    <n v="451.08"/>
    <n v="57.95999999999998"/>
    <n v="0.12849162011173179"/>
  </r>
  <r>
    <n v="2011"/>
    <x v="0"/>
    <x v="10"/>
    <s v="Chocopops"/>
    <n v="940401"/>
    <n v="444"/>
    <n v="1.46"/>
    <n v="1.74"/>
    <n v="648.24"/>
    <n v="772.56"/>
    <n v="124.31999999999994"/>
    <n v="0.160919540229885"/>
  </r>
  <r>
    <n v="2011"/>
    <x v="0"/>
    <x v="10"/>
    <s v="Chocopops"/>
    <n v="940402"/>
    <n v="240"/>
    <n v="1.46"/>
    <n v="1.84"/>
    <n v="350.4"/>
    <n v="441.6"/>
    <n v="91.200000000000045"/>
    <n v="0.20652173913043487"/>
  </r>
  <r>
    <n v="2011"/>
    <x v="0"/>
    <x v="10"/>
    <s v="Chocopops"/>
    <n v="940403"/>
    <n v="480"/>
    <n v="1.58"/>
    <n v="1.85"/>
    <n v="758.40000000000009"/>
    <n v="888"/>
    <n v="129.59999999999991"/>
    <n v="0.14594594594594584"/>
  </r>
  <r>
    <n v="2011"/>
    <x v="0"/>
    <x v="10"/>
    <s v="Chocopops"/>
    <n v="940405"/>
    <n v="396"/>
    <n v="1.41"/>
    <n v="1.71"/>
    <n v="558.36"/>
    <n v="677.16"/>
    <n v="118.79999999999995"/>
    <n v="0.175438596491228"/>
  </r>
  <r>
    <n v="2011"/>
    <x v="0"/>
    <x v="10"/>
    <s v="Chocopops"/>
    <n v="940406"/>
    <n v="372"/>
    <n v="1.57"/>
    <n v="1.78"/>
    <n v="584.04000000000008"/>
    <n v="662.16"/>
    <n v="78.119999999999891"/>
    <n v="0.11797752808988748"/>
  </r>
  <r>
    <n v="2011"/>
    <x v="0"/>
    <x v="10"/>
    <s v="Chocopops"/>
    <n v="940407"/>
    <n v="396"/>
    <n v="1.52"/>
    <n v="1.76"/>
    <n v="601.91999999999996"/>
    <n v="696.96"/>
    <n v="95.040000000000077"/>
    <n v="0.13636363636363646"/>
  </r>
  <r>
    <n v="2011"/>
    <x v="0"/>
    <x v="10"/>
    <s v="Chocopops"/>
    <n v="940408"/>
    <n v="552"/>
    <n v="1.45"/>
    <n v="1.72"/>
    <n v="800.4"/>
    <n v="949.43999999999994"/>
    <n v="149.03999999999996"/>
    <n v="0.15697674418604649"/>
  </r>
  <r>
    <n v="2011"/>
    <x v="0"/>
    <x v="10"/>
    <s v="Chocopops"/>
    <n v="940409"/>
    <n v="612"/>
    <n v="1.58"/>
    <n v="1.88"/>
    <n v="966.96"/>
    <n v="1150.56"/>
    <n v="183.59999999999991"/>
    <n v="0.15957446808510631"/>
  </r>
  <r>
    <n v="2011"/>
    <x v="0"/>
    <x v="10"/>
    <s v="Chocopops"/>
    <n v="940501"/>
    <n v="276"/>
    <n v="1.57"/>
    <n v="1.83"/>
    <n v="433.32"/>
    <n v="505.08000000000004"/>
    <n v="71.760000000000048"/>
    <n v="0.14207650273224051"/>
  </r>
  <r>
    <n v="2011"/>
    <x v="0"/>
    <x v="10"/>
    <s v="Chocopops"/>
    <n v="940502"/>
    <n v="264"/>
    <n v="1.42"/>
    <n v="1.74"/>
    <n v="374.88"/>
    <n v="459.36"/>
    <n v="84.480000000000018"/>
    <n v="0.18390804597701152"/>
  </r>
  <r>
    <n v="2011"/>
    <x v="0"/>
    <x v="10"/>
    <s v="Chocopops"/>
    <n v="940503"/>
    <n v="660"/>
    <n v="1.56"/>
    <n v="1.86"/>
    <n v="1029.6000000000001"/>
    <n v="1227.6000000000001"/>
    <n v="198"/>
    <n v="0.16129032258064516"/>
  </r>
  <r>
    <n v="2011"/>
    <x v="0"/>
    <x v="10"/>
    <s v="Chocopops"/>
    <n v="940508"/>
    <n v="300"/>
    <n v="1.48"/>
    <n v="1.84"/>
    <n v="444"/>
    <n v="552"/>
    <n v="108"/>
    <n v="0.19565217391304349"/>
  </r>
  <r>
    <n v="2011"/>
    <x v="0"/>
    <x v="10"/>
    <s v="Chocopops"/>
    <n v="940509"/>
    <n v="492"/>
    <n v="1.59"/>
    <n v="1.85"/>
    <n v="782.28000000000009"/>
    <n v="910.2"/>
    <n v="127.91999999999996"/>
    <n v="0.14054054054054049"/>
  </r>
  <r>
    <n v="2011"/>
    <x v="0"/>
    <x v="10"/>
    <s v="Chocopops"/>
    <n v="940510"/>
    <n v="588"/>
    <n v="1.52"/>
    <n v="1.72"/>
    <n v="893.76"/>
    <n v="1011.36"/>
    <n v="117.60000000000002"/>
    <n v="0.11627906976744189"/>
  </r>
  <r>
    <n v="2011"/>
    <x v="0"/>
    <x v="10"/>
    <s v="Chocopops"/>
    <n v="940511"/>
    <n v="588"/>
    <n v="1.41"/>
    <n v="1.78"/>
    <n v="829.07999999999993"/>
    <n v="1046.6400000000001"/>
    <n v="217.56000000000017"/>
    <n v="0.20786516853932599"/>
  </r>
  <r>
    <n v="2011"/>
    <x v="0"/>
    <x v="10"/>
    <s v="Chocopops"/>
    <n v="940512"/>
    <n v="648"/>
    <n v="1.46"/>
    <n v="1.72"/>
    <n v="946.07999999999993"/>
    <n v="1114.56"/>
    <n v="168.48000000000002"/>
    <n v="0.15116279069767444"/>
  </r>
  <r>
    <n v="2011"/>
    <x v="0"/>
    <x v="10"/>
    <s v="Chocopops"/>
    <n v="940601"/>
    <n v="384"/>
    <n v="1.53"/>
    <n v="1.79"/>
    <n v="587.52"/>
    <n v="687.36"/>
    <n v="99.840000000000032"/>
    <n v="0.14525139664804473"/>
  </r>
  <r>
    <n v="2011"/>
    <x v="0"/>
    <x v="10"/>
    <s v="Chocopops"/>
    <n v="940602"/>
    <n v="708"/>
    <n v="1.48"/>
    <n v="1.76"/>
    <n v="1047.8399999999999"/>
    <n v="1246.08"/>
    <n v="198.24"/>
    <n v="0.15909090909090912"/>
  </r>
  <r>
    <n v="2011"/>
    <x v="0"/>
    <x v="10"/>
    <s v="Chocopops"/>
    <n v="940603"/>
    <n v="564"/>
    <n v="1.6"/>
    <n v="1.85"/>
    <n v="902.40000000000009"/>
    <n v="1043.4000000000001"/>
    <n v="141"/>
    <n v="0.13513513513513511"/>
  </r>
  <r>
    <n v="2011"/>
    <x v="0"/>
    <x v="4"/>
    <s v="Chocowaff"/>
    <n v="960101"/>
    <n v="756"/>
    <n v="1.45"/>
    <n v="1.7"/>
    <n v="1096.2"/>
    <n v="1285.2"/>
    <n v="189"/>
    <n v="0.14705882352941177"/>
  </r>
  <r>
    <n v="2011"/>
    <x v="0"/>
    <x v="4"/>
    <s v="Chocowaff"/>
    <n v="960102"/>
    <n v="720"/>
    <n v="1.46"/>
    <n v="1.64"/>
    <n v="1051.2"/>
    <n v="1180.8"/>
    <n v="129.59999999999991"/>
    <n v="0.10975609756097554"/>
  </r>
  <r>
    <n v="2011"/>
    <x v="0"/>
    <x v="4"/>
    <s v="Chocowaff"/>
    <n v="960103"/>
    <n v="636"/>
    <n v="1.3"/>
    <n v="1.76"/>
    <n v="826.80000000000007"/>
    <n v="1119.3599999999999"/>
    <n v="292.55999999999983"/>
    <n v="0.26136363636363624"/>
  </r>
  <r>
    <n v="2011"/>
    <x v="0"/>
    <x v="4"/>
    <s v="Chocowaff"/>
    <n v="960104"/>
    <n v="648"/>
    <n v="1.1599999999999999"/>
    <n v="1.77"/>
    <n v="751.68"/>
    <n v="1146.96"/>
    <n v="395.28000000000009"/>
    <n v="0.34463276836158196"/>
  </r>
  <r>
    <n v="2011"/>
    <x v="0"/>
    <x v="4"/>
    <s v="Chocowaff"/>
    <n v="960105"/>
    <n v="768"/>
    <n v="1.17"/>
    <n v="1.75"/>
    <n v="898.56"/>
    <n v="1344"/>
    <n v="445.44000000000005"/>
    <n v="0.33142857142857146"/>
  </r>
  <r>
    <n v="2011"/>
    <x v="0"/>
    <x v="4"/>
    <s v="Chocowaff"/>
    <n v="960106"/>
    <n v="900"/>
    <n v="1.1000000000000001"/>
    <n v="1.84"/>
    <n v="990.00000000000011"/>
    <n v="1656"/>
    <n v="665.99999999999989"/>
    <n v="0.40217391304347822"/>
  </r>
  <r>
    <n v="2011"/>
    <x v="0"/>
    <x v="4"/>
    <s v="Chocowaff"/>
    <n v="960107"/>
    <n v="888"/>
    <n v="1.27"/>
    <n v="1.89"/>
    <n v="1127.76"/>
    <n v="1678.32"/>
    <n v="550.55999999999995"/>
    <n v="0.32804232804232802"/>
  </r>
  <r>
    <n v="2011"/>
    <x v="0"/>
    <x v="4"/>
    <s v="Chocowaff"/>
    <n v="960108"/>
    <n v="888"/>
    <n v="1.35"/>
    <n v="1.64"/>
    <n v="1198.8000000000002"/>
    <n v="1456.32"/>
    <n v="257.51999999999975"/>
    <n v="0.17682926829268278"/>
  </r>
  <r>
    <n v="2011"/>
    <x v="0"/>
    <x v="4"/>
    <s v="Chocowaff"/>
    <n v="960109"/>
    <n v="1152"/>
    <n v="1.21"/>
    <n v="1.74"/>
    <n v="1393.92"/>
    <n v="2004.48"/>
    <n v="610.55999999999995"/>
    <n v="0.30459770114942525"/>
  </r>
  <r>
    <n v="2011"/>
    <x v="0"/>
    <x v="4"/>
    <s v="Chocowaff"/>
    <n v="960110"/>
    <n v="732"/>
    <n v="1.24"/>
    <n v="1.64"/>
    <n v="907.68"/>
    <n v="1200.48"/>
    <n v="292.80000000000007"/>
    <n v="0.24390243902439029"/>
  </r>
  <r>
    <n v="2011"/>
    <x v="0"/>
    <x v="4"/>
    <s v="Chocowaff"/>
    <n v="960111"/>
    <n v="1128"/>
    <n v="1.36"/>
    <n v="1.7"/>
    <n v="1534.0800000000002"/>
    <n v="1917.6"/>
    <n v="383.51999999999975"/>
    <n v="0.19999999999999987"/>
  </r>
  <r>
    <n v="2011"/>
    <x v="0"/>
    <x v="4"/>
    <s v="Chocowaff"/>
    <n v="960112"/>
    <n v="1308"/>
    <n v="1.43"/>
    <n v="1.65"/>
    <n v="1870.4399999999998"/>
    <n v="2158.1999999999998"/>
    <n v="287.76"/>
    <n v="0.13333333333333333"/>
  </r>
  <r>
    <n v="2011"/>
    <x v="0"/>
    <x v="1"/>
    <s v="Dr Pepper"/>
    <n v="30101"/>
    <n v="120"/>
    <n v="1.18"/>
    <n v="1.32"/>
    <n v="141.6"/>
    <n v="158.4"/>
    <n v="16.800000000000011"/>
    <n v="0.10606060606060613"/>
  </r>
  <r>
    <n v="2011"/>
    <x v="0"/>
    <x v="1"/>
    <s v="Dr Pepper"/>
    <n v="30102"/>
    <n v="60"/>
    <n v="1.19"/>
    <n v="1.27"/>
    <n v="71.399999999999991"/>
    <n v="76.2"/>
    <n v="4.8000000000000114"/>
    <n v="6.299212598425212E-2"/>
  </r>
  <r>
    <n v="2011"/>
    <x v="0"/>
    <x v="0"/>
    <s v="Pausa Caffe'"/>
    <n v="121200"/>
    <n v="8088"/>
    <n v="0.98"/>
    <n v="1.01"/>
    <n v="7926.24"/>
    <n v="8168.88"/>
    <n v="242.64000000000033"/>
    <n v="2.9702970297029743E-2"/>
  </r>
  <r>
    <n v="2011"/>
    <x v="0"/>
    <x v="0"/>
    <s v="Pausa Caffe'"/>
    <n v="121201"/>
    <n v="8388"/>
    <n v="0.88"/>
    <n v="0.93"/>
    <n v="7381.44"/>
    <n v="7800.84"/>
    <n v="419.40000000000055"/>
    <n v="5.3763440860215124E-2"/>
  </r>
  <r>
    <n v="2011"/>
    <x v="0"/>
    <x v="0"/>
    <s v="Pausa Caffe'"/>
    <n v="121202"/>
    <n v="6300"/>
    <n v="0.81"/>
    <n v="1.1299999999999999"/>
    <n v="5103"/>
    <n v="7118.9999999999991"/>
    <n v="2015.9999999999991"/>
    <n v="0.28318584070796449"/>
  </r>
  <r>
    <n v="2011"/>
    <x v="0"/>
    <x v="0"/>
    <s v="Pausa Caffe'"/>
    <n v="121203"/>
    <n v="9240"/>
    <n v="0.53"/>
    <n v="1.18"/>
    <n v="4897.2"/>
    <n v="10903.199999999999"/>
    <n v="6005.9999999999991"/>
    <n v="0.55084745762711862"/>
  </r>
  <r>
    <n v="2011"/>
    <x v="0"/>
    <x v="0"/>
    <s v="Pausa Caffe'"/>
    <n v="121204"/>
    <n v="5616"/>
    <n v="0.82"/>
    <n v="1.06"/>
    <n v="4605.12"/>
    <n v="5952.96"/>
    <n v="1347.8400000000001"/>
    <n v="0.22641509433962267"/>
  </r>
  <r>
    <n v="2011"/>
    <x v="0"/>
    <x v="0"/>
    <s v="Pausa Caffe'"/>
    <n v="121206"/>
    <n v="5736"/>
    <n v="0.79"/>
    <n v="1.1499999999999999"/>
    <n v="4531.4400000000005"/>
    <n v="6596.4"/>
    <n v="2064.9599999999991"/>
    <n v="0.31304347826086942"/>
  </r>
  <r>
    <n v="2011"/>
    <x v="0"/>
    <x v="0"/>
    <s v="Pausa Caffe'"/>
    <n v="121207"/>
    <n v="8196"/>
    <n v="0.84"/>
    <n v="0.94"/>
    <n v="6884.6399999999994"/>
    <n v="7704.24"/>
    <n v="819.60000000000036"/>
    <n v="0.10638297872340431"/>
  </r>
  <r>
    <n v="2011"/>
    <x v="0"/>
    <x v="0"/>
    <s v="Pausa Caffe'"/>
    <n v="1212105"/>
    <n v="5148"/>
    <n v="0.44"/>
    <n v="1.03"/>
    <n v="2265.12"/>
    <n v="5302.4400000000005"/>
    <n v="3037.3200000000006"/>
    <n v="0.5728155339805826"/>
  </r>
  <r>
    <n v="2011"/>
    <x v="0"/>
    <x v="0"/>
    <s v="Pausa Caffe'"/>
    <n v="1212107"/>
    <n v="9396"/>
    <n v="0.76"/>
    <n v="1.04"/>
    <n v="7140.96"/>
    <n v="9771.84"/>
    <n v="2630.88"/>
    <n v="0.26923076923076922"/>
  </r>
  <r>
    <n v="2011"/>
    <x v="0"/>
    <x v="0"/>
    <s v="Pausa Caffe'"/>
    <n v="1212108"/>
    <n v="6696"/>
    <n v="0.98"/>
    <n v="1.1200000000000001"/>
    <n v="6562.08"/>
    <n v="7499.52"/>
    <n v="937.44000000000051"/>
    <n v="0.12500000000000006"/>
  </r>
  <r>
    <n v="2011"/>
    <x v="0"/>
    <x v="0"/>
    <s v="Pausa Caffe'"/>
    <n v="1212110"/>
    <n v="5784"/>
    <n v="0.6"/>
    <n v="1.1299999999999999"/>
    <n v="3470.4"/>
    <n v="6535.9199999999992"/>
    <n v="3065.5199999999991"/>
    <n v="0.46902654867256627"/>
  </r>
  <r>
    <n v="2011"/>
    <x v="0"/>
    <x v="0"/>
    <s v="Pausa Caffe'"/>
    <n v="1212112"/>
    <n v="6060"/>
    <n v="0.67"/>
    <n v="1.01"/>
    <n v="4060.2000000000003"/>
    <n v="6120.6"/>
    <n v="2060.4"/>
    <n v="0.33663366336633666"/>
  </r>
  <r>
    <n v="2011"/>
    <x v="0"/>
    <x v="0"/>
    <s v="Pausa Caffe'"/>
    <n v="1212113"/>
    <n v="7512"/>
    <n v="1.0900000000000001"/>
    <n v="1.18"/>
    <n v="8188.0800000000008"/>
    <n v="8864.16"/>
    <n v="676.07999999999902"/>
    <n v="7.627118644067786E-2"/>
  </r>
  <r>
    <n v="2011"/>
    <x v="0"/>
    <x v="0"/>
    <s v="Pausa Caffe'"/>
    <n v="121213"/>
    <n v="8472"/>
    <n v="0.99"/>
    <n v="1.1000000000000001"/>
    <n v="8387.2800000000007"/>
    <n v="9319.2000000000007"/>
    <n v="931.92000000000007"/>
    <n v="0.1"/>
  </r>
  <r>
    <n v="2011"/>
    <x v="0"/>
    <x v="0"/>
    <s v="Pausa Caffe'"/>
    <n v="121218"/>
    <n v="6228"/>
    <n v="0.99"/>
    <n v="1.07"/>
    <n v="6165.72"/>
    <n v="6663.96"/>
    <n v="498.23999999999978"/>
    <n v="7.4766355140186883E-2"/>
  </r>
  <r>
    <n v="2011"/>
    <x v="0"/>
    <x v="0"/>
    <s v="Pausa Caffe'"/>
    <n v="121227"/>
    <n v="7944"/>
    <n v="0.62"/>
    <n v="1.05"/>
    <n v="4925.28"/>
    <n v="8341.2000000000007"/>
    <n v="3415.920000000001"/>
    <n v="0.40952380952380962"/>
  </r>
  <r>
    <n v="2011"/>
    <x v="0"/>
    <x v="0"/>
    <s v="Pausa Caffe'"/>
    <n v="121236"/>
    <n v="7956"/>
    <n v="0.82"/>
    <n v="1.1499999999999999"/>
    <n v="6523.9199999999992"/>
    <n v="9149.4"/>
    <n v="2625.4800000000005"/>
    <n v="0.2869565217391305"/>
  </r>
  <r>
    <n v="2011"/>
    <x v="0"/>
    <x v="0"/>
    <s v="Pausa Caffe'"/>
    <n v="121243"/>
    <n v="6036"/>
    <n v="0.76"/>
    <n v="1.1399999999999999"/>
    <n v="4587.3599999999997"/>
    <n v="6881.0399999999991"/>
    <n v="2293.6799999999994"/>
    <n v="0.33333333333333331"/>
  </r>
  <r>
    <n v="2011"/>
    <x v="0"/>
    <x v="0"/>
    <s v="Pausa Caffe'"/>
    <n v="121245"/>
    <n v="8532"/>
    <n v="0.54"/>
    <n v="1.0900000000000001"/>
    <n v="4607.2800000000007"/>
    <n v="9299.880000000001"/>
    <n v="4692.6000000000004"/>
    <n v="0.50458715596330272"/>
  </r>
  <r>
    <n v="2011"/>
    <x v="0"/>
    <x v="0"/>
    <s v="Pausa Caffe'"/>
    <n v="121247"/>
    <n v="7296"/>
    <n v="0.61"/>
    <n v="1.04"/>
    <n v="4450.5599999999995"/>
    <n v="7587.84"/>
    <n v="3137.2800000000007"/>
    <n v="0.41346153846153855"/>
  </r>
  <r>
    <n v="2011"/>
    <x v="0"/>
    <x v="0"/>
    <s v="Pausa Caffe'"/>
    <n v="121250"/>
    <n v="8712"/>
    <n v="0.89"/>
    <n v="1.07"/>
    <n v="7753.68"/>
    <n v="9321.84"/>
    <n v="1568.1599999999999"/>
    <n v="0.16822429906542055"/>
  </r>
  <r>
    <n v="2011"/>
    <x v="0"/>
    <x v="0"/>
    <s v="Pausa Caffe'"/>
    <n v="121251"/>
    <n v="7644"/>
    <n v="0.79"/>
    <n v="1.04"/>
    <n v="6038.76"/>
    <n v="7949.76"/>
    <n v="1911"/>
    <n v="0.24038461538461539"/>
  </r>
  <r>
    <n v="2011"/>
    <x v="0"/>
    <x v="0"/>
    <s v="Pausa Caffe'"/>
    <n v="121253"/>
    <n v="8268"/>
    <n v="1.03"/>
    <n v="1.2"/>
    <n v="8516.0400000000009"/>
    <n v="9921.6"/>
    <n v="1405.5599999999995"/>
    <n v="0.14166666666666661"/>
  </r>
  <r>
    <n v="2011"/>
    <x v="0"/>
    <x v="0"/>
    <s v="Pausa Caffe'"/>
    <n v="1212586"/>
    <n v="7824"/>
    <n v="0.63"/>
    <n v="1.1599999999999999"/>
    <n v="4929.12"/>
    <n v="9075.84"/>
    <n v="4146.72"/>
    <n v="0.45689655172413796"/>
  </r>
  <r>
    <n v="2011"/>
    <x v="0"/>
    <x v="0"/>
    <s v="Pausa Caffe'"/>
    <n v="121262"/>
    <n v="7908"/>
    <n v="0.47"/>
    <n v="0.9"/>
    <n v="3716.7599999999998"/>
    <n v="7117.2"/>
    <n v="3400.44"/>
    <n v="0.4777777777777778"/>
  </r>
  <r>
    <n v="2011"/>
    <x v="0"/>
    <x v="0"/>
    <s v="Pausa Caffe'"/>
    <n v="121267"/>
    <n v="6072"/>
    <n v="0.91"/>
    <n v="1.1299999999999999"/>
    <n v="5525.52"/>
    <n v="6861.36"/>
    <n v="1335.8399999999992"/>
    <n v="0.19469026548672555"/>
  </r>
  <r>
    <n v="2011"/>
    <x v="0"/>
    <x v="0"/>
    <s v="Pausa Caffe'"/>
    <n v="121268"/>
    <n v="9048"/>
    <n v="1.0900000000000001"/>
    <n v="1.01"/>
    <n v="9862.3200000000015"/>
    <n v="9138.48"/>
    <n v="-723.84000000000196"/>
    <n v="-7.9207920792079431E-2"/>
  </r>
  <r>
    <n v="2011"/>
    <x v="0"/>
    <x v="0"/>
    <s v="Pausa Caffe'"/>
    <n v="121269"/>
    <n v="5280"/>
    <n v="0.59"/>
    <n v="1.0900000000000001"/>
    <n v="3115.2"/>
    <n v="5755.2000000000007"/>
    <n v="2640.0000000000009"/>
    <n v="0.45871559633027531"/>
  </r>
  <r>
    <n v="2011"/>
    <x v="0"/>
    <x v="0"/>
    <s v="Pausa Caffe'"/>
    <n v="121271"/>
    <n v="7284"/>
    <n v="0.52"/>
    <n v="1.07"/>
    <n v="3787.6800000000003"/>
    <n v="7793.88"/>
    <n v="4006.2"/>
    <n v="0.51401869158878499"/>
  </r>
  <r>
    <n v="2011"/>
    <x v="0"/>
    <x v="0"/>
    <s v="Pausa Caffe'"/>
    <n v="121273"/>
    <n v="5460"/>
    <n v="0.5"/>
    <n v="0.92"/>
    <n v="2730"/>
    <n v="5023.2"/>
    <n v="2293.1999999999998"/>
    <n v="0.45652173913043476"/>
  </r>
  <r>
    <n v="2011"/>
    <x v="0"/>
    <x v="0"/>
    <s v="Pausa Caffe'"/>
    <n v="121274"/>
    <n v="9144"/>
    <n v="1.2"/>
    <n v="0.99"/>
    <n v="10972.8"/>
    <n v="9052.56"/>
    <n v="-1920.2399999999998"/>
    <n v="-0.2121212121212121"/>
  </r>
  <r>
    <n v="2011"/>
    <x v="0"/>
    <x v="0"/>
    <s v="Pausa Caffe'"/>
    <n v="121275"/>
    <n v="9336"/>
    <n v="0.7"/>
    <n v="1.0900000000000001"/>
    <n v="6535.2"/>
    <n v="10176.240000000002"/>
    <n v="3641.0400000000018"/>
    <n v="0.35779816513761481"/>
  </r>
  <r>
    <n v="2011"/>
    <x v="0"/>
    <x v="0"/>
    <s v="Pausa Caffe'"/>
    <n v="121276"/>
    <n v="7332"/>
    <n v="0.83"/>
    <n v="1.06"/>
    <n v="6085.5599999999995"/>
    <n v="7771.92"/>
    <n v="1686.3600000000006"/>
    <n v="0.21698113207547176"/>
  </r>
  <r>
    <n v="2011"/>
    <x v="0"/>
    <x v="0"/>
    <s v="Pausa Caffe'"/>
    <n v="121277"/>
    <n v="8388"/>
    <n v="1.06"/>
    <n v="0.96"/>
    <n v="8891.2800000000007"/>
    <n v="8052.48"/>
    <n v="-838.80000000000109"/>
    <n v="-0.10416666666666681"/>
  </r>
  <r>
    <n v="2011"/>
    <x v="0"/>
    <x v="0"/>
    <s v="Pausa Caffe'"/>
    <n v="121278"/>
    <n v="8748"/>
    <n v="0.68"/>
    <n v="1.1399999999999999"/>
    <n v="5948.64"/>
    <n v="9972.7199999999993"/>
    <n v="4024.079999999999"/>
    <n v="0.40350877192982448"/>
  </r>
  <r>
    <n v="2011"/>
    <x v="0"/>
    <x v="0"/>
    <s v="Pausa Caffe'"/>
    <n v="121281"/>
    <n v="7992"/>
    <n v="0.69"/>
    <n v="1.07"/>
    <n v="5514.48"/>
    <n v="8551.44"/>
    <n v="3036.9600000000009"/>
    <n v="0.35514018691588795"/>
  </r>
  <r>
    <n v="2011"/>
    <x v="0"/>
    <x v="0"/>
    <s v="Pausa Caffe'"/>
    <n v="121283"/>
    <n v="9552"/>
    <n v="0.78"/>
    <n v="1.1100000000000001"/>
    <n v="7450.56"/>
    <n v="10602.720000000001"/>
    <n v="3152.1600000000008"/>
    <n v="0.29729729729729731"/>
  </r>
  <r>
    <n v="2011"/>
    <x v="0"/>
    <x v="0"/>
    <s v="Pausa Caffe'"/>
    <n v="121286"/>
    <n v="7392"/>
    <n v="0.86"/>
    <n v="1.1100000000000001"/>
    <n v="6357.12"/>
    <n v="8205.1200000000008"/>
    <n v="1848.0000000000009"/>
    <n v="0.22522522522522531"/>
  </r>
  <r>
    <n v="2011"/>
    <x v="0"/>
    <x v="0"/>
    <s v="Pausa Caffe'"/>
    <n v="121286"/>
    <n v="4860"/>
    <n v="0.86"/>
    <n v="1.1000000000000001"/>
    <n v="4179.6000000000004"/>
    <n v="5346"/>
    <n v="1166.3999999999996"/>
    <n v="0.21818181818181812"/>
  </r>
  <r>
    <n v="2011"/>
    <x v="0"/>
    <x v="0"/>
    <s v="Pausa Caffe'"/>
    <n v="1212876"/>
    <n v="4992"/>
    <n v="0.81"/>
    <n v="1.1399999999999999"/>
    <n v="4043.5200000000004"/>
    <n v="5690.8799999999992"/>
    <n v="1647.3599999999988"/>
    <n v="0.28947368421052616"/>
  </r>
  <r>
    <n v="2011"/>
    <x v="0"/>
    <x v="0"/>
    <s v="Pausa Caffe'"/>
    <n v="121291"/>
    <n v="9096"/>
    <n v="0.47"/>
    <n v="1.17"/>
    <n v="4275.12"/>
    <n v="10642.32"/>
    <n v="6367.2"/>
    <n v="0.59829059829059827"/>
  </r>
  <r>
    <n v="2011"/>
    <x v="0"/>
    <x v="0"/>
    <s v="Pausa Caffe'"/>
    <n v="121293"/>
    <n v="6912"/>
    <n v="0.46"/>
    <n v="1.17"/>
    <n v="3179.52"/>
    <n v="8087.0399999999991"/>
    <n v="4907.5199999999986"/>
    <n v="0.60683760683760679"/>
  </r>
  <r>
    <n v="2011"/>
    <x v="0"/>
    <x v="0"/>
    <s v="Pausa Caffe'"/>
    <n v="121295"/>
    <n v="6348"/>
    <n v="0.9"/>
    <n v="1.07"/>
    <n v="5713.2"/>
    <n v="6792.3600000000006"/>
    <n v="1079.1600000000008"/>
    <n v="0.1588785046728973"/>
  </r>
  <r>
    <n v="2011"/>
    <x v="0"/>
    <x v="0"/>
    <s v="Pausa Caffe'"/>
    <n v="121296"/>
    <n v="6840"/>
    <n v="0.98"/>
    <n v="1.19"/>
    <n v="6703.2"/>
    <n v="8139.5999999999995"/>
    <n v="1436.3999999999996"/>
    <n v="0.17647058823529407"/>
  </r>
  <r>
    <n v="2011"/>
    <x v="0"/>
    <x v="0"/>
    <s v="Pausa Caffe'"/>
    <n v="121297"/>
    <n v="8652"/>
    <n v="0.72"/>
    <n v="0.98"/>
    <n v="6229.44"/>
    <n v="8478.9599999999991"/>
    <n v="2249.5199999999995"/>
    <n v="0.26530612244897955"/>
  </r>
  <r>
    <n v="2011"/>
    <x v="0"/>
    <x v="0"/>
    <s v="Pausa Caffe'"/>
    <n v="121298"/>
    <n v="6312"/>
    <n v="1.04"/>
    <n v="1.02"/>
    <n v="6564.4800000000005"/>
    <n v="6438.24"/>
    <n v="-126.24000000000069"/>
    <n v="-1.9607843137255009E-2"/>
  </r>
  <r>
    <n v="2011"/>
    <x v="0"/>
    <x v="0"/>
    <s v="Pausa Caffe'"/>
    <n v="121299"/>
    <n v="6936"/>
    <n v="1.2"/>
    <n v="1.1399999999999999"/>
    <n v="8323.1999999999989"/>
    <n v="7907.0399999999991"/>
    <n v="-416.15999999999985"/>
    <n v="-5.2631578947368411E-2"/>
  </r>
  <r>
    <n v="2011"/>
    <x v="0"/>
    <x v="0"/>
    <s v="Pausa Caffe'"/>
    <n v="121286"/>
    <n v="5340"/>
    <n v="0.91"/>
    <n v="0.99"/>
    <n v="4859.4000000000005"/>
    <n v="5286.6"/>
    <n v="427.19999999999982"/>
    <n v="8.0808080808080773E-2"/>
  </r>
  <r>
    <n v="2011"/>
    <x v="0"/>
    <x v="0"/>
    <s v="Pausa Caffe'"/>
    <s v="1212S"/>
    <n v="5736"/>
    <n v="1.02"/>
    <n v="1"/>
    <n v="5850.72"/>
    <n v="5736"/>
    <n v="-114.72000000000025"/>
    <n v="-2.0000000000000046E-2"/>
  </r>
  <r>
    <n v="2011"/>
    <x v="0"/>
    <x v="0"/>
    <s v="Caffe Italiano"/>
    <n v="151501"/>
    <n v="7332"/>
    <n v="0.96"/>
    <n v="1.2"/>
    <n v="7038.7199999999993"/>
    <n v="8798.4"/>
    <n v="1759.6800000000003"/>
    <n v="0.20000000000000004"/>
  </r>
  <r>
    <n v="2011"/>
    <x v="0"/>
    <x v="0"/>
    <s v="Caffe Italiano"/>
    <n v="151502"/>
    <n v="8520"/>
    <n v="0.71"/>
    <n v="1.07"/>
    <n v="6049.2"/>
    <n v="9116.4"/>
    <n v="3067.2"/>
    <n v="0.3364485981308411"/>
  </r>
  <r>
    <n v="2011"/>
    <x v="0"/>
    <x v="0"/>
    <s v="Caffe Italiano"/>
    <n v="151503"/>
    <n v="6504"/>
    <n v="1.2"/>
    <n v="1.1000000000000001"/>
    <n v="7804.7999999999993"/>
    <n v="7154.4000000000005"/>
    <n v="-650.39999999999873"/>
    <n v="-9.0909090909090717E-2"/>
  </r>
  <r>
    <n v="2011"/>
    <x v="0"/>
    <x v="0"/>
    <s v="Caffe Italiano"/>
    <n v="151504"/>
    <n v="8184"/>
    <n v="1.1599999999999999"/>
    <n v="1.19"/>
    <n v="9493.4399999999987"/>
    <n v="9738.9599999999991"/>
    <n v="245.52000000000044"/>
    <n v="2.5210084033613491E-2"/>
  </r>
  <r>
    <n v="2011"/>
    <x v="0"/>
    <x v="0"/>
    <s v="Caffe Italiano"/>
    <n v="151505"/>
    <n v="7308"/>
    <n v="0.44"/>
    <n v="0.93"/>
    <n v="3215.52"/>
    <n v="6796.4400000000005"/>
    <n v="3580.9200000000005"/>
    <n v="0.52688172043010761"/>
  </r>
  <r>
    <n v="2011"/>
    <x v="0"/>
    <x v="0"/>
    <s v="Caffe Italiano"/>
    <n v="151506"/>
    <n v="8088"/>
    <n v="0.57999999999999996"/>
    <n v="0.97"/>
    <n v="4691.04"/>
    <n v="7845.36"/>
    <n v="3154.3199999999997"/>
    <n v="0.40206185567010305"/>
  </r>
  <r>
    <n v="2011"/>
    <x v="0"/>
    <x v="0"/>
    <s v="Caffe Italiano"/>
    <n v="151507"/>
    <n v="8496"/>
    <n v="0.71"/>
    <n v="0.93"/>
    <n v="6032.16"/>
    <n v="7901.2800000000007"/>
    <n v="1869.1200000000008"/>
    <n v="0.23655913978494633"/>
  </r>
  <r>
    <n v="2011"/>
    <x v="0"/>
    <x v="0"/>
    <s v="Caffe Italiano"/>
    <n v="151508"/>
    <n v="9456"/>
    <n v="0.72"/>
    <n v="1.1599999999999999"/>
    <n v="6808.32"/>
    <n v="10968.96"/>
    <n v="4160.6399999999994"/>
    <n v="0.37931034482758619"/>
  </r>
  <r>
    <n v="2011"/>
    <x v="0"/>
    <x v="0"/>
    <s v="Caffe Italiano"/>
    <n v="151509"/>
    <n v="5952"/>
    <n v="1.17"/>
    <n v="1.18"/>
    <n v="6963.8399999999992"/>
    <n v="7023.36"/>
    <n v="59.520000000000437"/>
    <n v="8.4745762711865031E-3"/>
  </r>
  <r>
    <n v="2011"/>
    <x v="0"/>
    <x v="0"/>
    <s v="Caffe Italiano"/>
    <n v="151510"/>
    <n v="8472"/>
    <n v="0.62"/>
    <n v="0.97"/>
    <n v="5252.64"/>
    <n v="8217.84"/>
    <n v="2965.2"/>
    <n v="0.36082474226804123"/>
  </r>
  <r>
    <n v="2011"/>
    <x v="0"/>
    <x v="0"/>
    <s v="Caffe Italiano"/>
    <n v="151511"/>
    <n v="6132"/>
    <n v="0.72"/>
    <n v="1.1399999999999999"/>
    <n v="4415.04"/>
    <n v="6990.48"/>
    <n v="2575.4399999999996"/>
    <n v="0.36842105263157893"/>
  </r>
  <r>
    <n v="2011"/>
    <x v="0"/>
    <x v="0"/>
    <s v="Caffe Italiano"/>
    <n v="151512"/>
    <n v="7416"/>
    <n v="1.17"/>
    <n v="1.1000000000000001"/>
    <n v="8676.7199999999993"/>
    <n v="8157.6"/>
    <n v="-519.11999999999898"/>
    <n v="-6.3636363636363505E-2"/>
  </r>
  <r>
    <n v="2011"/>
    <x v="0"/>
    <x v="0"/>
    <s v="Caffe Italiano"/>
    <n v="151513"/>
    <n v="5784"/>
    <n v="1.01"/>
    <n v="1.1100000000000001"/>
    <n v="5841.84"/>
    <n v="6420.2400000000007"/>
    <n v="578.40000000000055"/>
    <n v="9.0090090090090169E-2"/>
  </r>
  <r>
    <n v="2011"/>
    <x v="0"/>
    <x v="0"/>
    <s v="Caffe Italiano"/>
    <n v="151514"/>
    <n v="5712"/>
    <n v="0.82"/>
    <n v="0.96"/>
    <n v="4683.84"/>
    <n v="5483.5199999999995"/>
    <n v="799.67999999999938"/>
    <n v="0.14583333333333323"/>
  </r>
  <r>
    <n v="2011"/>
    <x v="0"/>
    <x v="0"/>
    <s v="Caffe Italiano"/>
    <n v="151515"/>
    <n v="9384"/>
    <n v="0.4"/>
    <n v="1.1599999999999999"/>
    <n v="3753.6000000000004"/>
    <n v="10885.439999999999"/>
    <n v="7131.8399999999983"/>
    <n v="0.65517241379310343"/>
  </r>
  <r>
    <n v="2011"/>
    <x v="0"/>
    <x v="0"/>
    <s v="Caffe Italiano"/>
    <n v="151516"/>
    <n v="6528"/>
    <n v="0.43"/>
    <n v="1.1499999999999999"/>
    <n v="2807.04"/>
    <n v="7507.2"/>
    <n v="4700.16"/>
    <n v="0.62608695652173918"/>
  </r>
  <r>
    <n v="2011"/>
    <x v="0"/>
    <x v="0"/>
    <s v="Caffe Italiano"/>
    <n v="151517"/>
    <n v="7056"/>
    <n v="0.69"/>
    <n v="1.1200000000000001"/>
    <n v="4868.6399999999994"/>
    <n v="7902.7200000000012"/>
    <n v="3034.0800000000017"/>
    <n v="0.38392857142857162"/>
  </r>
  <r>
    <n v="2011"/>
    <x v="0"/>
    <x v="0"/>
    <s v="Caffe Italiano"/>
    <n v="151518"/>
    <n v="9216"/>
    <n v="0.8"/>
    <n v="1"/>
    <n v="7372.8"/>
    <n v="9216"/>
    <n v="1843.1999999999998"/>
    <n v="0.19999999999999998"/>
  </r>
  <r>
    <n v="2011"/>
    <x v="0"/>
    <x v="0"/>
    <s v="Caffe Italiano"/>
    <n v="151519"/>
    <n v="5580"/>
    <n v="0.81"/>
    <n v="1.01"/>
    <n v="4519.8"/>
    <n v="5635.8"/>
    <n v="1116"/>
    <n v="0.198019801980198"/>
  </r>
  <r>
    <n v="2011"/>
    <x v="0"/>
    <x v="0"/>
    <s v="Caffe Italiano"/>
    <n v="151520"/>
    <n v="5604"/>
    <n v="0.94"/>
    <n v="1.17"/>
    <n v="5267.7599999999993"/>
    <n v="6556.6799999999994"/>
    <n v="1288.92"/>
    <n v="0.1965811965811966"/>
  </r>
  <r>
    <n v="2011"/>
    <x v="0"/>
    <x v="0"/>
    <s v="Caffe Italiano"/>
    <n v="151521"/>
    <n v="7716"/>
    <n v="1.01"/>
    <n v="1.19"/>
    <n v="7793.16"/>
    <n v="9182.0399999999991"/>
    <n v="1388.8799999999992"/>
    <n v="0.15126050420168061"/>
  </r>
  <r>
    <n v="2011"/>
    <x v="0"/>
    <x v="0"/>
    <s v="Caffe Italiano"/>
    <n v="151522"/>
    <n v="6756"/>
    <n v="0.56000000000000005"/>
    <n v="1.1100000000000001"/>
    <n v="3783.3600000000006"/>
    <n v="7499.1600000000008"/>
    <n v="3715.8"/>
    <n v="0.49549549549549549"/>
  </r>
  <r>
    <n v="2011"/>
    <x v="0"/>
    <x v="0"/>
    <s v="Caffe Italiano"/>
    <n v="151523"/>
    <n v="9360"/>
    <n v="0.62"/>
    <n v="1.0900000000000001"/>
    <n v="5803.2"/>
    <n v="10202.400000000001"/>
    <n v="4399.2000000000016"/>
    <n v="0.4311926605504588"/>
  </r>
  <r>
    <n v="2011"/>
    <x v="0"/>
    <x v="0"/>
    <s v="Caffe Italiano"/>
    <n v="151524"/>
    <n v="5496"/>
    <n v="1.1299999999999999"/>
    <n v="1.05"/>
    <n v="6210.48"/>
    <n v="5770.8"/>
    <n v="-439.67999999999938"/>
    <n v="-7.6190476190476086E-2"/>
  </r>
  <r>
    <n v="2011"/>
    <x v="0"/>
    <x v="0"/>
    <s v="Caffe Italiano"/>
    <n v="151525"/>
    <n v="6816"/>
    <n v="1.01"/>
    <n v="1.07"/>
    <n v="6884.16"/>
    <n v="7293.1200000000008"/>
    <n v="408.96000000000095"/>
    <n v="5.6074766355140311E-2"/>
  </r>
  <r>
    <n v="2011"/>
    <x v="0"/>
    <x v="0"/>
    <s v="Caffe Italiano"/>
    <n v="151526"/>
    <n v="5424"/>
    <n v="0.73"/>
    <n v="0.96"/>
    <n v="3959.52"/>
    <n v="5207.04"/>
    <n v="1247.52"/>
    <n v="0.23958333333333334"/>
  </r>
  <r>
    <n v="2011"/>
    <x v="0"/>
    <x v="0"/>
    <s v="Caffe Italiano"/>
    <n v="151527"/>
    <n v="7164"/>
    <n v="0.94"/>
    <n v="1.08"/>
    <n v="6734.16"/>
    <n v="7737.1200000000008"/>
    <n v="1002.9600000000009"/>
    <n v="0.12962962962962973"/>
  </r>
  <r>
    <n v="2011"/>
    <x v="0"/>
    <x v="0"/>
    <s v="Caffe Italiano"/>
    <n v="151528"/>
    <n v="9540"/>
    <n v="0.95"/>
    <n v="1.1200000000000001"/>
    <n v="9063"/>
    <n v="10684.800000000001"/>
    <n v="1621.8000000000011"/>
    <n v="0.15178571428571438"/>
  </r>
  <r>
    <n v="2011"/>
    <x v="0"/>
    <x v="0"/>
    <s v="Caffe Italiano"/>
    <n v="151529"/>
    <n v="7704"/>
    <n v="0.91"/>
    <n v="0.93"/>
    <n v="7010.64"/>
    <n v="7164.72"/>
    <n v="154.07999999999993"/>
    <n v="2.1505376344086009E-2"/>
  </r>
  <r>
    <n v="2011"/>
    <x v="0"/>
    <x v="0"/>
    <s v="Caffe Italiano"/>
    <n v="151530"/>
    <n v="9444"/>
    <n v="1.17"/>
    <n v="1.17"/>
    <n v="11049.48"/>
    <n v="11049.48"/>
    <n v="0"/>
    <n v="0"/>
  </r>
  <r>
    <n v="2011"/>
    <x v="0"/>
    <x v="0"/>
    <s v="Caffe Italiano"/>
    <n v="151531"/>
    <n v="5172"/>
    <n v="0.96"/>
    <n v="1.1399999999999999"/>
    <n v="4965.12"/>
    <n v="5896.08"/>
    <n v="930.96"/>
    <n v="0.15789473684210528"/>
  </r>
  <r>
    <n v="2011"/>
    <x v="0"/>
    <x v="0"/>
    <s v="Caffe Italiano"/>
    <n v="151532"/>
    <n v="9276"/>
    <n v="1.1000000000000001"/>
    <n v="1.17"/>
    <n v="10203.6"/>
    <n v="10852.92"/>
    <n v="649.31999999999971"/>
    <n v="5.9829059829059804E-2"/>
  </r>
  <r>
    <n v="2011"/>
    <x v="0"/>
    <x v="0"/>
    <s v="Caffe Italiano"/>
    <n v="151540"/>
    <n v="8004"/>
    <n v="0.89"/>
    <n v="0.97"/>
    <n v="7123.56"/>
    <n v="7763.88"/>
    <n v="640.31999999999971"/>
    <n v="8.2474226804123668E-2"/>
  </r>
  <r>
    <n v="2011"/>
    <x v="0"/>
    <x v="0"/>
    <s v="Caffe Italiano"/>
    <n v="151541"/>
    <n v="7608"/>
    <n v="1.18"/>
    <n v="1.07"/>
    <n v="8977.4399999999987"/>
    <n v="8140.56"/>
    <n v="-836.87999999999829"/>
    <n v="-0.1028037383177568"/>
  </r>
  <r>
    <n v="2011"/>
    <x v="0"/>
    <x v="0"/>
    <s v="Caffe Italiano"/>
    <n v="151542"/>
    <n v="7536"/>
    <n v="0.7"/>
    <n v="1"/>
    <n v="5275.2"/>
    <n v="7536"/>
    <n v="2260.8000000000002"/>
    <n v="0.30000000000000004"/>
  </r>
  <r>
    <n v="2011"/>
    <x v="0"/>
    <x v="0"/>
    <s v="Caffe Italiano"/>
    <n v="151543"/>
    <n v="6240"/>
    <n v="1.03"/>
    <n v="1.02"/>
    <n v="6427.2"/>
    <n v="6364.8"/>
    <n v="-62.399999999999636"/>
    <n v="-9.8039215686273936E-3"/>
  </r>
  <r>
    <n v="2011"/>
    <x v="0"/>
    <x v="0"/>
    <s v="Caffe Italiano"/>
    <n v="151544"/>
    <n v="8448"/>
    <n v="1.1100000000000001"/>
    <n v="1.04"/>
    <n v="9377.2800000000007"/>
    <n v="8785.92"/>
    <n v="-591.36000000000058"/>
    <n v="-6.7307692307692374E-2"/>
  </r>
  <r>
    <n v="2011"/>
    <x v="0"/>
    <x v="0"/>
    <s v="Caffe Italiano"/>
    <n v="151545"/>
    <n v="6900"/>
    <n v="1.03"/>
    <n v="1.04"/>
    <n v="7107"/>
    <n v="7176"/>
    <n v="69"/>
    <n v="9.6153846153846159E-3"/>
  </r>
  <r>
    <n v="2011"/>
    <x v="0"/>
    <x v="0"/>
    <s v="Caffe Italiano"/>
    <n v="151546"/>
    <n v="9024"/>
    <n v="0.44"/>
    <n v="0.93"/>
    <n v="3970.56"/>
    <n v="8392.32"/>
    <n v="4421.76"/>
    <n v="0.52688172043010761"/>
  </r>
  <r>
    <n v="2011"/>
    <x v="0"/>
    <x v="0"/>
    <s v="Caffe Italiano"/>
    <n v="151547"/>
    <n v="7608"/>
    <n v="1.0900000000000001"/>
    <n v="1.1000000000000001"/>
    <n v="8292.7200000000012"/>
    <n v="8368.8000000000011"/>
    <n v="76.079999999999927"/>
    <n v="9.0909090909090818E-3"/>
  </r>
  <r>
    <n v="2011"/>
    <x v="0"/>
    <x v="0"/>
    <s v="Caffe Italiano"/>
    <n v="151548"/>
    <n v="7260"/>
    <n v="0.67"/>
    <n v="1.19"/>
    <n v="4864.2000000000007"/>
    <n v="8639.4"/>
    <n v="3775.1999999999989"/>
    <n v="0.43697478991596628"/>
  </r>
  <r>
    <n v="2011"/>
    <x v="0"/>
    <x v="0"/>
    <s v="Caffe Italiano"/>
    <n v="151549"/>
    <n v="7560"/>
    <n v="0.74"/>
    <n v="1.1000000000000001"/>
    <n v="5594.4"/>
    <n v="8316"/>
    <n v="2721.6000000000004"/>
    <n v="0.32727272727272733"/>
  </r>
  <r>
    <n v="2011"/>
    <x v="0"/>
    <x v="0"/>
    <s v="Caffe Italiano"/>
    <n v="151560"/>
    <n v="4860"/>
    <n v="0.83"/>
    <n v="1.03"/>
    <n v="4033.7999999999997"/>
    <n v="5005.8"/>
    <n v="972.00000000000045"/>
    <n v="0.19417475728155348"/>
  </r>
  <r>
    <n v="2011"/>
    <x v="0"/>
    <x v="0"/>
    <s v="Caffe Italiano"/>
    <n v="151561"/>
    <n v="6540"/>
    <n v="1.02"/>
    <n v="1.05"/>
    <n v="6670.8"/>
    <n v="6867"/>
    <n v="196.19999999999982"/>
    <n v="2.8571428571428546E-2"/>
  </r>
  <r>
    <n v="2011"/>
    <x v="0"/>
    <x v="0"/>
    <s v="Caffe Italiano"/>
    <n v="151562"/>
    <n v="6168"/>
    <n v="0.99"/>
    <n v="1.07"/>
    <n v="6106.32"/>
    <n v="6599.76"/>
    <n v="493.44000000000051"/>
    <n v="7.4766355140186994E-2"/>
  </r>
  <r>
    <n v="2011"/>
    <x v="0"/>
    <x v="0"/>
    <s v="Caffe Italiano"/>
    <n v="151563"/>
    <n v="5412"/>
    <n v="0.54"/>
    <n v="0.95"/>
    <n v="2922.48"/>
    <n v="5141.3999999999996"/>
    <n v="2218.9199999999996"/>
    <n v="0.43157894736842101"/>
  </r>
  <r>
    <n v="2011"/>
    <x v="0"/>
    <x v="0"/>
    <s v="Caffe Italiano"/>
    <n v="151564"/>
    <n v="9600"/>
    <n v="0.59"/>
    <n v="1.1299999999999999"/>
    <n v="5664"/>
    <n v="10847.999999999998"/>
    <n v="5183.9999999999982"/>
    <n v="0.47787610619469018"/>
  </r>
  <r>
    <n v="2011"/>
    <x v="0"/>
    <x v="0"/>
    <s v="Caffe Italiano"/>
    <n v="151565"/>
    <n v="4992"/>
    <n v="1.07"/>
    <n v="0.94"/>
    <n v="5341.4400000000005"/>
    <n v="4692.4799999999996"/>
    <n v="-648.96000000000095"/>
    <n v="-0.13829787234042576"/>
  </r>
  <r>
    <n v="2011"/>
    <x v="0"/>
    <x v="0"/>
    <s v="Caffe Italiano"/>
    <n v="151566"/>
    <n v="7284"/>
    <n v="0.5"/>
    <n v="1"/>
    <n v="3642"/>
    <n v="7284"/>
    <n v="3642"/>
    <n v="0.5"/>
  </r>
  <r>
    <n v="2011"/>
    <x v="0"/>
    <x v="0"/>
    <s v="Caffe Italiano"/>
    <n v="151567"/>
    <n v="9564"/>
    <n v="1.2"/>
    <n v="1.1000000000000001"/>
    <n v="11476.8"/>
    <n v="10520.400000000001"/>
    <n v="-956.39999999999782"/>
    <n v="-9.090909090909069E-2"/>
  </r>
  <r>
    <n v="2011"/>
    <x v="0"/>
    <x v="0"/>
    <s v="Caffe Italiano"/>
    <n v="151601"/>
    <n v="7032"/>
    <n v="0.71"/>
    <n v="1.05"/>
    <n v="4992.7199999999993"/>
    <n v="7383.6"/>
    <n v="2390.880000000001"/>
    <n v="0.32380952380952394"/>
  </r>
  <r>
    <n v="2011"/>
    <x v="0"/>
    <x v="0"/>
    <s v="Caffe Italiano"/>
    <n v="151602"/>
    <n v="9564"/>
    <n v="1.1399999999999999"/>
    <n v="1.17"/>
    <n v="10902.96"/>
    <n v="11189.88"/>
    <n v="286.92000000000007"/>
    <n v="2.5641025641025651E-2"/>
  </r>
  <r>
    <n v="2011"/>
    <x v="0"/>
    <x v="0"/>
    <s v="Caffe Italiano"/>
    <n v="151603"/>
    <n v="6624"/>
    <n v="0.71"/>
    <n v="0.94"/>
    <n v="4703.04"/>
    <n v="6226.5599999999995"/>
    <n v="1523.5199999999995"/>
    <n v="0.24468085106382972"/>
  </r>
  <r>
    <n v="2011"/>
    <x v="0"/>
    <x v="0"/>
    <s v="Caffe Italiano"/>
    <n v="151604"/>
    <n v="7704"/>
    <n v="0.54"/>
    <n v="1.1399999999999999"/>
    <n v="4160.16"/>
    <n v="8782.56"/>
    <n v="4622.3999999999996"/>
    <n v="0.52631578947368418"/>
  </r>
  <r>
    <n v="2011"/>
    <x v="0"/>
    <x v="0"/>
    <s v="Caffe Italiano"/>
    <n v="151605"/>
    <n v="5076"/>
    <n v="0.6"/>
    <n v="1.2"/>
    <n v="3045.6"/>
    <n v="6091.2"/>
    <n v="3045.6"/>
    <n v="0.5"/>
  </r>
  <r>
    <n v="2011"/>
    <x v="0"/>
    <x v="0"/>
    <s v="Caffe Italiano"/>
    <n v="151606"/>
    <n v="7224"/>
    <n v="0.82"/>
    <n v="1.1299999999999999"/>
    <n v="5923.6799999999994"/>
    <n v="8163.119999999999"/>
    <n v="2239.4399999999996"/>
    <n v="0.27433628318584069"/>
  </r>
  <r>
    <n v="2011"/>
    <x v="0"/>
    <x v="0"/>
    <s v="Caffe Italiano"/>
    <n v="151607"/>
    <n v="8136"/>
    <n v="0.8"/>
    <n v="1"/>
    <n v="6508.8"/>
    <n v="8136"/>
    <n v="1627.1999999999998"/>
    <n v="0.19999999999999998"/>
  </r>
  <r>
    <n v="2011"/>
    <x v="0"/>
    <x v="0"/>
    <s v="Caffe Italiano"/>
    <n v="151608"/>
    <n v="4812"/>
    <n v="0.86"/>
    <n v="1.07"/>
    <n v="4138.32"/>
    <n v="5148.84"/>
    <n v="1010.5200000000004"/>
    <n v="0.19626168224299073"/>
  </r>
  <r>
    <n v="2011"/>
    <x v="0"/>
    <x v="0"/>
    <s v="Caffe Italiano"/>
    <n v="151609"/>
    <n v="7200"/>
    <n v="0.71"/>
    <n v="1.08"/>
    <n v="5112"/>
    <n v="7776.0000000000009"/>
    <n v="2664.0000000000009"/>
    <n v="0.34259259259259267"/>
  </r>
  <r>
    <n v="2011"/>
    <x v="0"/>
    <x v="0"/>
    <s v="Caffe Italiano"/>
    <n v="151609"/>
    <n v="4968"/>
    <n v="1.1399999999999999"/>
    <n v="1.1299999999999999"/>
    <n v="5663.5199999999995"/>
    <n v="5613.8399999999992"/>
    <n v="-49.680000000000291"/>
    <n v="-8.8495575221239475E-3"/>
  </r>
  <r>
    <n v="2011"/>
    <x v="0"/>
    <x v="0"/>
    <s v="Caffe Italiano"/>
    <n v="151610"/>
    <n v="5196"/>
    <n v="0.89"/>
    <n v="1.06"/>
    <n v="4624.4400000000005"/>
    <n v="5507.76"/>
    <n v="883.31999999999971"/>
    <n v="0.16037735849056597"/>
  </r>
  <r>
    <n v="2011"/>
    <x v="0"/>
    <x v="0"/>
    <s v="Caffe Italiano"/>
    <n v="151611"/>
    <n v="7560"/>
    <n v="0.45"/>
    <n v="1.1599999999999999"/>
    <n v="3402"/>
    <n v="8769.5999999999985"/>
    <n v="5367.5999999999985"/>
    <n v="0.61206896551724133"/>
  </r>
  <r>
    <n v="2011"/>
    <x v="0"/>
    <x v="4"/>
    <s v="Dole"/>
    <n v="170101"/>
    <n v="1236"/>
    <n v="1.49"/>
    <n v="1.86"/>
    <n v="1841.64"/>
    <n v="2298.96"/>
    <n v="457.31999999999994"/>
    <n v="0.19892473118279566"/>
  </r>
  <r>
    <n v="2011"/>
    <x v="0"/>
    <x v="4"/>
    <s v="Dole"/>
    <n v="170102"/>
    <n v="1008"/>
    <n v="1.46"/>
    <n v="1.69"/>
    <n v="1471.68"/>
    <n v="1703.52"/>
    <n v="231.83999999999992"/>
    <n v="0.13609467455621296"/>
  </r>
  <r>
    <n v="2011"/>
    <x v="0"/>
    <x v="4"/>
    <s v="Dole"/>
    <n v="170103"/>
    <n v="1008"/>
    <n v="1.18"/>
    <n v="1.88"/>
    <n v="1189.4399999999998"/>
    <n v="1895.04"/>
    <n v="705.60000000000014"/>
    <n v="0.37234042553191499"/>
  </r>
  <r>
    <n v="2011"/>
    <x v="0"/>
    <x v="4"/>
    <s v="Dole"/>
    <n v="170104"/>
    <n v="1068"/>
    <n v="1.33"/>
    <n v="1.87"/>
    <n v="1420.44"/>
    <n v="1997.16"/>
    <n v="576.72"/>
    <n v="0.28877005347593582"/>
  </r>
  <r>
    <n v="2011"/>
    <x v="0"/>
    <x v="4"/>
    <s v="Dole"/>
    <n v="170105"/>
    <n v="1068"/>
    <n v="1.1399999999999999"/>
    <n v="1.88"/>
    <n v="1217.52"/>
    <n v="2007.84"/>
    <n v="790.31999999999994"/>
    <n v="0.3936170212765957"/>
  </r>
  <r>
    <n v="2011"/>
    <x v="0"/>
    <x v="4"/>
    <s v="Dole"/>
    <n v="170106"/>
    <n v="936"/>
    <n v="1.36"/>
    <n v="1.78"/>
    <n v="1272.96"/>
    <n v="1666.08"/>
    <n v="393.11999999999989"/>
    <n v="0.23595505617977522"/>
  </r>
  <r>
    <n v="2011"/>
    <x v="0"/>
    <x v="4"/>
    <s v="Dole"/>
    <n v="170107"/>
    <n v="672"/>
    <n v="1.1200000000000001"/>
    <n v="1.88"/>
    <n v="752.6400000000001"/>
    <n v="1263.3599999999999"/>
    <n v="510.7199999999998"/>
    <n v="0.40425531914893603"/>
  </r>
  <r>
    <n v="2011"/>
    <x v="0"/>
    <x v="4"/>
    <s v="Dole"/>
    <n v="170108"/>
    <n v="828"/>
    <n v="1.48"/>
    <n v="1.72"/>
    <n v="1225.44"/>
    <n v="1424.16"/>
    <n v="198.72000000000003"/>
    <n v="0.13953488372093023"/>
  </r>
  <r>
    <n v="2011"/>
    <x v="0"/>
    <x v="4"/>
    <s v="Dole"/>
    <n v="170109"/>
    <n v="624"/>
    <n v="1.31"/>
    <n v="1.89"/>
    <n v="817.44"/>
    <n v="1179.3599999999999"/>
    <n v="361.91999999999985"/>
    <n v="0.30687830687830675"/>
  </r>
  <r>
    <n v="2011"/>
    <x v="0"/>
    <x v="4"/>
    <s v="Dole"/>
    <n v="170110"/>
    <n v="924"/>
    <n v="1.49"/>
    <n v="1.76"/>
    <n v="1376.76"/>
    <n v="1626.24"/>
    <n v="249.48000000000002"/>
    <n v="0.15340909090909091"/>
  </r>
  <r>
    <n v="2011"/>
    <x v="0"/>
    <x v="4"/>
    <s v="Dole"/>
    <n v="170111"/>
    <n v="720"/>
    <n v="1.31"/>
    <n v="1.64"/>
    <n v="943.2"/>
    <n v="1180.8"/>
    <n v="237.59999999999991"/>
    <n v="0.20121951219512188"/>
  </r>
  <r>
    <n v="2011"/>
    <x v="0"/>
    <x v="4"/>
    <s v="Dole"/>
    <n v="170113"/>
    <n v="960"/>
    <n v="1.29"/>
    <n v="1.87"/>
    <n v="1238.4000000000001"/>
    <n v="1795.2"/>
    <n v="556.79999999999995"/>
    <n v="0.31016042780748659"/>
  </r>
  <r>
    <n v="2011"/>
    <x v="0"/>
    <x v="4"/>
    <s v="Dole"/>
    <n v="170114"/>
    <n v="696"/>
    <n v="1.46"/>
    <n v="1.64"/>
    <n v="1016.16"/>
    <n v="1141.4399999999998"/>
    <n v="125.27999999999986"/>
    <n v="0.1097560975609755"/>
  </r>
  <r>
    <n v="2011"/>
    <x v="0"/>
    <x v="4"/>
    <s v="Dole"/>
    <n v="170115"/>
    <n v="852"/>
    <n v="1.4"/>
    <n v="1.67"/>
    <n v="1192.8"/>
    <n v="1422.84"/>
    <n v="230.03999999999996"/>
    <n v="0.1616766467065868"/>
  </r>
  <r>
    <n v="2011"/>
    <x v="0"/>
    <x v="4"/>
    <s v="Dole"/>
    <n v="170120"/>
    <n v="924"/>
    <n v="1.5"/>
    <n v="1.62"/>
    <n v="1386"/>
    <n v="1496.88"/>
    <n v="110.88000000000011"/>
    <n v="7.4074074074074139E-2"/>
  </r>
  <r>
    <n v="2011"/>
    <x v="0"/>
    <x v="2"/>
    <s v="Kimberley Clark"/>
    <n v="610101"/>
    <n v="696"/>
    <n v="4.57"/>
    <n v="5.0199999999999996"/>
    <n v="3180.7200000000003"/>
    <n v="3493.9199999999996"/>
    <n v="313.19999999999936"/>
    <n v="8.964143426294803E-2"/>
  </r>
  <r>
    <n v="2011"/>
    <x v="0"/>
    <x v="2"/>
    <s v="Kimberley Clark"/>
    <n v="610102"/>
    <n v="720"/>
    <n v="4.26"/>
    <n v="5.29"/>
    <n v="3067.2"/>
    <n v="3808.8"/>
    <n v="741.60000000000036"/>
    <n v="0.19470699432892258"/>
  </r>
  <r>
    <n v="2011"/>
    <x v="0"/>
    <x v="2"/>
    <s v="Kimberley Clark"/>
    <n v="610103"/>
    <n v="372"/>
    <n v="4.82"/>
    <n v="5.3"/>
    <n v="1793.0400000000002"/>
    <n v="1971.6"/>
    <n v="178.55999999999972"/>
    <n v="9.0566037735848912E-2"/>
  </r>
  <r>
    <n v="2011"/>
    <x v="0"/>
    <x v="2"/>
    <s v="Kimberley Clark"/>
    <n v="610104"/>
    <n v="240"/>
    <n v="4.45"/>
    <n v="5.0199999999999996"/>
    <n v="1068"/>
    <n v="1204.8"/>
    <n v="136.79999999999995"/>
    <n v="0.1135458167330677"/>
  </r>
  <r>
    <n v="2011"/>
    <x v="0"/>
    <x v="2"/>
    <s v="Kimberley Clark"/>
    <n v="610105"/>
    <n v="252"/>
    <n v="4.08"/>
    <n v="5.27"/>
    <n v="1028.1600000000001"/>
    <n v="1328.04"/>
    <n v="299.87999999999988"/>
    <n v="0.22580645161290314"/>
  </r>
  <r>
    <n v="2011"/>
    <x v="0"/>
    <x v="2"/>
    <s v="Kimberley Clark"/>
    <n v="610106"/>
    <n v="252"/>
    <n v="4.79"/>
    <n v="5.16"/>
    <n v="1207.08"/>
    <n v="1300.32"/>
    <n v="93.240000000000009"/>
    <n v="7.1705426356589164E-2"/>
  </r>
  <r>
    <n v="2011"/>
    <x v="0"/>
    <x v="2"/>
    <s v="Kimberley Clark"/>
    <n v="610107"/>
    <n v="456"/>
    <n v="4.25"/>
    <n v="5.03"/>
    <n v="1938"/>
    <n v="2293.6800000000003"/>
    <n v="355.68000000000029"/>
    <n v="0.1550695825049703"/>
  </r>
  <r>
    <n v="2011"/>
    <x v="0"/>
    <x v="2"/>
    <s v="Kimberley Clark"/>
    <n v="610108"/>
    <n v="468"/>
    <n v="4.8600000000000003"/>
    <n v="5.0599999999999996"/>
    <n v="2274.48"/>
    <n v="2368.08"/>
    <n v="93.599999999999909"/>
    <n v="3.9525691699604709E-2"/>
  </r>
  <r>
    <n v="2011"/>
    <x v="0"/>
    <x v="2"/>
    <s v="Kimberley Clark"/>
    <n v="610109"/>
    <n v="408"/>
    <n v="4.43"/>
    <n v="5.34"/>
    <n v="1807.4399999999998"/>
    <n v="2178.7199999999998"/>
    <n v="371.28"/>
    <n v="0.17041198501872659"/>
  </r>
  <r>
    <n v="2011"/>
    <x v="0"/>
    <x v="2"/>
    <s v="Kimberley Clark"/>
    <n v="610110"/>
    <n v="720"/>
    <n v="4.71"/>
    <n v="5.15"/>
    <n v="3391.2"/>
    <n v="3708.0000000000005"/>
    <n v="316.80000000000064"/>
    <n v="8.543689320388366E-2"/>
  </r>
  <r>
    <n v="2011"/>
    <x v="0"/>
    <x v="2"/>
    <s v="Kimberley Clark"/>
    <n v="610111"/>
    <n v="636"/>
    <n v="4.0199999999999996"/>
    <n v="5.2"/>
    <n v="2556.7199999999998"/>
    <n v="3307.2000000000003"/>
    <n v="750.48000000000047"/>
    <n v="0.22692307692307706"/>
  </r>
  <r>
    <n v="2011"/>
    <x v="0"/>
    <x v="2"/>
    <s v="Kimberley Clark"/>
    <n v="610112"/>
    <n v="504"/>
    <n v="4.79"/>
    <n v="5.3"/>
    <n v="2414.16"/>
    <n v="2671.2"/>
    <n v="257.03999999999996"/>
    <n v="9.6226415094339615E-2"/>
  </r>
  <r>
    <n v="2011"/>
    <x v="0"/>
    <x v="2"/>
    <s v="Kimberley Clark"/>
    <n v="610113"/>
    <n v="600"/>
    <n v="4.97"/>
    <n v="5.18"/>
    <n v="2982"/>
    <n v="3108"/>
    <n v="126"/>
    <n v="4.0540540540540543E-2"/>
  </r>
  <r>
    <n v="2011"/>
    <x v="0"/>
    <x v="2"/>
    <s v="Kimberley Clark"/>
    <n v="610114"/>
    <n v="312"/>
    <n v="4.96"/>
    <n v="5.16"/>
    <n v="1547.52"/>
    <n v="1609.92"/>
    <n v="62.400000000000091"/>
    <n v="3.8759689922480675E-2"/>
  </r>
  <r>
    <n v="2011"/>
    <x v="0"/>
    <x v="2"/>
    <s v="Kimberley Clark"/>
    <n v="610115"/>
    <n v="600"/>
    <n v="4.79"/>
    <n v="5.15"/>
    <n v="2874"/>
    <n v="3090"/>
    <n v="216"/>
    <n v="6.9902912621359226E-2"/>
  </r>
  <r>
    <n v="2011"/>
    <x v="0"/>
    <x v="2"/>
    <s v="Kimberley Clark"/>
    <n v="610116"/>
    <n v="696"/>
    <n v="4.8"/>
    <n v="5.35"/>
    <n v="3340.7999999999997"/>
    <n v="3723.6"/>
    <n v="382.80000000000018"/>
    <n v="0.10280373831775706"/>
  </r>
  <r>
    <n v="2011"/>
    <x v="0"/>
    <x v="2"/>
    <s v="Kimberley Clark"/>
    <n v="610117"/>
    <n v="540"/>
    <n v="4.32"/>
    <n v="5.16"/>
    <n v="2332.8000000000002"/>
    <n v="2786.4"/>
    <n v="453.59999999999991"/>
    <n v="0.16279069767441856"/>
  </r>
  <r>
    <n v="2011"/>
    <x v="0"/>
    <x v="2"/>
    <s v="Kimberley Clark"/>
    <n v="610118"/>
    <n v="672"/>
    <n v="4.28"/>
    <n v="5.25"/>
    <n v="2876.1600000000003"/>
    <n v="3528"/>
    <n v="651.83999999999969"/>
    <n v="0.18476190476190468"/>
  </r>
  <r>
    <n v="2011"/>
    <x v="0"/>
    <x v="2"/>
    <s v="Kimberley Clark"/>
    <n v="610119"/>
    <n v="624"/>
    <n v="4.87"/>
    <n v="5.37"/>
    <n v="3038.88"/>
    <n v="3350.88"/>
    <n v="312"/>
    <n v="9.3109869646182494E-2"/>
  </r>
  <r>
    <n v="2011"/>
    <x v="0"/>
    <x v="2"/>
    <s v="Kimberley Clark"/>
    <n v="610120"/>
    <n v="528"/>
    <n v="4.9000000000000004"/>
    <n v="5.18"/>
    <n v="2587.2000000000003"/>
    <n v="2735.04"/>
    <n v="147.83999999999969"/>
    <n v="5.4054054054053939E-2"/>
  </r>
  <r>
    <n v="2011"/>
    <x v="0"/>
    <x v="2"/>
    <s v="Kimberley Clark"/>
    <n v="610121"/>
    <n v="276"/>
    <n v="4.82"/>
    <n v="5.04"/>
    <n v="1330.3200000000002"/>
    <n v="1391.04"/>
    <n v="60.7199999999998"/>
    <n v="4.365079365079351E-2"/>
  </r>
  <r>
    <n v="2011"/>
    <x v="0"/>
    <x v="2"/>
    <s v="Kimberley Clark"/>
    <n v="610122"/>
    <n v="528"/>
    <n v="4.57"/>
    <n v="5.07"/>
    <n v="2412.96"/>
    <n v="2676.96"/>
    <n v="264"/>
    <n v="9.8619329388560162E-2"/>
  </r>
  <r>
    <n v="2011"/>
    <x v="0"/>
    <x v="2"/>
    <s v="Kimberley Clark"/>
    <n v="610123"/>
    <n v="240"/>
    <n v="4.7699999999999996"/>
    <n v="5"/>
    <n v="1144.8"/>
    <n v="1200"/>
    <n v="55.200000000000045"/>
    <n v="4.6000000000000041E-2"/>
  </r>
  <r>
    <n v="2011"/>
    <x v="0"/>
    <x v="2"/>
    <s v="Kimberley Clark"/>
    <n v="610124"/>
    <n v="300"/>
    <n v="4"/>
    <n v="5"/>
    <n v="1200"/>
    <n v="1500"/>
    <n v="300"/>
    <n v="0.2"/>
  </r>
  <r>
    <n v="2011"/>
    <x v="0"/>
    <x v="2"/>
    <s v="Kimberley Clark"/>
    <n v="610125"/>
    <n v="408"/>
    <n v="4.5599999999999996"/>
    <n v="5.33"/>
    <n v="1860.4799999999998"/>
    <n v="2174.64"/>
    <n v="314.16000000000008"/>
    <n v="0.14446529080675427"/>
  </r>
  <r>
    <n v="2011"/>
    <x v="0"/>
    <x v="2"/>
    <s v="Kimberley Clark"/>
    <n v="610126"/>
    <n v="648"/>
    <n v="4.88"/>
    <n v="5.2"/>
    <n v="3162.24"/>
    <n v="3369.6"/>
    <n v="207.36000000000013"/>
    <n v="6.1538461538461577E-2"/>
  </r>
  <r>
    <n v="2011"/>
    <x v="0"/>
    <x v="2"/>
    <s v="Kimberley Clark"/>
    <n v="610127"/>
    <n v="408"/>
    <n v="4.3499999999999996"/>
    <n v="5.31"/>
    <n v="1774.8"/>
    <n v="2166.48"/>
    <n v="391.68000000000006"/>
    <n v="0.18079096045197743"/>
  </r>
  <r>
    <n v="2011"/>
    <x v="0"/>
    <x v="2"/>
    <s v="Kimberley Clark"/>
    <n v="610128"/>
    <n v="648"/>
    <n v="4.24"/>
    <n v="5.28"/>
    <n v="2747.52"/>
    <n v="3421.44"/>
    <n v="673.92000000000007"/>
    <n v="0.19696969696969699"/>
  </r>
  <r>
    <n v="2011"/>
    <x v="0"/>
    <x v="2"/>
    <s v="Kimberley Clark"/>
    <n v="610129"/>
    <n v="456"/>
    <n v="4.3099999999999996"/>
    <n v="5.18"/>
    <n v="1965.36"/>
    <n v="2362.08"/>
    <n v="396.72"/>
    <n v="0.16795366795366798"/>
  </r>
  <r>
    <n v="2011"/>
    <x v="0"/>
    <x v="2"/>
    <s v="Kimberley Clark"/>
    <n v="610130"/>
    <n v="372"/>
    <n v="4.6900000000000004"/>
    <n v="5.04"/>
    <n v="1744.68"/>
    <n v="1874.88"/>
    <n v="130.20000000000005"/>
    <n v="6.9444444444444461E-2"/>
  </r>
  <r>
    <n v="2011"/>
    <x v="0"/>
    <x v="2"/>
    <s v="Kimberley Clark"/>
    <n v="610131"/>
    <n v="372"/>
    <n v="4.09"/>
    <n v="5.1100000000000003"/>
    <n v="1521.48"/>
    <n v="1900.92"/>
    <n v="379.44000000000005"/>
    <n v="0.19960861056751469"/>
  </r>
  <r>
    <n v="2011"/>
    <x v="0"/>
    <x v="2"/>
    <s v="Kimberley Clark"/>
    <n v="610132"/>
    <n v="636"/>
    <n v="4.93"/>
    <n v="5.0599999999999996"/>
    <n v="3135.48"/>
    <n v="3218.16"/>
    <n v="82.679999999999836"/>
    <n v="2.5691699604743032E-2"/>
  </r>
  <r>
    <n v="2011"/>
    <x v="0"/>
    <x v="2"/>
    <s v="Kimberley Clark"/>
    <n v="610133"/>
    <n v="588"/>
    <n v="4.72"/>
    <n v="5"/>
    <n v="2775.3599999999997"/>
    <n v="2940"/>
    <n v="164.64000000000033"/>
    <n v="5.6000000000000112E-2"/>
  </r>
  <r>
    <n v="2011"/>
    <x v="0"/>
    <x v="2"/>
    <s v="Kimberley Clark"/>
    <n v="610134"/>
    <n v="672"/>
    <n v="4.9000000000000004"/>
    <n v="5.29"/>
    <n v="3292.8"/>
    <n v="3554.88"/>
    <n v="262.07999999999993"/>
    <n v="7.3724007561436655E-2"/>
  </r>
  <r>
    <n v="2011"/>
    <x v="0"/>
    <x v="2"/>
    <s v="Kimberley Clark"/>
    <n v="610135"/>
    <n v="612"/>
    <n v="4.9800000000000004"/>
    <n v="5.3"/>
    <n v="3047.76"/>
    <n v="3243.6"/>
    <n v="195.83999999999969"/>
    <n v="6.0377358490565941E-2"/>
  </r>
  <r>
    <n v="2011"/>
    <x v="0"/>
    <x v="2"/>
    <s v="Kimberley Clark"/>
    <n v="610136"/>
    <n v="624"/>
    <n v="4.55"/>
    <n v="5.35"/>
    <n v="2839.2"/>
    <n v="3338.3999999999996"/>
    <n v="499.19999999999982"/>
    <n v="0.14953271028037379"/>
  </r>
  <r>
    <n v="2011"/>
    <x v="0"/>
    <x v="2"/>
    <s v="Kimberley Clark"/>
    <n v="610137"/>
    <n v="264"/>
    <n v="4.01"/>
    <n v="5.26"/>
    <n v="1058.6399999999999"/>
    <n v="1388.6399999999999"/>
    <n v="330"/>
    <n v="0.23764258555133083"/>
  </r>
  <r>
    <n v="2011"/>
    <x v="0"/>
    <x v="2"/>
    <s v="Kimberley Clark"/>
    <n v="610138"/>
    <n v="600"/>
    <n v="4.95"/>
    <n v="5.16"/>
    <n v="2970"/>
    <n v="3096"/>
    <n v="126"/>
    <n v="4.0697674418604654E-2"/>
  </r>
  <r>
    <n v="2011"/>
    <x v="0"/>
    <x v="2"/>
    <s v="Kimberley Clark"/>
    <n v="610139"/>
    <n v="372"/>
    <n v="4.1900000000000004"/>
    <n v="5.4"/>
    <n v="1558.68"/>
    <n v="2008.8000000000002"/>
    <n v="450.12000000000012"/>
    <n v="0.22407407407407412"/>
  </r>
  <r>
    <n v="2011"/>
    <x v="0"/>
    <x v="2"/>
    <s v="Kimberley Clark"/>
    <n v="610140"/>
    <n v="648"/>
    <n v="4.99"/>
    <n v="5.08"/>
    <n v="3233.52"/>
    <n v="3291.84"/>
    <n v="58.320000000000164"/>
    <n v="1.7716535433070914E-2"/>
  </r>
  <r>
    <n v="2011"/>
    <x v="0"/>
    <x v="2"/>
    <s v="Kimberley Clark"/>
    <n v="610141"/>
    <n v="624"/>
    <n v="4.1900000000000004"/>
    <n v="5.13"/>
    <n v="2614.5600000000004"/>
    <n v="3201.12"/>
    <n v="586.55999999999949"/>
    <n v="0.18323586744639361"/>
  </r>
  <r>
    <n v="2011"/>
    <x v="0"/>
    <x v="2"/>
    <s v="Kimberley Clark"/>
    <n v="610142"/>
    <n v="396"/>
    <n v="4.07"/>
    <n v="5.12"/>
    <n v="1611.72"/>
    <n v="2027.52"/>
    <n v="415.79999999999995"/>
    <n v="0.20507812499999997"/>
  </r>
  <r>
    <n v="2011"/>
    <x v="0"/>
    <x v="2"/>
    <s v="Kimberley Clark"/>
    <n v="610143"/>
    <n v="396"/>
    <n v="4.25"/>
    <n v="5.0199999999999996"/>
    <n v="1683"/>
    <n v="1987.9199999999998"/>
    <n v="304.91999999999985"/>
    <n v="0.15338645418326688"/>
  </r>
  <r>
    <n v="2011"/>
    <x v="0"/>
    <x v="2"/>
    <s v="Kimberley Clark"/>
    <n v="610144"/>
    <n v="384"/>
    <n v="4.59"/>
    <n v="5.05"/>
    <n v="1762.56"/>
    <n v="1939.1999999999998"/>
    <n v="176.63999999999987"/>
    <n v="9.1089108910891031E-2"/>
  </r>
  <r>
    <n v="2011"/>
    <x v="0"/>
    <x v="2"/>
    <s v="Kimberley Clark"/>
    <n v="610145"/>
    <n v="492"/>
    <n v="4.28"/>
    <n v="5.09"/>
    <n v="2105.7600000000002"/>
    <n v="2504.2799999999997"/>
    <n v="398.51999999999953"/>
    <n v="0.15913555992141437"/>
  </r>
  <r>
    <n v="2011"/>
    <x v="0"/>
    <x v="2"/>
    <s v="Kimberley Clark"/>
    <n v="610146"/>
    <n v="504"/>
    <n v="4.93"/>
    <n v="5.0999999999999996"/>
    <n v="2484.7199999999998"/>
    <n v="2570.3999999999996"/>
    <n v="85.679999999999836"/>
    <n v="3.3333333333333277E-2"/>
  </r>
  <r>
    <n v="2011"/>
    <x v="0"/>
    <x v="2"/>
    <s v="Kimberley Clark"/>
    <n v="610147"/>
    <n v="360"/>
    <n v="4.58"/>
    <n v="5.26"/>
    <n v="1648.8"/>
    <n v="1893.6"/>
    <n v="244.79999999999995"/>
    <n v="0.12927756653992395"/>
  </r>
  <r>
    <n v="2011"/>
    <x v="0"/>
    <x v="2"/>
    <s v="Kimberley Clark"/>
    <n v="610148"/>
    <n v="672"/>
    <n v="4.2"/>
    <n v="5.39"/>
    <n v="2822.4"/>
    <n v="3622.08"/>
    <n v="799.67999999999984"/>
    <n v="0.22077922077922074"/>
  </r>
  <r>
    <n v="2011"/>
    <x v="0"/>
    <x v="2"/>
    <s v="Kimberley Clark"/>
    <n v="610149"/>
    <n v="684"/>
    <n v="4.79"/>
    <n v="5.13"/>
    <n v="3276.36"/>
    <n v="3508.92"/>
    <n v="232.55999999999995"/>
    <n v="6.6276803118908365E-2"/>
  </r>
  <r>
    <n v="2011"/>
    <x v="0"/>
    <x v="2"/>
    <s v="Kimberley Clark"/>
    <n v="610150"/>
    <n v="576"/>
    <n v="4.0199999999999996"/>
    <n v="5.15"/>
    <n v="2315.5199999999995"/>
    <n v="2966.4"/>
    <n v="650.88000000000056"/>
    <n v="0.21941747572815554"/>
  </r>
  <r>
    <n v="2011"/>
    <x v="0"/>
    <x v="2"/>
    <s v="Kimberley Clark"/>
    <n v="610151"/>
    <n v="528"/>
    <n v="4.96"/>
    <n v="5"/>
    <n v="2618.88"/>
    <n v="2640"/>
    <n v="21.119999999999891"/>
    <n v="7.9999999999999585E-3"/>
  </r>
  <r>
    <n v="2011"/>
    <x v="0"/>
    <x v="2"/>
    <s v="Kimberley Clark"/>
    <n v="610152"/>
    <n v="648"/>
    <n v="4.78"/>
    <n v="5.23"/>
    <n v="3097.44"/>
    <n v="3389.0400000000004"/>
    <n v="291.60000000000036"/>
    <n v="8.6042065009560326E-2"/>
  </r>
  <r>
    <n v="2011"/>
    <x v="0"/>
    <x v="2"/>
    <s v="Kimberley Clark"/>
    <n v="610153"/>
    <n v="432"/>
    <n v="4.72"/>
    <n v="5.18"/>
    <n v="2039.04"/>
    <n v="2237.7599999999998"/>
    <n v="198.7199999999998"/>
    <n v="8.8803088803088723E-2"/>
  </r>
  <r>
    <n v="2011"/>
    <x v="0"/>
    <x v="2"/>
    <s v="Kimberley Clark"/>
    <n v="610154"/>
    <n v="660"/>
    <n v="4.72"/>
    <n v="5.22"/>
    <n v="3115.2"/>
    <n v="3445.2"/>
    <n v="330"/>
    <n v="9.5785440613026823E-2"/>
  </r>
  <r>
    <n v="2011"/>
    <x v="0"/>
    <x v="2"/>
    <s v="Kimberley Clark"/>
    <n v="610155"/>
    <n v="432"/>
    <n v="4.93"/>
    <n v="5.31"/>
    <n v="2129.7599999999998"/>
    <n v="2293.9199999999996"/>
    <n v="164.15999999999985"/>
    <n v="7.1563088512240997E-2"/>
  </r>
  <r>
    <n v="2011"/>
    <x v="0"/>
    <x v="2"/>
    <s v="Kimberley Clark"/>
    <n v="610156"/>
    <n v="336"/>
    <n v="4.28"/>
    <n v="5.0999999999999996"/>
    <n v="1438.0800000000002"/>
    <n v="1713.6"/>
    <n v="275.51999999999975"/>
    <n v="0.16078431372549007"/>
  </r>
  <r>
    <n v="2011"/>
    <x v="0"/>
    <x v="2"/>
    <s v="Kimberley Clark"/>
    <n v="610157"/>
    <n v="396"/>
    <n v="4.7300000000000004"/>
    <n v="5.08"/>
    <n v="1873.0800000000002"/>
    <n v="2011.68"/>
    <n v="138.59999999999991"/>
    <n v="6.8897637795275538E-2"/>
  </r>
  <r>
    <n v="2011"/>
    <x v="0"/>
    <x v="2"/>
    <s v="Kimberley Clark"/>
    <n v="610158"/>
    <n v="552"/>
    <n v="4.12"/>
    <n v="5.33"/>
    <n v="2274.2400000000002"/>
    <n v="2942.16"/>
    <n v="667.91999999999962"/>
    <n v="0.2270168855534708"/>
  </r>
  <r>
    <n v="2011"/>
    <x v="0"/>
    <x v="2"/>
    <s v="Kimberley Clark"/>
    <n v="610159"/>
    <n v="408"/>
    <n v="4.09"/>
    <n v="5.33"/>
    <n v="1668.72"/>
    <n v="2174.64"/>
    <n v="505.91999999999985"/>
    <n v="0.23264540337711065"/>
  </r>
  <r>
    <n v="2011"/>
    <x v="0"/>
    <x v="2"/>
    <s v="Kimberley Clark"/>
    <n v="610160"/>
    <n v="564"/>
    <n v="5"/>
    <n v="5.22"/>
    <n v="2820"/>
    <n v="2944.08"/>
    <n v="124.07999999999993"/>
    <n v="4.2145593869731775E-2"/>
  </r>
  <r>
    <n v="2011"/>
    <x v="0"/>
    <x v="2"/>
    <s v="Kimberley Clark"/>
    <n v="610161"/>
    <n v="456"/>
    <n v="4.5599999999999996"/>
    <n v="5.26"/>
    <n v="2079.3599999999997"/>
    <n v="2398.56"/>
    <n v="319.20000000000027"/>
    <n v="0.13307984790874536"/>
  </r>
  <r>
    <n v="2011"/>
    <x v="0"/>
    <x v="2"/>
    <s v="Kimberley Clark"/>
    <n v="610162"/>
    <n v="360"/>
    <n v="4.66"/>
    <n v="5.24"/>
    <n v="1677.6000000000001"/>
    <n v="1886.4"/>
    <n v="208.79999999999995"/>
    <n v="0.11068702290076333"/>
  </r>
  <r>
    <n v="2011"/>
    <x v="0"/>
    <x v="2"/>
    <s v="Kimberley Clark"/>
    <n v="610163"/>
    <n v="720"/>
    <n v="4.18"/>
    <n v="5.14"/>
    <n v="3009.6"/>
    <n v="3700.7999999999997"/>
    <n v="691.19999999999982"/>
    <n v="0.18677042801556418"/>
  </r>
  <r>
    <n v="2011"/>
    <x v="0"/>
    <x v="2"/>
    <s v="Kimberley Clark"/>
    <n v="610164"/>
    <n v="600"/>
    <n v="4.6900000000000004"/>
    <n v="5.13"/>
    <n v="2814.0000000000005"/>
    <n v="3078"/>
    <n v="263.99999999999955"/>
    <n v="8.5769980506822469E-2"/>
  </r>
  <r>
    <n v="2011"/>
    <x v="0"/>
    <x v="2"/>
    <s v="Kimberley Clark"/>
    <n v="610165"/>
    <n v="264"/>
    <n v="4.37"/>
    <n v="5.27"/>
    <n v="1153.68"/>
    <n v="1391.28"/>
    <n v="237.59999999999991"/>
    <n v="0.1707779886148007"/>
  </r>
  <r>
    <n v="2011"/>
    <x v="0"/>
    <x v="2"/>
    <s v="Kimberley Clark"/>
    <n v="610166"/>
    <n v="564"/>
    <n v="4.92"/>
    <n v="5.33"/>
    <n v="2774.88"/>
    <n v="3006.12"/>
    <n v="231.23999999999978"/>
    <n v="7.6923076923076858E-2"/>
  </r>
  <r>
    <n v="2011"/>
    <x v="0"/>
    <x v="2"/>
    <s v="Kimberley Clark"/>
    <n v="610167"/>
    <n v="720"/>
    <n v="4.54"/>
    <n v="5.05"/>
    <n v="3268.8"/>
    <n v="3636"/>
    <n v="367.19999999999982"/>
    <n v="0.10099009900990094"/>
  </r>
  <r>
    <n v="2011"/>
    <x v="0"/>
    <x v="2"/>
    <s v="Kimberley Clark"/>
    <n v="610168"/>
    <n v="444"/>
    <n v="4.91"/>
    <n v="5.33"/>
    <n v="2180.04"/>
    <n v="2366.52"/>
    <n v="186.48000000000002"/>
    <n v="7.879924953095685E-2"/>
  </r>
  <r>
    <n v="2011"/>
    <x v="0"/>
    <x v="2"/>
    <s v="Kimberley Clark"/>
    <n v="610169"/>
    <n v="636"/>
    <n v="4.18"/>
    <n v="5.21"/>
    <n v="2658.48"/>
    <n v="3313.56"/>
    <n v="655.07999999999993"/>
    <n v="0.19769673704414586"/>
  </r>
  <r>
    <n v="2011"/>
    <x v="0"/>
    <x v="2"/>
    <s v="Kimberley Clark"/>
    <n v="610170"/>
    <n v="456"/>
    <n v="4.29"/>
    <n v="5.1100000000000003"/>
    <n v="1956.24"/>
    <n v="2330.1600000000003"/>
    <n v="373.9200000000003"/>
    <n v="0.16046966731898249"/>
  </r>
  <r>
    <n v="2011"/>
    <x v="0"/>
    <x v="2"/>
    <s v="Kimberley Clark"/>
    <n v="610171"/>
    <n v="540"/>
    <n v="4.55"/>
    <n v="5.36"/>
    <n v="2457"/>
    <n v="2894.4"/>
    <n v="437.40000000000009"/>
    <n v="0.15111940298507465"/>
  </r>
  <r>
    <n v="2011"/>
    <x v="0"/>
    <x v="2"/>
    <s v="Kimberley Clark"/>
    <n v="610172"/>
    <n v="672"/>
    <n v="4.33"/>
    <n v="5.12"/>
    <n v="2909.76"/>
    <n v="3440.64"/>
    <n v="530.87999999999965"/>
    <n v="0.15429687499999992"/>
  </r>
  <r>
    <n v="2011"/>
    <x v="0"/>
    <x v="1"/>
    <s v="Salvadori"/>
    <n v="260201"/>
    <n v="144"/>
    <n v="1.1599999999999999"/>
    <n v="1.31"/>
    <n v="167.04"/>
    <n v="188.64000000000001"/>
    <n v="21.600000000000023"/>
    <n v="0.11450381679389324"/>
  </r>
  <r>
    <n v="2011"/>
    <x v="0"/>
    <x v="1"/>
    <s v="Salvadori"/>
    <n v="260202"/>
    <n v="84"/>
    <n v="1.1499999999999999"/>
    <n v="1.21"/>
    <n v="96.6"/>
    <n v="101.64"/>
    <n v="5.0400000000000063"/>
    <n v="4.9586776859504196E-2"/>
  </r>
  <r>
    <n v="2011"/>
    <x v="0"/>
    <x v="1"/>
    <s v="Salvadori"/>
    <n v="260203"/>
    <n v="96"/>
    <n v="1"/>
    <n v="1.21"/>
    <n v="96"/>
    <n v="116.16"/>
    <n v="20.159999999999997"/>
    <n v="0.17355371900826444"/>
  </r>
  <r>
    <n v="2011"/>
    <x v="0"/>
    <x v="1"/>
    <s v="Salvadori"/>
    <n v="260204"/>
    <n v="156"/>
    <n v="1.01"/>
    <n v="1.4"/>
    <n v="157.56"/>
    <n v="218.39999999999998"/>
    <n v="60.839999999999975"/>
    <n v="0.27857142857142847"/>
  </r>
  <r>
    <n v="2011"/>
    <x v="0"/>
    <x v="1"/>
    <s v="Salvadori"/>
    <n v="260205"/>
    <n v="96"/>
    <n v="1.1100000000000001"/>
    <n v="1.38"/>
    <n v="106.56"/>
    <n v="132.47999999999999"/>
    <n v="25.919999999999987"/>
    <n v="0.1956521739130434"/>
  </r>
  <r>
    <n v="2011"/>
    <x v="0"/>
    <x v="1"/>
    <s v="Salvadori"/>
    <n v="260206"/>
    <n v="168"/>
    <n v="1.1599999999999999"/>
    <n v="1.29"/>
    <n v="194.88"/>
    <n v="216.72"/>
    <n v="21.840000000000003"/>
    <n v="0.10077519379844962"/>
  </r>
  <r>
    <n v="2011"/>
    <x v="0"/>
    <x v="1"/>
    <s v="Salvadori"/>
    <n v="260207"/>
    <n v="96"/>
    <n v="1.1100000000000001"/>
    <n v="1.31"/>
    <n v="106.56"/>
    <n v="125.76"/>
    <n v="19.200000000000003"/>
    <n v="0.15267175572519084"/>
  </r>
  <r>
    <n v="2011"/>
    <x v="0"/>
    <x v="1"/>
    <s v="Salvadori"/>
    <n v="260208"/>
    <n v="96"/>
    <n v="1.2"/>
    <n v="1.4"/>
    <n v="115.19999999999999"/>
    <n v="134.39999999999998"/>
    <n v="19.199999999999989"/>
    <n v="0.14285714285714279"/>
  </r>
  <r>
    <n v="2011"/>
    <x v="0"/>
    <x v="1"/>
    <s v="Salvadori"/>
    <n v="260209"/>
    <n v="108"/>
    <n v="1.06"/>
    <n v="1.25"/>
    <n v="114.48"/>
    <n v="135"/>
    <n v="20.519999999999996"/>
    <n v="0.15199999999999997"/>
  </r>
  <r>
    <n v="2011"/>
    <x v="0"/>
    <x v="1"/>
    <s v="Salvadori"/>
    <n v="260210"/>
    <n v="72"/>
    <n v="1.19"/>
    <n v="1.2"/>
    <n v="85.679999999999993"/>
    <n v="86.399999999999991"/>
    <n v="0.71999999999999886"/>
    <n v="8.3333333333333211E-3"/>
  </r>
  <r>
    <n v="2011"/>
    <x v="0"/>
    <x v="1"/>
    <s v="Salvadori"/>
    <n v="260211"/>
    <n v="84"/>
    <n v="1"/>
    <n v="1.29"/>
    <n v="84"/>
    <n v="108.36"/>
    <n v="24.36"/>
    <n v="0.22480620155038758"/>
  </r>
  <r>
    <n v="2011"/>
    <x v="0"/>
    <x v="1"/>
    <s v="Salvadori"/>
    <n v="260212"/>
    <n v="48"/>
    <n v="1"/>
    <n v="1.4"/>
    <n v="48"/>
    <n v="67.199999999999989"/>
    <n v="19.199999999999989"/>
    <n v="0.28571428571428559"/>
  </r>
  <r>
    <n v="2011"/>
    <x v="0"/>
    <x v="1"/>
    <s v="Salvadori"/>
    <n v="260213"/>
    <n v="144"/>
    <n v="1.08"/>
    <n v="1.21"/>
    <n v="155.52000000000001"/>
    <n v="174.24"/>
    <n v="18.72"/>
    <n v="0.10743801652892561"/>
  </r>
  <r>
    <n v="2011"/>
    <x v="0"/>
    <x v="1"/>
    <s v="Salvadori"/>
    <n v="260214"/>
    <n v="120"/>
    <n v="1.1200000000000001"/>
    <n v="1.26"/>
    <n v="134.4"/>
    <n v="151.19999999999999"/>
    <n v="16.799999999999983"/>
    <n v="0.11111111111111101"/>
  </r>
  <r>
    <n v="2011"/>
    <x v="0"/>
    <x v="1"/>
    <s v="Salvadori"/>
    <n v="260215"/>
    <n v="168"/>
    <n v="1.01"/>
    <n v="1.3"/>
    <n v="169.68"/>
    <n v="218.4"/>
    <n v="48.72"/>
    <n v="0.22307692307692306"/>
  </r>
  <r>
    <n v="2011"/>
    <x v="0"/>
    <x v="1"/>
    <s v="Salvadori"/>
    <n v="260216"/>
    <n v="48"/>
    <n v="1.1499999999999999"/>
    <n v="1.27"/>
    <n v="55.199999999999996"/>
    <n v="60.96"/>
    <n v="5.7600000000000051"/>
    <n v="9.4488188976378035E-2"/>
  </r>
  <r>
    <n v="2011"/>
    <x v="0"/>
    <x v="1"/>
    <s v="Salvadori"/>
    <n v="260217"/>
    <n v="144"/>
    <n v="1.06"/>
    <n v="1.21"/>
    <n v="152.64000000000001"/>
    <n v="174.24"/>
    <n v="21.599999999999994"/>
    <n v="0.12396694214876029"/>
  </r>
  <r>
    <n v="2011"/>
    <x v="0"/>
    <x v="1"/>
    <s v="Salvadori"/>
    <n v="260218"/>
    <n v="96"/>
    <n v="1.1100000000000001"/>
    <n v="1.27"/>
    <n v="106.56"/>
    <n v="121.92"/>
    <n v="15.36"/>
    <n v="0.12598425196850394"/>
  </r>
  <r>
    <n v="2011"/>
    <x v="0"/>
    <x v="1"/>
    <s v="Salvadori"/>
    <n v="260219"/>
    <n v="132"/>
    <n v="1.18"/>
    <n v="1.26"/>
    <n v="155.76"/>
    <n v="166.32"/>
    <n v="10.560000000000002"/>
    <n v="6.3492063492063502E-2"/>
  </r>
  <r>
    <n v="2011"/>
    <x v="0"/>
    <x v="1"/>
    <s v="Salvadori"/>
    <n v="260220"/>
    <n v="84"/>
    <n v="1.03"/>
    <n v="1.33"/>
    <n v="86.52"/>
    <n v="111.72"/>
    <n v="25.200000000000003"/>
    <n v="0.22556390977443611"/>
  </r>
  <r>
    <n v="2011"/>
    <x v="0"/>
    <x v="1"/>
    <s v="Salvadori"/>
    <n v="260221"/>
    <n v="168"/>
    <n v="1.1499999999999999"/>
    <n v="1.39"/>
    <n v="193.2"/>
    <n v="233.51999999999998"/>
    <n v="40.319999999999993"/>
    <n v="0.1726618705035971"/>
  </r>
  <r>
    <n v="2011"/>
    <x v="0"/>
    <x v="1"/>
    <s v="Salvadori"/>
    <n v="260222"/>
    <n v="168"/>
    <n v="1.1000000000000001"/>
    <n v="1.27"/>
    <n v="184.8"/>
    <n v="213.36"/>
    <n v="28.560000000000002"/>
    <n v="0.13385826771653545"/>
  </r>
  <r>
    <n v="2011"/>
    <x v="0"/>
    <x v="1"/>
    <s v="Salvadori"/>
    <n v="260223"/>
    <n v="84"/>
    <n v="1.1200000000000001"/>
    <n v="1.34"/>
    <n v="94.080000000000013"/>
    <n v="112.56"/>
    <n v="18.47999999999999"/>
    <n v="0.16417910447761186"/>
  </r>
  <r>
    <n v="2011"/>
    <x v="0"/>
    <x v="1"/>
    <s v="Salvadori"/>
    <n v="260224"/>
    <n v="144"/>
    <n v="1.1599999999999999"/>
    <n v="1.23"/>
    <n v="167.04"/>
    <n v="177.12"/>
    <n v="10.080000000000013"/>
    <n v="5.6910569105691124E-2"/>
  </r>
  <r>
    <n v="2011"/>
    <x v="0"/>
    <x v="1"/>
    <s v="Salvadori"/>
    <n v="260225"/>
    <n v="168"/>
    <n v="1"/>
    <n v="1.36"/>
    <n v="168"/>
    <n v="228.48000000000002"/>
    <n v="60.480000000000018"/>
    <n v="0.26470588235294124"/>
  </r>
  <r>
    <n v="2011"/>
    <x v="0"/>
    <x v="1"/>
    <s v="Salvadori"/>
    <n v="260226"/>
    <n v="144"/>
    <n v="1.18"/>
    <n v="1.37"/>
    <n v="169.92"/>
    <n v="197.28000000000003"/>
    <n v="27.360000000000042"/>
    <n v="0.13868613138686151"/>
  </r>
  <r>
    <n v="2011"/>
    <x v="0"/>
    <x v="1"/>
    <s v="Salvadori"/>
    <n v="260227"/>
    <n v="168"/>
    <n v="1.03"/>
    <n v="1.24"/>
    <n v="173.04"/>
    <n v="208.32"/>
    <n v="35.28"/>
    <n v="0.16935483870967744"/>
  </r>
  <r>
    <n v="2011"/>
    <x v="0"/>
    <x v="1"/>
    <s v="Salvadori"/>
    <n v="260228"/>
    <n v="84"/>
    <n v="1.1100000000000001"/>
    <n v="1.2"/>
    <n v="93.240000000000009"/>
    <n v="100.8"/>
    <n v="7.5599999999999881"/>
    <n v="7.4999999999999886E-2"/>
  </r>
  <r>
    <n v="2011"/>
    <x v="0"/>
    <x v="1"/>
    <s v="Salvadori"/>
    <n v="260229"/>
    <n v="96"/>
    <n v="1.04"/>
    <n v="1.4"/>
    <n v="99.84"/>
    <n v="134.39999999999998"/>
    <n v="34.559999999999974"/>
    <n v="0.25714285714285701"/>
  </r>
  <r>
    <n v="2011"/>
    <x v="0"/>
    <x v="1"/>
    <s v="Salvadori"/>
    <n v="260230"/>
    <n v="96"/>
    <n v="1.08"/>
    <n v="1.21"/>
    <n v="103.68"/>
    <n v="116.16"/>
    <n v="12.47999999999999"/>
    <n v="0.10743801652892554"/>
  </r>
  <r>
    <n v="2011"/>
    <x v="0"/>
    <x v="1"/>
    <s v="Salvadori"/>
    <n v="260231"/>
    <n v="168"/>
    <n v="1.1399999999999999"/>
    <n v="1.29"/>
    <n v="191.51999999999998"/>
    <n v="216.72"/>
    <n v="25.200000000000017"/>
    <n v="0.11627906976744194"/>
  </r>
  <r>
    <n v="2011"/>
    <x v="0"/>
    <x v="1"/>
    <s v="Salvadori"/>
    <n v="260232"/>
    <n v="96"/>
    <n v="1.06"/>
    <n v="1.23"/>
    <n v="101.76"/>
    <n v="118.08"/>
    <n v="16.319999999999993"/>
    <n v="0.13821138211382109"/>
  </r>
  <r>
    <n v="2011"/>
    <x v="0"/>
    <x v="1"/>
    <s v="Salvadori"/>
    <n v="260233"/>
    <n v="60"/>
    <n v="1.1399999999999999"/>
    <n v="1.26"/>
    <n v="68.399999999999991"/>
    <n v="75.599999999999994"/>
    <n v="7.2000000000000028"/>
    <n v="9.5238095238095288E-2"/>
  </r>
  <r>
    <n v="2011"/>
    <x v="0"/>
    <x v="1"/>
    <s v="Salvadori"/>
    <n v="260250"/>
    <n v="156"/>
    <n v="1.19"/>
    <n v="1.27"/>
    <n v="185.64"/>
    <n v="198.12"/>
    <n v="12.480000000000018"/>
    <n v="6.2992125984252065E-2"/>
  </r>
  <r>
    <n v="2011"/>
    <x v="0"/>
    <x v="1"/>
    <s v="Salvadori"/>
    <n v="260251"/>
    <n v="108"/>
    <n v="1.02"/>
    <n v="1.27"/>
    <n v="110.16"/>
    <n v="137.16"/>
    <n v="27"/>
    <n v="0.19685039370078741"/>
  </r>
  <r>
    <n v="2011"/>
    <x v="0"/>
    <x v="1"/>
    <s v="Salvadori"/>
    <n v="260252"/>
    <n v="60"/>
    <n v="1.2"/>
    <n v="1.2"/>
    <n v="72"/>
    <n v="72"/>
    <n v="0"/>
    <n v="0"/>
  </r>
  <r>
    <n v="2011"/>
    <x v="0"/>
    <x v="1"/>
    <s v="Salvadori"/>
    <n v="260253"/>
    <n v="120"/>
    <n v="1.0900000000000001"/>
    <n v="1.34"/>
    <n v="130.80000000000001"/>
    <n v="160.80000000000001"/>
    <n v="30"/>
    <n v="0.18656716417910446"/>
  </r>
  <r>
    <n v="2011"/>
    <x v="0"/>
    <x v="1"/>
    <s v="Salvadori"/>
    <n v="260254"/>
    <n v="48"/>
    <n v="1.1000000000000001"/>
    <n v="1.27"/>
    <n v="52.800000000000004"/>
    <n v="60.96"/>
    <n v="8.1599999999999966"/>
    <n v="0.13385826771653536"/>
  </r>
  <r>
    <n v="2011"/>
    <x v="0"/>
    <x v="1"/>
    <s v="Salvadori"/>
    <n v="260255"/>
    <n v="96"/>
    <n v="1.2"/>
    <n v="1.22"/>
    <n v="115.19999999999999"/>
    <n v="117.12"/>
    <n v="1.9200000000000159"/>
    <n v="1.6393442622950956E-2"/>
  </r>
  <r>
    <n v="2011"/>
    <x v="0"/>
    <x v="1"/>
    <s v="Salvadori"/>
    <n v="260256"/>
    <n v="96"/>
    <n v="1.01"/>
    <n v="1.28"/>
    <n v="96.960000000000008"/>
    <n v="122.88"/>
    <n v="25.919999999999987"/>
    <n v="0.21093749999999992"/>
  </r>
  <r>
    <n v="2011"/>
    <x v="0"/>
    <x v="1"/>
    <s v="Salvadori"/>
    <n v="260257"/>
    <n v="120"/>
    <n v="1.06"/>
    <n v="1.26"/>
    <n v="127.2"/>
    <n v="151.19999999999999"/>
    <n v="23.999999999999986"/>
    <n v="0.15873015873015864"/>
  </r>
  <r>
    <n v="2011"/>
    <x v="0"/>
    <x v="1"/>
    <s v="Salvadori"/>
    <n v="260258"/>
    <n v="156"/>
    <n v="1.1599999999999999"/>
    <n v="1.26"/>
    <n v="180.95999999999998"/>
    <n v="196.56"/>
    <n v="15.600000000000023"/>
    <n v="7.9365079365079486E-2"/>
  </r>
  <r>
    <n v="2011"/>
    <x v="0"/>
    <x v="1"/>
    <s v="Salvadori"/>
    <n v="260259"/>
    <n v="96"/>
    <n v="1.1499999999999999"/>
    <n v="1.25"/>
    <n v="110.39999999999999"/>
    <n v="120"/>
    <n v="9.6000000000000085"/>
    <n v="8.0000000000000071E-2"/>
  </r>
  <r>
    <n v="2011"/>
    <x v="0"/>
    <x v="1"/>
    <s v="Salvadori"/>
    <n v="260260"/>
    <n v="120"/>
    <n v="1"/>
    <n v="1.29"/>
    <n v="120"/>
    <n v="154.80000000000001"/>
    <n v="34.800000000000011"/>
    <n v="0.22480620155038766"/>
  </r>
  <r>
    <n v="2011"/>
    <x v="0"/>
    <x v="1"/>
    <s v="Salvadori"/>
    <n v="260261"/>
    <n v="60"/>
    <n v="1.2"/>
    <n v="1.32"/>
    <n v="72"/>
    <n v="79.2"/>
    <n v="7.2000000000000028"/>
    <n v="9.0909090909090939E-2"/>
  </r>
  <r>
    <n v="2011"/>
    <x v="0"/>
    <x v="1"/>
    <s v="Salvadori"/>
    <n v="260262"/>
    <n v="48"/>
    <n v="1"/>
    <n v="1.36"/>
    <n v="48"/>
    <n v="65.28"/>
    <n v="17.28"/>
    <n v="0.26470588235294118"/>
  </r>
  <r>
    <n v="2011"/>
    <x v="0"/>
    <x v="1"/>
    <s v="Salvadori"/>
    <n v="260263"/>
    <n v="108"/>
    <n v="1.06"/>
    <n v="1.31"/>
    <n v="114.48"/>
    <n v="141.48000000000002"/>
    <n v="27.000000000000014"/>
    <n v="0.19083969465648862"/>
  </r>
  <r>
    <n v="2011"/>
    <x v="0"/>
    <x v="1"/>
    <s v="Salvadori"/>
    <n v="260264"/>
    <n v="108"/>
    <n v="1.1000000000000001"/>
    <n v="1.21"/>
    <n v="118.80000000000001"/>
    <n v="130.68"/>
    <n v="11.879999999999995"/>
    <n v="9.090909090909087E-2"/>
  </r>
  <r>
    <n v="2011"/>
    <x v="0"/>
    <x v="1"/>
    <s v="Salvadori"/>
    <n v="260265"/>
    <n v="48"/>
    <n v="1.04"/>
    <n v="1.38"/>
    <n v="49.92"/>
    <n v="66.239999999999995"/>
    <n v="16.319999999999993"/>
    <n v="0.24637681159420283"/>
  </r>
  <r>
    <n v="2011"/>
    <x v="0"/>
    <x v="1"/>
    <s v="Salvadori"/>
    <n v="260266"/>
    <n v="60"/>
    <n v="1.1399999999999999"/>
    <n v="1.38"/>
    <n v="68.399999999999991"/>
    <n v="82.8"/>
    <n v="14.400000000000006"/>
    <n v="0.17391304347826095"/>
  </r>
  <r>
    <n v="2011"/>
    <x v="0"/>
    <x v="1"/>
    <s v="Salvadori"/>
    <n v="260267"/>
    <n v="156"/>
    <n v="1.1499999999999999"/>
    <n v="1.26"/>
    <n v="179.39999999999998"/>
    <n v="196.56"/>
    <n v="17.160000000000025"/>
    <n v="8.7301587301587422E-2"/>
  </r>
  <r>
    <n v="2011"/>
    <x v="0"/>
    <x v="1"/>
    <s v="Salvadori"/>
    <n v="260270"/>
    <n v="84"/>
    <n v="1.1399999999999999"/>
    <n v="1.21"/>
    <n v="95.759999999999991"/>
    <n v="101.64"/>
    <n v="5.8800000000000097"/>
    <n v="5.7851239669421579E-2"/>
  </r>
  <r>
    <n v="2011"/>
    <x v="0"/>
    <x v="1"/>
    <s v="Salvadori"/>
    <n v="260271"/>
    <n v="72"/>
    <n v="1.0900000000000001"/>
    <n v="1.28"/>
    <n v="78.48"/>
    <n v="92.16"/>
    <n v="13.679999999999993"/>
    <n v="0.14843749999999992"/>
  </r>
  <r>
    <n v="2011"/>
    <x v="0"/>
    <x v="1"/>
    <s v="Salvadori"/>
    <n v="260272"/>
    <n v="132"/>
    <n v="1.1299999999999999"/>
    <n v="1.3"/>
    <n v="149.16"/>
    <n v="171.6"/>
    <n v="22.439999999999998"/>
    <n v="0.13076923076923075"/>
  </r>
  <r>
    <n v="2011"/>
    <x v="0"/>
    <x v="1"/>
    <s v="Salvadori"/>
    <n v="260273"/>
    <n v="144"/>
    <n v="1.1100000000000001"/>
    <n v="1.4"/>
    <n v="159.84"/>
    <n v="201.6"/>
    <n v="41.759999999999991"/>
    <n v="0.2071428571428571"/>
  </r>
  <r>
    <n v="2011"/>
    <x v="0"/>
    <x v="1"/>
    <s v="Salvadori"/>
    <n v="260274"/>
    <n v="156"/>
    <n v="1.1399999999999999"/>
    <n v="1.23"/>
    <n v="177.83999999999997"/>
    <n v="191.88"/>
    <n v="14.04000000000002"/>
    <n v="7.317073170731718E-2"/>
  </r>
  <r>
    <n v="2011"/>
    <x v="0"/>
    <x v="1"/>
    <s v="Salvadori"/>
    <n v="260275"/>
    <n v="168"/>
    <n v="1.02"/>
    <n v="1.29"/>
    <n v="171.36"/>
    <n v="216.72"/>
    <n v="45.359999999999985"/>
    <n v="0.20930232558139528"/>
  </r>
  <r>
    <n v="2011"/>
    <x v="0"/>
    <x v="1"/>
    <s v="Salvadori"/>
    <n v="260298"/>
    <n v="156"/>
    <n v="1.19"/>
    <n v="1.23"/>
    <n v="185.64"/>
    <n v="191.88"/>
    <n v="6.2400000000000091"/>
    <n v="3.2520325203252078E-2"/>
  </r>
  <r>
    <n v="2011"/>
    <x v="0"/>
    <x v="1"/>
    <s v="Salvadori"/>
    <n v="260299"/>
    <n v="108"/>
    <n v="1.04"/>
    <n v="1.36"/>
    <n v="112.32000000000001"/>
    <n v="146.88000000000002"/>
    <n v="34.560000000000016"/>
    <n v="0.2352941176470589"/>
  </r>
  <r>
    <n v="2011"/>
    <x v="0"/>
    <x v="1"/>
    <s v="Salvadori"/>
    <n v="260301"/>
    <n v="168"/>
    <n v="1.2"/>
    <n v="1.26"/>
    <n v="201.6"/>
    <n v="211.68"/>
    <n v="10.080000000000013"/>
    <n v="4.7619047619047679E-2"/>
  </r>
  <r>
    <n v="2011"/>
    <x v="0"/>
    <x v="1"/>
    <s v="Salvadori"/>
    <n v="260302"/>
    <n v="84"/>
    <n v="1.07"/>
    <n v="1.22"/>
    <n v="89.88000000000001"/>
    <n v="102.48"/>
    <n v="12.599999999999994"/>
    <n v="0.12295081967213109"/>
  </r>
  <r>
    <n v="2011"/>
    <x v="0"/>
    <x v="1"/>
    <s v="Salvadori"/>
    <n v="260303"/>
    <n v="120"/>
    <n v="1.04"/>
    <n v="1.34"/>
    <n v="124.80000000000001"/>
    <n v="160.80000000000001"/>
    <n v="36"/>
    <n v="0.22388059701492535"/>
  </r>
  <r>
    <n v="2011"/>
    <x v="0"/>
    <x v="1"/>
    <s v="Salvadori"/>
    <n v="260304"/>
    <n v="48"/>
    <n v="1.1499999999999999"/>
    <n v="1.28"/>
    <n v="55.199999999999996"/>
    <n v="61.44"/>
    <n v="6.240000000000002"/>
    <n v="0.10156250000000004"/>
  </r>
  <r>
    <n v="2011"/>
    <x v="0"/>
    <x v="1"/>
    <s v="Salvadori"/>
    <n v="260305"/>
    <n v="144"/>
    <n v="1.07"/>
    <n v="1.26"/>
    <n v="154.08000000000001"/>
    <n v="181.44"/>
    <n v="27.359999999999985"/>
    <n v="0.1507936507936507"/>
  </r>
  <r>
    <n v="2011"/>
    <x v="0"/>
    <x v="1"/>
    <s v="Salvadori"/>
    <n v="269991"/>
    <n v="72"/>
    <n v="1.07"/>
    <n v="1.29"/>
    <n v="77.040000000000006"/>
    <n v="92.88"/>
    <n v="15.839999999999989"/>
    <n v="0.17054263565891462"/>
  </r>
  <r>
    <n v="2011"/>
    <x v="0"/>
    <x v="1"/>
    <s v="Salvadori"/>
    <n v="269992"/>
    <n v="156"/>
    <n v="1.06"/>
    <n v="1.22"/>
    <n v="165.36"/>
    <n v="190.32"/>
    <n v="24.95999999999998"/>
    <n v="0.13114754098360645"/>
  </r>
  <r>
    <n v="2011"/>
    <x v="0"/>
    <x v="1"/>
    <s v="Salvadori"/>
    <n v="269993"/>
    <n v="96"/>
    <n v="1.2"/>
    <n v="1.21"/>
    <n v="115.19999999999999"/>
    <n v="116.16"/>
    <n v="0.96000000000000796"/>
    <n v="8.264462809917425E-3"/>
  </r>
  <r>
    <n v="2011"/>
    <x v="0"/>
    <x v="1"/>
    <s v="Salvadori"/>
    <n v="269994"/>
    <n v="132"/>
    <n v="1.02"/>
    <n v="1.24"/>
    <n v="134.64000000000001"/>
    <n v="163.68"/>
    <n v="29.039999999999992"/>
    <n v="0.17741935483870963"/>
  </r>
  <r>
    <n v="2011"/>
    <x v="0"/>
    <x v="1"/>
    <s v="Salvadori"/>
    <n v="269995"/>
    <n v="108"/>
    <n v="1.1599999999999999"/>
    <n v="1.25"/>
    <n v="125.27999999999999"/>
    <n v="135"/>
    <n v="9.7200000000000131"/>
    <n v="7.2000000000000092E-2"/>
  </r>
  <r>
    <n v="2011"/>
    <x v="0"/>
    <x v="1"/>
    <s v="Salvadori"/>
    <n v="269996"/>
    <n v="60"/>
    <n v="1.17"/>
    <n v="1.26"/>
    <n v="70.199999999999989"/>
    <n v="75.599999999999994"/>
    <n v="5.4000000000000057"/>
    <n v="7.1428571428571508E-2"/>
  </r>
  <r>
    <n v="2011"/>
    <x v="0"/>
    <x v="1"/>
    <s v="Salvadori"/>
    <n v="269997"/>
    <n v="108"/>
    <n v="1.03"/>
    <n v="1.35"/>
    <n v="111.24000000000001"/>
    <n v="145.80000000000001"/>
    <n v="34.56"/>
    <n v="0.23703703703703705"/>
  </r>
  <r>
    <n v="2011"/>
    <x v="0"/>
    <x v="1"/>
    <s v="Salvadori"/>
    <n v="730101"/>
    <n v="144"/>
    <n v="1.1100000000000001"/>
    <n v="1.28"/>
    <n v="159.84"/>
    <n v="184.32"/>
    <n v="24.47999999999999"/>
    <n v="0.13281249999999994"/>
  </r>
  <r>
    <n v="2011"/>
    <x v="0"/>
    <x v="5"/>
    <s v="Momo figli"/>
    <n v="670101"/>
    <n v="2388"/>
    <n v="2.83"/>
    <n v="3.57"/>
    <n v="6758.04"/>
    <n v="8525.16"/>
    <n v="1767.12"/>
    <n v="0.20728291316526609"/>
  </r>
  <r>
    <n v="2011"/>
    <x v="0"/>
    <x v="5"/>
    <s v="Momo figli"/>
    <n v="670102"/>
    <n v="2688"/>
    <n v="2.78"/>
    <n v="3.72"/>
    <n v="7472.6399999999994"/>
    <n v="9999.36"/>
    <n v="2526.7200000000012"/>
    <n v="0.25268817204301086"/>
  </r>
  <r>
    <n v="2011"/>
    <x v="0"/>
    <x v="5"/>
    <s v="Momo figli"/>
    <n v="670103"/>
    <n v="1248"/>
    <n v="2.98"/>
    <n v="3.36"/>
    <n v="3719.04"/>
    <n v="4193.28"/>
    <n v="474.23999999999978"/>
    <n v="0.11309523809523805"/>
  </r>
  <r>
    <n v="2011"/>
    <x v="0"/>
    <x v="5"/>
    <s v="Momo figli"/>
    <n v="670104"/>
    <n v="2196"/>
    <n v="2.2999999999999998"/>
    <n v="3.64"/>
    <n v="5050.7999999999993"/>
    <n v="7993.4400000000005"/>
    <n v="2942.6400000000012"/>
    <n v="0.36813186813186827"/>
  </r>
  <r>
    <n v="2011"/>
    <x v="0"/>
    <x v="5"/>
    <s v="Momo figli"/>
    <n v="670105"/>
    <n v="1740"/>
    <n v="2.69"/>
    <n v="3.57"/>
    <n v="4680.5999999999995"/>
    <n v="6211.7999999999993"/>
    <n v="1531.1999999999998"/>
    <n v="0.24649859943977592"/>
  </r>
  <r>
    <n v="2011"/>
    <x v="0"/>
    <x v="5"/>
    <s v="Momo figli"/>
    <n v="670106"/>
    <n v="1212"/>
    <n v="2.52"/>
    <n v="3.84"/>
    <n v="3054.2400000000002"/>
    <n v="4654.08"/>
    <n v="1599.8399999999997"/>
    <n v="0.34374999999999994"/>
  </r>
  <r>
    <n v="2011"/>
    <x v="0"/>
    <x v="5"/>
    <s v="Momo figli"/>
    <n v="670107"/>
    <n v="2136"/>
    <n v="2.65"/>
    <n v="3.68"/>
    <n v="5660.4"/>
    <n v="7860.4800000000005"/>
    <n v="2200.0800000000008"/>
    <n v="0.27989130434782616"/>
  </r>
  <r>
    <n v="2011"/>
    <x v="0"/>
    <x v="5"/>
    <s v="Momo figli"/>
    <n v="670108"/>
    <n v="2460"/>
    <n v="2.69"/>
    <n v="3.47"/>
    <n v="6617.4"/>
    <n v="8536.2000000000007"/>
    <n v="1918.8000000000011"/>
    <n v="0.22478386167146985"/>
  </r>
  <r>
    <n v="2011"/>
    <x v="0"/>
    <x v="5"/>
    <s v="Momo figli"/>
    <n v="670109"/>
    <n v="2244"/>
    <n v="2.97"/>
    <n v="3.47"/>
    <n v="6664.68"/>
    <n v="7786.68"/>
    <n v="1122"/>
    <n v="0.14409221902017291"/>
  </r>
  <r>
    <n v="2011"/>
    <x v="0"/>
    <x v="3"/>
    <s v="Serwis"/>
    <n v="990201"/>
    <n v="624"/>
    <n v="6.6533333333333333"/>
    <n v="7.4066666666666663"/>
    <n v="4151.68"/>
    <n v="4621.76"/>
    <n v="470.07999999999993"/>
    <n v="0.10171017101710168"/>
  </r>
  <r>
    <n v="2011"/>
    <x v="0"/>
    <x v="3"/>
    <s v="Serwis"/>
    <n v="990202"/>
    <n v="444"/>
    <n v="6.5"/>
    <n v="7.34"/>
    <n v="2886"/>
    <n v="3258.96"/>
    <n v="372.96000000000004"/>
    <n v="0.11444141689373298"/>
  </r>
  <r>
    <n v="2011"/>
    <x v="0"/>
    <x v="3"/>
    <s v="Serwis"/>
    <n v="990203"/>
    <n v="624"/>
    <n v="5.86"/>
    <n v="7.3866666666666667"/>
    <n v="3656.6400000000003"/>
    <n v="4609.28"/>
    <n v="952.63999999999942"/>
    <n v="0.20667870036101071"/>
  </r>
  <r>
    <n v="2011"/>
    <x v="0"/>
    <x v="2"/>
    <s v="St.Dalfour"/>
    <n v="242801"/>
    <n v="276"/>
    <n v="4.83"/>
    <n v="5.4"/>
    <n v="1333.08"/>
    <n v="1490.4"/>
    <n v="157.32000000000016"/>
    <n v="0.10555555555555565"/>
  </r>
  <r>
    <n v="2011"/>
    <x v="0"/>
    <x v="2"/>
    <s v="St.Dalfour"/>
    <n v="242802"/>
    <n v="504"/>
    <n v="4.6500000000000004"/>
    <n v="5.1100000000000003"/>
    <n v="2343.6000000000004"/>
    <n v="2575.44"/>
    <n v="231.83999999999969"/>
    <n v="9.001956947162415E-2"/>
  </r>
  <r>
    <n v="2011"/>
    <x v="0"/>
    <x v="2"/>
    <s v="St.Dalfour"/>
    <n v="242803"/>
    <n v="672"/>
    <n v="4.6900000000000004"/>
    <n v="5.23"/>
    <n v="3151.6800000000003"/>
    <n v="3514.5600000000004"/>
    <n v="362.88000000000011"/>
    <n v="0.10325047801147229"/>
  </r>
  <r>
    <n v="2011"/>
    <x v="0"/>
    <x v="2"/>
    <s v="St.Dalfour"/>
    <n v="242804"/>
    <n v="492"/>
    <n v="4.4400000000000004"/>
    <n v="5.01"/>
    <n v="2184.48"/>
    <n v="2464.92"/>
    <n v="280.44000000000005"/>
    <n v="0.11377245508982038"/>
  </r>
  <r>
    <n v="2011"/>
    <x v="0"/>
    <x v="2"/>
    <s v="St.Dalfour"/>
    <n v="242805"/>
    <n v="660"/>
    <n v="4.3499999999999996"/>
    <n v="5.07"/>
    <n v="2870.9999999999995"/>
    <n v="3346.2000000000003"/>
    <n v="475.20000000000073"/>
    <n v="0.14201183431952683"/>
  </r>
  <r>
    <n v="2011"/>
    <x v="0"/>
    <x v="2"/>
    <s v="St.Dalfour"/>
    <n v="242806"/>
    <n v="612"/>
    <n v="4.88"/>
    <n v="5.2"/>
    <n v="2986.56"/>
    <n v="3182.4"/>
    <n v="195.84000000000015"/>
    <n v="6.1538461538461584E-2"/>
  </r>
  <r>
    <n v="2011"/>
    <x v="0"/>
    <x v="2"/>
    <s v="St.Dalfour"/>
    <n v="242807"/>
    <n v="264"/>
    <n v="4.26"/>
    <n v="5.01"/>
    <n v="1124.6399999999999"/>
    <n v="1322.6399999999999"/>
    <n v="198"/>
    <n v="0.14970059880239522"/>
  </r>
  <r>
    <n v="2011"/>
    <x v="0"/>
    <x v="9"/>
    <s v="St.Dalfour"/>
    <n v="1200113"/>
    <n v="528"/>
    <n v="4.74"/>
    <n v="6.4"/>
    <n v="2502.7200000000003"/>
    <n v="3379.2000000000003"/>
    <n v="876.48"/>
    <n v="0.25937499999999997"/>
  </r>
  <r>
    <n v="2011"/>
    <x v="0"/>
    <x v="9"/>
    <s v="St.Dalfour"/>
    <n v="240101"/>
    <n v="540"/>
    <n v="3.35"/>
    <n v="5.46"/>
    <n v="1809"/>
    <n v="2948.4"/>
    <n v="1139.4000000000001"/>
    <n v="0.38644688644688646"/>
  </r>
  <r>
    <n v="2011"/>
    <x v="0"/>
    <x v="9"/>
    <s v="St.Dalfour"/>
    <n v="240102"/>
    <n v="504"/>
    <n v="3.78"/>
    <n v="7"/>
    <n v="1905.12"/>
    <n v="3528"/>
    <n v="1622.88"/>
    <n v="0.46"/>
  </r>
  <r>
    <n v="2011"/>
    <x v="0"/>
    <x v="9"/>
    <s v="St.Dalfour"/>
    <n v="240103"/>
    <n v="396"/>
    <n v="4.7699999999999996"/>
    <n v="5.25"/>
    <n v="1888.9199999999998"/>
    <n v="2079"/>
    <n v="190.08000000000015"/>
    <n v="9.1428571428571498E-2"/>
  </r>
  <r>
    <n v="2011"/>
    <x v="0"/>
    <x v="9"/>
    <s v="St.Dalfour"/>
    <n v="240104"/>
    <n v="396"/>
    <n v="3.04"/>
    <n v="5.65"/>
    <n v="1203.8399999999999"/>
    <n v="2237.4"/>
    <n v="1033.5600000000002"/>
    <n v="0.46194690265486732"/>
  </r>
  <r>
    <n v="2011"/>
    <x v="0"/>
    <x v="9"/>
    <s v="St.Dalfour"/>
    <n v="240105"/>
    <n v="516"/>
    <n v="4.9000000000000004"/>
    <n v="6.75"/>
    <n v="2528.4"/>
    <n v="3483"/>
    <n v="954.59999999999991"/>
    <n v="0.27407407407407403"/>
  </r>
  <r>
    <n v="2011"/>
    <x v="0"/>
    <x v="9"/>
    <s v="St.Dalfour"/>
    <n v="240106"/>
    <n v="480"/>
    <n v="4.9800000000000004"/>
    <n v="5.44"/>
    <n v="2390.4"/>
    <n v="2611.2000000000003"/>
    <n v="220.80000000000018"/>
    <n v="8.4558823529411825E-2"/>
  </r>
  <r>
    <n v="2011"/>
    <x v="0"/>
    <x v="9"/>
    <s v="St.Dalfour"/>
    <n v="240107"/>
    <n v="540"/>
    <n v="3.91"/>
    <n v="6.7"/>
    <n v="2111.4"/>
    <n v="3618"/>
    <n v="1506.6"/>
    <n v="0.41641791044776116"/>
  </r>
  <r>
    <n v="2011"/>
    <x v="0"/>
    <x v="9"/>
    <s v="St.Dalfour"/>
    <n v="240108"/>
    <n v="432"/>
    <n v="4.53"/>
    <n v="5.54"/>
    <n v="1956.96"/>
    <n v="2393.2800000000002"/>
    <n v="436.32000000000016"/>
    <n v="0.18231046931407949"/>
  </r>
  <r>
    <n v="2011"/>
    <x v="0"/>
    <x v="9"/>
    <s v="St.Dalfour"/>
    <n v="240109"/>
    <n v="480"/>
    <n v="3.24"/>
    <n v="6.42"/>
    <n v="1555.2"/>
    <n v="3081.6"/>
    <n v="1526.3999999999999"/>
    <n v="0.49532710280373826"/>
  </r>
  <r>
    <n v="2011"/>
    <x v="0"/>
    <x v="9"/>
    <s v="St.Dalfour"/>
    <n v="240130"/>
    <n v="456"/>
    <n v="4.0199999999999996"/>
    <n v="6.07"/>
    <n v="1833.12"/>
    <n v="2767.92"/>
    <n v="934.80000000000018"/>
    <n v="0.3377265238879737"/>
  </r>
  <r>
    <n v="2011"/>
    <x v="0"/>
    <x v="9"/>
    <s v="St.Dalfour"/>
    <n v="240131"/>
    <n v="468"/>
    <n v="3.12"/>
    <n v="5.0999999999999996"/>
    <n v="1460.16"/>
    <n v="2386.7999999999997"/>
    <n v="926.63999999999965"/>
    <n v="0.38823529411764696"/>
  </r>
  <r>
    <n v="2011"/>
    <x v="0"/>
    <x v="9"/>
    <s v="St.Dalfour"/>
    <n v="240132"/>
    <n v="516"/>
    <n v="4.75"/>
    <n v="5.15"/>
    <n v="2451"/>
    <n v="2657.4"/>
    <n v="206.40000000000009"/>
    <n v="7.7669902912621394E-2"/>
  </r>
  <r>
    <n v="2011"/>
    <x v="0"/>
    <x v="9"/>
    <s v="St.Dalfour"/>
    <n v="240133"/>
    <n v="504"/>
    <n v="4.5"/>
    <n v="6.58"/>
    <n v="2268"/>
    <n v="3316.32"/>
    <n v="1048.3200000000002"/>
    <n v="0.31610942249240126"/>
  </r>
  <r>
    <n v="2011"/>
    <x v="0"/>
    <x v="9"/>
    <s v="St.Dalfour"/>
    <n v="240134"/>
    <n v="528"/>
    <n v="3.74"/>
    <n v="5.22"/>
    <n v="1974.72"/>
    <n v="2756.16"/>
    <n v="781.43999999999983"/>
    <n v="0.28352490421455934"/>
  </r>
  <r>
    <n v="2011"/>
    <x v="0"/>
    <x v="9"/>
    <s v="St.Dalfour"/>
    <n v="240135"/>
    <n v="516"/>
    <n v="3.73"/>
    <n v="6.7"/>
    <n v="1924.68"/>
    <n v="3457.2000000000003"/>
    <n v="1532.5200000000002"/>
    <n v="0.44328358208955226"/>
  </r>
  <r>
    <n v="2011"/>
    <x v="0"/>
    <x v="9"/>
    <s v="St.Dalfour"/>
    <n v="240136"/>
    <n v="444"/>
    <n v="4.3"/>
    <n v="6.45"/>
    <n v="1909.1999999999998"/>
    <n v="2863.8"/>
    <n v="954.60000000000036"/>
    <n v="0.33333333333333343"/>
  </r>
  <r>
    <n v="2011"/>
    <x v="0"/>
    <x v="9"/>
    <s v="St.Dalfour"/>
    <n v="240137"/>
    <n v="420"/>
    <n v="3.71"/>
    <n v="5.66"/>
    <n v="1558.2"/>
    <n v="2377.2000000000003"/>
    <n v="819.00000000000023"/>
    <n v="0.34452296819787992"/>
  </r>
  <r>
    <n v="2011"/>
    <x v="0"/>
    <x v="9"/>
    <s v="St.Dalfour"/>
    <n v="240138"/>
    <n v="360"/>
    <n v="4.59"/>
    <n v="6.82"/>
    <n v="1652.3999999999999"/>
    <n v="2455.2000000000003"/>
    <n v="802.80000000000041"/>
    <n v="0.32697947214076262"/>
  </r>
  <r>
    <n v="2011"/>
    <x v="0"/>
    <x v="9"/>
    <s v="St.Dalfour"/>
    <n v="242401"/>
    <n v="456"/>
    <n v="4.66"/>
    <n v="5.41"/>
    <n v="2124.96"/>
    <n v="2466.96"/>
    <n v="342"/>
    <n v="0.13863216266173753"/>
  </r>
  <r>
    <n v="2011"/>
    <x v="0"/>
    <x v="9"/>
    <s v="St.Dalfour"/>
    <n v="242402"/>
    <n v="456"/>
    <n v="4.3600000000000003"/>
    <n v="5.27"/>
    <n v="1988.16"/>
    <n v="2403.12"/>
    <n v="414.95999999999981"/>
    <n v="0.17267552182163182"/>
  </r>
  <r>
    <n v="2011"/>
    <x v="0"/>
    <x v="9"/>
    <s v="St.Dalfour"/>
    <n v="242403"/>
    <n v="372"/>
    <n v="4.3600000000000003"/>
    <n v="5.79"/>
    <n v="1621.92"/>
    <n v="2153.88"/>
    <n v="531.96"/>
    <n v="0.24697754749568221"/>
  </r>
  <r>
    <n v="2011"/>
    <x v="0"/>
    <x v="9"/>
    <s v="St.Dalfour"/>
    <n v="242404"/>
    <n v="540"/>
    <n v="3.28"/>
    <n v="5.66"/>
    <n v="1771.1999999999998"/>
    <n v="3056.4"/>
    <n v="1285.2000000000003"/>
    <n v="0.42049469964664321"/>
  </r>
  <r>
    <n v="2011"/>
    <x v="0"/>
    <x v="9"/>
    <s v="St.Dalfour"/>
    <n v="242405"/>
    <n v="504"/>
    <n v="3.76"/>
    <n v="6.62"/>
    <n v="1895.04"/>
    <n v="3336.48"/>
    <n v="1441.44"/>
    <n v="0.43202416918429004"/>
  </r>
  <r>
    <n v="2011"/>
    <x v="0"/>
    <x v="9"/>
    <s v="St.Dalfour"/>
    <n v="242406"/>
    <n v="528"/>
    <n v="4.68"/>
    <n v="6.07"/>
    <n v="2471.04"/>
    <n v="3204.96"/>
    <n v="733.92000000000007"/>
    <n v="0.22899505766062606"/>
  </r>
  <r>
    <n v="2011"/>
    <x v="0"/>
    <x v="9"/>
    <s v="St.Dalfour"/>
    <n v="242407"/>
    <n v="540"/>
    <n v="4.0599999999999996"/>
    <n v="5.3"/>
    <n v="2192.3999999999996"/>
    <n v="2862"/>
    <n v="669.60000000000036"/>
    <n v="0.23396226415094351"/>
  </r>
  <r>
    <n v="2011"/>
    <x v="0"/>
    <x v="9"/>
    <s v="St.Dalfour"/>
    <n v="242408"/>
    <n v="504"/>
    <n v="3.44"/>
    <n v="5.85"/>
    <n v="1733.76"/>
    <n v="2948.3999999999996"/>
    <n v="1214.6399999999996"/>
    <n v="0.41196581196581189"/>
  </r>
  <r>
    <n v="2011"/>
    <x v="0"/>
    <x v="9"/>
    <s v="St.Dalfour"/>
    <n v="242409"/>
    <n v="468"/>
    <n v="3.59"/>
    <n v="5.17"/>
    <n v="1680.12"/>
    <n v="2419.56"/>
    <n v="739.44"/>
    <n v="0.30560928433268864"/>
  </r>
  <r>
    <n v="2011"/>
    <x v="0"/>
    <x v="9"/>
    <s v="St.Dalfour"/>
    <n v="242410"/>
    <n v="408"/>
    <n v="4.67"/>
    <n v="6.18"/>
    <n v="1905.36"/>
    <n v="2521.44"/>
    <n v="616.08000000000015"/>
    <n v="0.24433656957928809"/>
  </r>
  <r>
    <n v="2011"/>
    <x v="0"/>
    <x v="9"/>
    <s v="St.Dalfour"/>
    <n v="242411"/>
    <n v="540"/>
    <n v="3.17"/>
    <n v="6.95"/>
    <n v="1711.8"/>
    <n v="3753"/>
    <n v="2041.2"/>
    <n v="0.54388489208633095"/>
  </r>
  <r>
    <n v="2011"/>
    <x v="0"/>
    <x v="9"/>
    <s v="St.Dalfour"/>
    <n v="242412"/>
    <n v="456"/>
    <n v="4.21"/>
    <n v="5.89"/>
    <n v="1919.76"/>
    <n v="2685.8399999999997"/>
    <n v="766.0799999999997"/>
    <n v="0.28522920203735136"/>
  </r>
  <r>
    <n v="2011"/>
    <x v="0"/>
    <x v="9"/>
    <s v="St.Dalfour"/>
    <n v="242413"/>
    <n v="384"/>
    <n v="4.59"/>
    <n v="6.32"/>
    <n v="1762.56"/>
    <n v="2426.88"/>
    <n v="664.32000000000016"/>
    <n v="0.27373417721518994"/>
  </r>
  <r>
    <n v="2011"/>
    <x v="0"/>
    <x v="9"/>
    <s v="St.Dalfour"/>
    <n v="242414"/>
    <n v="516"/>
    <n v="4.66"/>
    <n v="6.3"/>
    <n v="2404.56"/>
    <n v="3250.7999999999997"/>
    <n v="846.23999999999978"/>
    <n v="0.26031746031746028"/>
  </r>
  <r>
    <n v="2011"/>
    <x v="0"/>
    <x v="9"/>
    <s v="St.Dalfour"/>
    <n v="242415"/>
    <n v="396"/>
    <n v="3.28"/>
    <n v="5.78"/>
    <n v="1298.8799999999999"/>
    <n v="2288.88"/>
    <n v="990.00000000000023"/>
    <n v="0.4325259515570935"/>
  </r>
  <r>
    <n v="2011"/>
    <x v="0"/>
    <x v="9"/>
    <s v="St.Dalfour"/>
    <n v="242416"/>
    <n v="456"/>
    <n v="3.12"/>
    <n v="6.48"/>
    <n v="1422.72"/>
    <n v="2954.88"/>
    <n v="1532.16"/>
    <n v="0.51851851851851849"/>
  </r>
  <r>
    <n v="2011"/>
    <x v="0"/>
    <x v="9"/>
    <s v="St.Dalfour"/>
    <n v="242417"/>
    <n v="480"/>
    <n v="4.4000000000000004"/>
    <n v="5.97"/>
    <n v="2112"/>
    <n v="2865.6"/>
    <n v="753.59999999999991"/>
    <n v="0.26298157453936344"/>
  </r>
  <r>
    <n v="2011"/>
    <x v="0"/>
    <x v="9"/>
    <s v="St.Dalfour"/>
    <n v="242418"/>
    <n v="468"/>
    <n v="4.93"/>
    <n v="6.46"/>
    <n v="2307.2399999999998"/>
    <n v="3023.28"/>
    <n v="716.04000000000042"/>
    <n v="0.23684210526315802"/>
  </r>
  <r>
    <n v="2011"/>
    <x v="0"/>
    <x v="9"/>
    <s v="St.Dalfour"/>
    <n v="242419"/>
    <n v="492"/>
    <n v="4.26"/>
    <n v="6.68"/>
    <n v="2095.92"/>
    <n v="3286.56"/>
    <n v="1190.6399999999999"/>
    <n v="0.36227544910179638"/>
  </r>
  <r>
    <n v="2011"/>
    <x v="0"/>
    <x v="9"/>
    <s v="St.Dalfour"/>
    <n v="242431"/>
    <n v="360"/>
    <n v="5"/>
    <n v="6.15"/>
    <n v="1800"/>
    <n v="2214"/>
    <n v="414"/>
    <n v="0.18699186991869918"/>
  </r>
  <r>
    <n v="2011"/>
    <x v="0"/>
    <x v="9"/>
    <s v="St.Dalfour"/>
    <n v="242432"/>
    <n v="540"/>
    <n v="4.78"/>
    <n v="6"/>
    <n v="2581.2000000000003"/>
    <n v="3240"/>
    <n v="658.79999999999973"/>
    <n v="0.20333333333333325"/>
  </r>
  <r>
    <n v="2011"/>
    <x v="0"/>
    <x v="9"/>
    <s v="St.Dalfour"/>
    <n v="242433"/>
    <n v="444"/>
    <n v="3.7"/>
    <n v="5.6"/>
    <n v="1642.8000000000002"/>
    <n v="2486.3999999999996"/>
    <n v="843.59999999999945"/>
    <n v="0.33928571428571414"/>
  </r>
  <r>
    <n v="2011"/>
    <x v="0"/>
    <x v="9"/>
    <s v="St.Dalfour"/>
    <n v="242434"/>
    <n v="468"/>
    <n v="4.09"/>
    <n v="5.78"/>
    <n v="1914.12"/>
    <n v="2705.04"/>
    <n v="790.92000000000007"/>
    <n v="0.29238754325259519"/>
  </r>
  <r>
    <n v="2011"/>
    <x v="0"/>
    <x v="9"/>
    <s v="St.Dalfour"/>
    <n v="242435"/>
    <n v="528"/>
    <n v="3.87"/>
    <n v="6.11"/>
    <n v="2043.3600000000001"/>
    <n v="3226.0800000000004"/>
    <n v="1182.7200000000003"/>
    <n v="0.36661211129296239"/>
  </r>
  <r>
    <n v="2011"/>
    <x v="0"/>
    <x v="9"/>
    <s v="St.Dalfour"/>
    <n v="242436"/>
    <n v="372"/>
    <n v="4.08"/>
    <n v="6.86"/>
    <n v="1517.76"/>
    <n v="2551.92"/>
    <n v="1034.1600000000001"/>
    <n v="0.40524781341107874"/>
  </r>
  <r>
    <n v="2011"/>
    <x v="0"/>
    <x v="9"/>
    <s v="St.Dalfour"/>
    <n v="242437"/>
    <n v="492"/>
    <n v="3.41"/>
    <n v="5.88"/>
    <n v="1677.72"/>
    <n v="2892.96"/>
    <n v="1215.24"/>
    <n v="0.42006802721088438"/>
  </r>
  <r>
    <n v="2011"/>
    <x v="0"/>
    <x v="9"/>
    <s v="St.Dalfour"/>
    <n v="242438"/>
    <n v="468"/>
    <n v="3.62"/>
    <n v="6.71"/>
    <n v="1694.16"/>
    <n v="3140.28"/>
    <n v="1446.1200000000001"/>
    <n v="0.46050670640834573"/>
  </r>
  <r>
    <n v="2011"/>
    <x v="0"/>
    <x v="9"/>
    <s v="St.Dalfour"/>
    <n v="242439"/>
    <n v="372"/>
    <n v="3.48"/>
    <n v="5.91"/>
    <n v="1294.56"/>
    <n v="2198.52"/>
    <n v="903.96"/>
    <n v="0.41116751269035534"/>
  </r>
  <r>
    <n v="2011"/>
    <x v="0"/>
    <x v="9"/>
    <s v="St.Dalfour"/>
    <n v="242440"/>
    <n v="432"/>
    <n v="4.5599999999999996"/>
    <n v="5.25"/>
    <n v="1969.9199999999998"/>
    <n v="2268"/>
    <n v="298.08000000000015"/>
    <n v="0.13142857142857151"/>
  </r>
  <r>
    <n v="2011"/>
    <x v="0"/>
    <x v="9"/>
    <s v="St.Dalfour"/>
    <n v="242441"/>
    <n v="360"/>
    <n v="3.55"/>
    <n v="5.69"/>
    <n v="1278"/>
    <n v="2048.4"/>
    <n v="770.40000000000009"/>
    <n v="0.37609841827768015"/>
  </r>
  <r>
    <n v="2011"/>
    <x v="0"/>
    <x v="9"/>
    <s v="St.Dalfour"/>
    <n v="242442"/>
    <n v="516"/>
    <n v="3.52"/>
    <n v="6.24"/>
    <n v="1816.32"/>
    <n v="3219.84"/>
    <n v="1403.5200000000002"/>
    <n v="0.43589743589743596"/>
  </r>
  <r>
    <n v="2011"/>
    <x v="0"/>
    <x v="9"/>
    <s v="St.Dalfour"/>
    <n v="242443"/>
    <n v="384"/>
    <n v="3.68"/>
    <n v="6.57"/>
    <n v="1413.1200000000001"/>
    <n v="2522.88"/>
    <n v="1109.76"/>
    <n v="0.43987823439878232"/>
  </r>
  <r>
    <n v="2011"/>
    <x v="0"/>
    <x v="9"/>
    <s v="St.Dalfour"/>
    <n v="242444"/>
    <n v="504"/>
    <n v="3.18"/>
    <n v="6.55"/>
    <n v="1602.72"/>
    <n v="3301.2"/>
    <n v="1698.4799999999998"/>
    <n v="0.51450381679389312"/>
  </r>
  <r>
    <n v="2011"/>
    <x v="0"/>
    <x v="9"/>
    <s v="St.Dalfour"/>
    <n v="242445"/>
    <n v="372"/>
    <n v="3.96"/>
    <n v="6.07"/>
    <n v="1473.12"/>
    <n v="2258.04"/>
    <n v="784.92000000000007"/>
    <n v="0.34761120263591438"/>
  </r>
  <r>
    <n v="2011"/>
    <x v="0"/>
    <x v="9"/>
    <s v="St.Dalfour"/>
    <n v="242450"/>
    <n v="420"/>
    <n v="4.5199999999999996"/>
    <n v="5.46"/>
    <n v="1898.3999999999999"/>
    <n v="2293.1999999999998"/>
    <n v="394.79999999999995"/>
    <n v="0.17216117216117216"/>
  </r>
  <r>
    <n v="2011"/>
    <x v="0"/>
    <x v="9"/>
    <s v="St.Dalfour"/>
    <n v="242501"/>
    <n v="480"/>
    <n v="3.04"/>
    <n v="5.76"/>
    <n v="1459.2"/>
    <n v="2764.7999999999997"/>
    <n v="1305.5999999999997"/>
    <n v="0.47222222222222215"/>
  </r>
  <r>
    <n v="2011"/>
    <x v="0"/>
    <x v="9"/>
    <s v="St.Dalfour"/>
    <n v="242502"/>
    <n v="372"/>
    <n v="3.39"/>
    <n v="6.68"/>
    <n v="1261.0800000000002"/>
    <n v="2484.96"/>
    <n v="1223.8799999999999"/>
    <n v="0.49251497005988021"/>
  </r>
  <r>
    <n v="2011"/>
    <x v="0"/>
    <x v="9"/>
    <s v="St.Dalfour"/>
    <n v="242601"/>
    <n v="432"/>
    <n v="4.8899999999999997"/>
    <n v="5.62"/>
    <n v="2112.48"/>
    <n v="2427.84"/>
    <n v="315.36000000000013"/>
    <n v="0.12989323843416375"/>
  </r>
  <r>
    <n v="2011"/>
    <x v="0"/>
    <x v="9"/>
    <s v="St.Dalfour"/>
    <n v="242602"/>
    <n v="444"/>
    <n v="3.87"/>
    <n v="6.04"/>
    <n v="1718.28"/>
    <n v="2681.76"/>
    <n v="963.48000000000025"/>
    <n v="0.35927152317880801"/>
  </r>
  <r>
    <n v="2011"/>
    <x v="0"/>
    <x v="9"/>
    <s v="St.Dalfour"/>
    <n v="242603"/>
    <n v="360"/>
    <n v="4.28"/>
    <n v="6.59"/>
    <n v="1540.8000000000002"/>
    <n v="2372.4"/>
    <n v="831.59999999999991"/>
    <n v="0.35053110773899843"/>
  </r>
  <r>
    <n v="2011"/>
    <x v="0"/>
    <x v="9"/>
    <s v="St.Dalfour"/>
    <n v="242604"/>
    <n v="444"/>
    <n v="4.5199999999999996"/>
    <n v="5.03"/>
    <n v="2006.8799999999999"/>
    <n v="2233.3200000000002"/>
    <n v="226.44000000000028"/>
    <n v="0.10139165009940369"/>
  </r>
  <r>
    <n v="2011"/>
    <x v="0"/>
    <x v="9"/>
    <s v="St.Dalfour"/>
    <n v="242701"/>
    <n v="384"/>
    <n v="4.49"/>
    <n v="6.99"/>
    <n v="1724.16"/>
    <n v="2684.16"/>
    <n v="959.99999999999977"/>
    <n v="0.35765379113018592"/>
  </r>
  <r>
    <n v="2011"/>
    <x v="0"/>
    <x v="9"/>
    <s v="St.Dalfour"/>
    <n v="242702"/>
    <n v="456"/>
    <n v="4.17"/>
    <n v="5.0599999999999996"/>
    <n v="1901.52"/>
    <n v="2307.3599999999997"/>
    <n v="405.83999999999969"/>
    <n v="0.17588932806324101"/>
  </r>
  <r>
    <n v="2011"/>
    <x v="0"/>
    <x v="9"/>
    <s v="St.Dalfour"/>
    <n v="242703"/>
    <n v="408"/>
    <n v="4.29"/>
    <n v="6.11"/>
    <n v="1750.32"/>
    <n v="2492.88"/>
    <n v="742.56000000000017"/>
    <n v="0.29787234042553196"/>
  </r>
  <r>
    <n v="2011"/>
    <x v="0"/>
    <x v="8"/>
    <s v="P&amp;G"/>
    <n v="1280101"/>
    <n v="852"/>
    <n v="1.56"/>
    <n v="2.09"/>
    <n v="1329.1200000000001"/>
    <n v="1780.6799999999998"/>
    <n v="451.55999999999972"/>
    <n v="0.25358851674641136"/>
  </r>
  <r>
    <n v="2011"/>
    <x v="0"/>
    <x v="8"/>
    <s v="P&amp;G"/>
    <n v="1280102"/>
    <n v="1080"/>
    <n v="1.99"/>
    <n v="3.29"/>
    <n v="2149.1999999999998"/>
    <n v="3553.2"/>
    <n v="1404"/>
    <n v="0.39513677811550152"/>
  </r>
  <r>
    <n v="2011"/>
    <x v="0"/>
    <x v="8"/>
    <s v="P&amp;G"/>
    <n v="1280103"/>
    <n v="744"/>
    <n v="1.68"/>
    <n v="3.42"/>
    <n v="1249.9199999999998"/>
    <n v="2544.48"/>
    <n v="1294.5600000000002"/>
    <n v="0.50877192982456143"/>
  </r>
  <r>
    <n v="2011"/>
    <x v="0"/>
    <x v="8"/>
    <s v="P&amp;G"/>
    <n v="1280104"/>
    <n v="720"/>
    <n v="2.44"/>
    <n v="3.34"/>
    <n v="1756.8"/>
    <n v="2404.7999999999997"/>
    <n v="647.99999999999977"/>
    <n v="0.26946107784431134"/>
  </r>
  <r>
    <n v="2011"/>
    <x v="0"/>
    <x v="3"/>
    <s v="KBG"/>
    <n v="1170201"/>
    <n v="552"/>
    <n v="5.746666666666667"/>
    <n v="7.5333333333333332"/>
    <n v="3172.1600000000003"/>
    <n v="4158.3999999999996"/>
    <n v="986.23999999999933"/>
    <n v="0.23716814159292021"/>
  </r>
  <r>
    <n v="2011"/>
    <x v="0"/>
    <x v="3"/>
    <s v="KBG"/>
    <n v="1170202"/>
    <n v="456"/>
    <n v="6.4733333333333336"/>
    <n v="8.2133333333333329"/>
    <n v="2951.84"/>
    <n v="3745.2799999999997"/>
    <n v="793.4399999999996"/>
    <n v="0.21185064935064926"/>
  </r>
  <r>
    <n v="2011"/>
    <x v="0"/>
    <x v="3"/>
    <s v="KBG"/>
    <n v="1170203"/>
    <n v="480"/>
    <n v="5.6"/>
    <n v="7.94"/>
    <n v="2688"/>
    <n v="3811.2000000000003"/>
    <n v="1123.2000000000003"/>
    <n v="0.29471032745591946"/>
  </r>
  <r>
    <n v="2011"/>
    <x v="0"/>
    <x v="3"/>
    <s v="KBG"/>
    <n v="1170204"/>
    <n v="456"/>
    <n v="5.9933333333333332"/>
    <n v="8.6333333333333329"/>
    <n v="2732.96"/>
    <n v="3936.7999999999997"/>
    <n v="1203.8399999999997"/>
    <n v="0.30579150579150571"/>
  </r>
  <r>
    <n v="2011"/>
    <x v="0"/>
    <x v="3"/>
    <s v="KBG"/>
    <n v="1170205"/>
    <n v="480"/>
    <n v="6.4133333333333331"/>
    <n v="7.74"/>
    <n v="3078.4"/>
    <n v="3715.2000000000003"/>
    <n v="636.80000000000018"/>
    <n v="0.17140396210163655"/>
  </r>
  <r>
    <n v="2011"/>
    <x v="0"/>
    <x v="3"/>
    <s v="KBG"/>
    <n v="1170206"/>
    <n v="588"/>
    <n v="5.72"/>
    <n v="7.9666666666666668"/>
    <n v="3363.3599999999997"/>
    <n v="4684.3999999999996"/>
    <n v="1321.04"/>
    <n v="0.28200836820083686"/>
  </r>
  <r>
    <n v="2011"/>
    <x v="0"/>
    <x v="3"/>
    <s v="KBG"/>
    <n v="1170207"/>
    <n v="444"/>
    <n v="6.54"/>
    <n v="8.6133333333333333"/>
    <n v="2903.76"/>
    <n v="3824.32"/>
    <n v="920.56"/>
    <n v="0.24071207430340555"/>
  </r>
  <r>
    <n v="2011"/>
    <x v="0"/>
    <x v="3"/>
    <s v="KBG"/>
    <n v="1170208"/>
    <n v="636"/>
    <n v="6.24"/>
    <n v="7.8933333333333335"/>
    <n v="3968.6400000000003"/>
    <n v="5020.16"/>
    <n v="1051.5199999999995"/>
    <n v="0.20945945945945937"/>
  </r>
  <r>
    <n v="2011"/>
    <x v="0"/>
    <x v="3"/>
    <s v="KBG"/>
    <n v="1170212"/>
    <n v="516"/>
    <n v="6.16"/>
    <n v="8.4933333333333341"/>
    <n v="3178.56"/>
    <n v="4382.5600000000004"/>
    <n v="1204.0000000000005"/>
    <n v="0.2747252747252748"/>
  </r>
  <r>
    <n v="2011"/>
    <x v="0"/>
    <x v="3"/>
    <s v="KBG"/>
    <n v="1170214"/>
    <n v="564"/>
    <n v="5.5333333333333332"/>
    <n v="7.3866666666666667"/>
    <n v="3120.7999999999997"/>
    <n v="4166.08"/>
    <n v="1045.2800000000002"/>
    <n v="0.25090252707581234"/>
  </r>
  <r>
    <n v="2011"/>
    <x v="0"/>
    <x v="6"/>
    <s v="KBG"/>
    <n v="1170101"/>
    <n v="1176"/>
    <n v="2.3199999999999998"/>
    <n v="3.33"/>
    <n v="2728.3199999999997"/>
    <n v="3916.08"/>
    <n v="1187.7600000000002"/>
    <n v="0.30330330330330335"/>
  </r>
  <r>
    <n v="2011"/>
    <x v="0"/>
    <x v="6"/>
    <s v="KBG"/>
    <n v="1170102"/>
    <n v="1056"/>
    <n v="2.2200000000000002"/>
    <n v="3.58"/>
    <n v="2344.3200000000002"/>
    <n v="3780.48"/>
    <n v="1436.1599999999999"/>
    <n v="0.37988826815642451"/>
  </r>
  <r>
    <n v="2011"/>
    <x v="0"/>
    <x v="6"/>
    <s v="KBG"/>
    <n v="1170103"/>
    <n v="816"/>
    <n v="2.4900000000000002"/>
    <n v="3.25"/>
    <n v="2031.8400000000001"/>
    <n v="2652"/>
    <n v="620.15999999999985"/>
    <n v="0.23384615384615379"/>
  </r>
  <r>
    <n v="2011"/>
    <x v="0"/>
    <x v="6"/>
    <s v="KBG"/>
    <n v="1170104"/>
    <n v="1188"/>
    <n v="2.2999999999999998"/>
    <n v="3.35"/>
    <n v="2732.3999999999996"/>
    <n v="3979.8"/>
    <n v="1247.4000000000005"/>
    <n v="0.31343283582089565"/>
  </r>
  <r>
    <n v="2011"/>
    <x v="0"/>
    <x v="6"/>
    <s v="KBG"/>
    <n v="1170105"/>
    <n v="768"/>
    <n v="2.81"/>
    <n v="3.3"/>
    <n v="2158.08"/>
    <n v="2534.3999999999996"/>
    <n v="376.31999999999971"/>
    <n v="0.14848484848484839"/>
  </r>
  <r>
    <n v="2011"/>
    <x v="0"/>
    <x v="6"/>
    <s v="KBG"/>
    <n v="1170106"/>
    <n v="756"/>
    <n v="2.44"/>
    <n v="3.77"/>
    <n v="1844.6399999999999"/>
    <n v="2850.12"/>
    <n v="1005.48"/>
    <n v="0.35278514588859416"/>
  </r>
  <r>
    <n v="2011"/>
    <x v="0"/>
    <x v="6"/>
    <s v="KBG"/>
    <n v="1170107"/>
    <n v="960"/>
    <n v="2.2799999999999998"/>
    <n v="3.46"/>
    <n v="2188.7999999999997"/>
    <n v="3321.6"/>
    <n v="1132.8000000000002"/>
    <n v="0.34104046242774572"/>
  </r>
  <r>
    <n v="2011"/>
    <x v="0"/>
    <x v="6"/>
    <s v="KBG"/>
    <n v="1170108"/>
    <n v="780"/>
    <n v="2.68"/>
    <n v="3.57"/>
    <n v="2090.4"/>
    <n v="2784.6"/>
    <n v="694.19999999999982"/>
    <n v="0.24929971988795513"/>
  </r>
  <r>
    <n v="2011"/>
    <x v="0"/>
    <x v="6"/>
    <s v="KBG"/>
    <n v="1170109"/>
    <n v="816"/>
    <n v="2.25"/>
    <n v="3.53"/>
    <n v="1836"/>
    <n v="2880.48"/>
    <n v="1044.48"/>
    <n v="0.36260623229461758"/>
  </r>
  <r>
    <n v="2011"/>
    <x v="0"/>
    <x v="6"/>
    <s v="KBG"/>
    <n v="1170110"/>
    <n v="840"/>
    <n v="2.56"/>
    <n v="3.52"/>
    <n v="2150.4"/>
    <n v="2956.8"/>
    <n v="806.40000000000009"/>
    <n v="0.27272727272727276"/>
  </r>
  <r>
    <n v="2011"/>
    <x v="0"/>
    <x v="6"/>
    <s v="KBG"/>
    <n v="1170111"/>
    <n v="924"/>
    <n v="2.73"/>
    <n v="3.38"/>
    <n v="2522.52"/>
    <n v="3123.12"/>
    <n v="600.59999999999991"/>
    <n v="0.19230769230769229"/>
  </r>
  <r>
    <n v="2011"/>
    <x v="0"/>
    <x v="6"/>
    <s v="KBG"/>
    <n v="1170112"/>
    <n v="960"/>
    <n v="2.29"/>
    <n v="3.54"/>
    <n v="2198.4"/>
    <n v="3398.4"/>
    <n v="1200"/>
    <n v="0.35310734463276833"/>
  </r>
  <r>
    <n v="2011"/>
    <x v="0"/>
    <x v="6"/>
    <s v="KBG"/>
    <n v="1170113"/>
    <n v="936"/>
    <n v="2.0099999999999998"/>
    <n v="3.37"/>
    <n v="1881.36"/>
    <n v="3154.32"/>
    <n v="1272.9600000000003"/>
    <n v="0.40356083086053418"/>
  </r>
  <r>
    <n v="2011"/>
    <x v="0"/>
    <x v="6"/>
    <s v="KBG"/>
    <n v="1170114"/>
    <n v="948"/>
    <n v="2.61"/>
    <n v="3.44"/>
    <n v="2474.2799999999997"/>
    <n v="3261.12"/>
    <n v="786.84000000000015"/>
    <n v="0.2412790697674419"/>
  </r>
  <r>
    <n v="2011"/>
    <x v="0"/>
    <x v="6"/>
    <s v="KBG"/>
    <n v="1170115"/>
    <n v="960"/>
    <n v="2.48"/>
    <n v="3.63"/>
    <n v="2380.8000000000002"/>
    <n v="3484.7999999999997"/>
    <n v="1103.9999999999995"/>
    <n v="0.31680440771349849"/>
  </r>
  <r>
    <n v="2011"/>
    <x v="0"/>
    <x v="6"/>
    <s v="KBG"/>
    <n v="1170116"/>
    <n v="636"/>
    <n v="2.37"/>
    <n v="3.27"/>
    <n v="1507.3200000000002"/>
    <n v="2079.7199999999998"/>
    <n v="572.39999999999964"/>
    <n v="0.27522935779816499"/>
  </r>
  <r>
    <n v="2011"/>
    <x v="0"/>
    <x v="6"/>
    <s v="KBG"/>
    <n v="1170117"/>
    <n v="732"/>
    <n v="2.54"/>
    <n v="3.4"/>
    <n v="1859.28"/>
    <n v="2488.7999999999997"/>
    <n v="629.51999999999975"/>
    <n v="0.25294117647058817"/>
  </r>
  <r>
    <n v="2011"/>
    <x v="0"/>
    <x v="6"/>
    <s v="KBG"/>
    <n v="1170118"/>
    <n v="1008"/>
    <n v="2.14"/>
    <n v="3.8"/>
    <n v="2157.1200000000003"/>
    <n v="3830.3999999999996"/>
    <n v="1673.2799999999993"/>
    <n v="0.43684210526315775"/>
  </r>
  <r>
    <n v="2011"/>
    <x v="0"/>
    <x v="6"/>
    <s v="KBG"/>
    <n v="1170119"/>
    <n v="648"/>
    <n v="2.62"/>
    <n v="3.3"/>
    <n v="1697.76"/>
    <n v="2138.4"/>
    <n v="440.6400000000001"/>
    <n v="0.20606060606060611"/>
  </r>
  <r>
    <n v="2011"/>
    <x v="0"/>
    <x v="5"/>
    <s v="Cherry dreams"/>
    <n v="470101"/>
    <n v="2112"/>
    <n v="2.86"/>
    <n v="3.77"/>
    <n v="6040.32"/>
    <n v="7962.24"/>
    <n v="1921.92"/>
    <n v="0.2413793103448276"/>
  </r>
  <r>
    <n v="2011"/>
    <x v="0"/>
    <x v="5"/>
    <s v="Cherry dreams"/>
    <n v="470102"/>
    <n v="2616"/>
    <n v="2.56"/>
    <n v="3.61"/>
    <n v="6696.96"/>
    <n v="9443.76"/>
    <n v="2746.8"/>
    <n v="0.29085872576177285"/>
  </r>
  <r>
    <n v="2011"/>
    <x v="0"/>
    <x v="5"/>
    <s v="Cherry dreams"/>
    <n v="470103"/>
    <n v="1548"/>
    <n v="2.87"/>
    <n v="3.65"/>
    <n v="4442.76"/>
    <n v="5650.2"/>
    <n v="1207.4399999999996"/>
    <n v="0.21369863013698623"/>
  </r>
  <r>
    <n v="2011"/>
    <x v="0"/>
    <x v="5"/>
    <s v="Cherry dreams"/>
    <n v="470104"/>
    <n v="1680"/>
    <n v="2.31"/>
    <n v="3.82"/>
    <n v="3880.8"/>
    <n v="6417.5999999999995"/>
    <n v="2536.7999999999993"/>
    <n v="0.39528795811518319"/>
  </r>
  <r>
    <n v="2011"/>
    <x v="0"/>
    <x v="5"/>
    <s v="Cherry dreams"/>
    <n v="470105"/>
    <n v="2316"/>
    <n v="2.5099999999999998"/>
    <n v="3.79"/>
    <n v="5813.16"/>
    <n v="8777.64"/>
    <n v="2964.4799999999996"/>
    <n v="0.33773087071240104"/>
  </r>
  <r>
    <n v="2011"/>
    <x v="0"/>
    <x v="5"/>
    <s v="Cherry dreams"/>
    <n v="470106"/>
    <n v="1572"/>
    <n v="2.33"/>
    <n v="3.38"/>
    <n v="3662.76"/>
    <n v="5313.36"/>
    <n v="1650.5999999999995"/>
    <n v="0.31065088757396442"/>
  </r>
  <r>
    <n v="2011"/>
    <x v="0"/>
    <x v="5"/>
    <s v="Cherry dreams"/>
    <n v="470107"/>
    <n v="2664"/>
    <n v="2.6"/>
    <n v="3.99"/>
    <n v="6926.4000000000005"/>
    <n v="10629.36"/>
    <n v="3702.96"/>
    <n v="0.34837092731829572"/>
  </r>
  <r>
    <n v="2011"/>
    <x v="0"/>
    <x v="5"/>
    <s v="Cherry dreams"/>
    <n v="470108"/>
    <n v="1368"/>
    <n v="2.99"/>
    <n v="3.93"/>
    <n v="4090.32"/>
    <n v="5376.24"/>
    <n v="1285.9199999999996"/>
    <n v="0.23918575063613226"/>
  </r>
  <r>
    <n v="2011"/>
    <x v="0"/>
    <x v="5"/>
    <s v="Cherry dreams"/>
    <n v="470109"/>
    <n v="1224"/>
    <n v="2.5299999999999998"/>
    <n v="3.53"/>
    <n v="3096.72"/>
    <n v="4320.7199999999993"/>
    <n v="1223.9999999999995"/>
    <n v="0.28328611898016992"/>
  </r>
  <r>
    <n v="2011"/>
    <x v="0"/>
    <x v="5"/>
    <s v="Cherry dreams"/>
    <n v="470110"/>
    <n v="2484"/>
    <n v="2.63"/>
    <n v="3.84"/>
    <n v="6532.92"/>
    <n v="9538.56"/>
    <n v="3005.6399999999994"/>
    <n v="0.31510416666666663"/>
  </r>
  <r>
    <n v="2011"/>
    <x v="0"/>
    <x v="5"/>
    <s v="Cherry dreams"/>
    <n v="470111"/>
    <n v="2628"/>
    <n v="2.81"/>
    <n v="3.69"/>
    <n v="7384.68"/>
    <n v="9697.32"/>
    <n v="2312.6399999999994"/>
    <n v="0.23848238482384818"/>
  </r>
  <r>
    <n v="2011"/>
    <x v="0"/>
    <x v="5"/>
    <s v="Cherry dreams"/>
    <n v="470112"/>
    <n v="2616"/>
    <n v="2.4900000000000002"/>
    <n v="3.83"/>
    <n v="6513.84"/>
    <n v="10019.280000000001"/>
    <n v="3505.4400000000005"/>
    <n v="0.34986945169712796"/>
  </r>
  <r>
    <n v="2011"/>
    <x v="0"/>
    <x v="6"/>
    <s v="C&amp;C vegetables"/>
    <n v="1140101"/>
    <n v="1008"/>
    <n v="2.91"/>
    <n v="3.47"/>
    <n v="2933.28"/>
    <n v="3497.76"/>
    <n v="564.48"/>
    <n v="0.16138328530259366"/>
  </r>
  <r>
    <n v="2011"/>
    <x v="0"/>
    <x v="6"/>
    <s v="C&amp;C vegetables"/>
    <n v="1140102"/>
    <n v="1140"/>
    <n v="2.94"/>
    <n v="3.54"/>
    <n v="3351.6"/>
    <n v="4035.6"/>
    <n v="684"/>
    <n v="0.16949152542372881"/>
  </r>
  <r>
    <n v="2011"/>
    <x v="0"/>
    <x v="6"/>
    <s v="C&amp;C vegetables"/>
    <n v="1140103"/>
    <n v="636"/>
    <n v="2.65"/>
    <n v="3.73"/>
    <n v="1685.3999999999999"/>
    <n v="2372.2800000000002"/>
    <n v="686.88000000000034"/>
    <n v="0.28954423592493311"/>
  </r>
  <r>
    <n v="2011"/>
    <x v="0"/>
    <x v="6"/>
    <s v="C&amp;C vegetables"/>
    <n v="1140104"/>
    <n v="996"/>
    <n v="2.04"/>
    <n v="3.45"/>
    <n v="2031.8400000000001"/>
    <n v="3436.2000000000003"/>
    <n v="1404.3600000000001"/>
    <n v="0.40869565217391307"/>
  </r>
  <r>
    <n v="2011"/>
    <x v="0"/>
    <x v="6"/>
    <s v="C&amp;C vegetables"/>
    <n v="1140105"/>
    <n v="708"/>
    <n v="2.79"/>
    <n v="3.31"/>
    <n v="1975.32"/>
    <n v="2343.48"/>
    <n v="368.16000000000008"/>
    <n v="0.1570996978851964"/>
  </r>
  <r>
    <n v="2011"/>
    <x v="0"/>
    <x v="6"/>
    <s v="C&amp;C vegetables"/>
    <n v="1140106"/>
    <n v="840"/>
    <n v="2.76"/>
    <n v="3.26"/>
    <n v="2318.3999999999996"/>
    <n v="2738.3999999999996"/>
    <n v="420"/>
    <n v="0.15337423312883439"/>
  </r>
  <r>
    <n v="2011"/>
    <x v="0"/>
    <x v="6"/>
    <s v="C&amp;C vegetables"/>
    <n v="1140107"/>
    <n v="1140"/>
    <n v="2.64"/>
    <n v="3.5"/>
    <n v="3009.6000000000004"/>
    <n v="3990"/>
    <n v="980.39999999999964"/>
    <n v="0.24571428571428564"/>
  </r>
  <r>
    <n v="2011"/>
    <x v="0"/>
    <x v="6"/>
    <s v="C&amp;C vegetables"/>
    <n v="1140108"/>
    <n v="972"/>
    <n v="2.4700000000000002"/>
    <n v="3.3"/>
    <n v="2400.84"/>
    <n v="3207.6"/>
    <n v="806.75999999999976"/>
    <n v="0.25151515151515147"/>
  </r>
  <r>
    <n v="2011"/>
    <x v="0"/>
    <x v="6"/>
    <s v="C&amp;C vegetables"/>
    <n v="1140109"/>
    <n v="636"/>
    <n v="2.94"/>
    <n v="3.67"/>
    <n v="1869.84"/>
    <n v="2334.12"/>
    <n v="464.28"/>
    <n v="0.1989100817438692"/>
  </r>
  <r>
    <n v="2011"/>
    <x v="0"/>
    <x v="6"/>
    <s v="C&amp;C vegetables"/>
    <n v="1140110"/>
    <n v="1152"/>
    <n v="2.77"/>
    <n v="3.36"/>
    <n v="3191.04"/>
    <n v="3870.72"/>
    <n v="679.67999999999984"/>
    <n v="0.17559523809523805"/>
  </r>
  <r>
    <n v="2011"/>
    <x v="0"/>
    <x v="6"/>
    <s v="C&amp;C vegetables"/>
    <n v="1140111"/>
    <n v="876"/>
    <n v="2.17"/>
    <n v="3.8"/>
    <n v="1900.9199999999998"/>
    <n v="3328.7999999999997"/>
    <n v="1427.8799999999999"/>
    <n v="0.42894736842105263"/>
  </r>
  <r>
    <n v="2011"/>
    <x v="0"/>
    <x v="6"/>
    <s v="C&amp;C vegetables"/>
    <n v="1140112"/>
    <n v="852"/>
    <n v="2.61"/>
    <n v="3.43"/>
    <n v="2223.7199999999998"/>
    <n v="2922.36"/>
    <n v="698.64000000000033"/>
    <n v="0.23906705539358611"/>
  </r>
  <r>
    <n v="2011"/>
    <x v="0"/>
    <x v="6"/>
    <s v="C&amp;C vegetables"/>
    <n v="1140113"/>
    <n v="852"/>
    <n v="2.04"/>
    <n v="3.53"/>
    <n v="1738.08"/>
    <n v="3007.56"/>
    <n v="1269.48"/>
    <n v="0.42209631728045327"/>
  </r>
  <r>
    <n v="2011"/>
    <x v="0"/>
    <x v="6"/>
    <s v="C&amp;C vegetables"/>
    <n v="1140114"/>
    <n v="996"/>
    <n v="2.2400000000000002"/>
    <n v="3.22"/>
    <n v="2231.0400000000004"/>
    <n v="3207.1200000000003"/>
    <n v="976.07999999999993"/>
    <n v="0.30434782608695649"/>
  </r>
  <r>
    <n v="2011"/>
    <x v="0"/>
    <x v="6"/>
    <s v="C&amp;C vegetables"/>
    <n v="1140115"/>
    <n v="1200"/>
    <n v="2.79"/>
    <n v="3.22"/>
    <n v="3348"/>
    <n v="3864.0000000000005"/>
    <n v="516.00000000000045"/>
    <n v="0.13354037267080757"/>
  </r>
  <r>
    <n v="2011"/>
    <x v="0"/>
    <x v="6"/>
    <s v="C&amp;C vegetables"/>
    <n v="1140116"/>
    <n v="696"/>
    <n v="2.91"/>
    <n v="3.59"/>
    <n v="2025.3600000000001"/>
    <n v="2498.64"/>
    <n v="473.27999999999975"/>
    <n v="0.18941504178272972"/>
  </r>
  <r>
    <n v="2011"/>
    <x v="0"/>
    <x v="6"/>
    <s v="C&amp;C vegetables"/>
    <n v="1140117"/>
    <n v="864"/>
    <n v="2.8"/>
    <n v="3.49"/>
    <n v="2419.1999999999998"/>
    <n v="3015.36"/>
    <n v="596.16000000000031"/>
    <n v="0.19770773638968492"/>
  </r>
  <r>
    <n v="2011"/>
    <x v="0"/>
    <x v="6"/>
    <s v="C&amp;C vegetables"/>
    <n v="1140118"/>
    <n v="1056"/>
    <n v="2.29"/>
    <n v="3.51"/>
    <n v="2418.2400000000002"/>
    <n v="3706.56"/>
    <n v="1288.3199999999997"/>
    <n v="0.34757834757834749"/>
  </r>
  <r>
    <n v="2011"/>
    <x v="0"/>
    <x v="6"/>
    <s v="C&amp;C vegetables"/>
    <n v="1140119"/>
    <n v="1068"/>
    <n v="2.78"/>
    <n v="3.4"/>
    <n v="2969.04"/>
    <n v="3631.2"/>
    <n v="662.15999999999985"/>
    <n v="0.18235294117647055"/>
  </r>
  <r>
    <n v="2011"/>
    <x v="0"/>
    <x v="6"/>
    <s v="C&amp;C vegetables"/>
    <n v="1140120"/>
    <n v="1116"/>
    <n v="2.33"/>
    <n v="3.88"/>
    <n v="2600.2800000000002"/>
    <n v="4330.08"/>
    <n v="1729.7999999999997"/>
    <n v="0.3994845360824742"/>
  </r>
  <r>
    <n v="2011"/>
    <x v="0"/>
    <x v="6"/>
    <s v="C&amp;C vegetables"/>
    <n v="1140121"/>
    <n v="864"/>
    <n v="2.92"/>
    <n v="3.37"/>
    <n v="2522.88"/>
    <n v="2911.6800000000003"/>
    <n v="388.80000000000018"/>
    <n v="0.13353115727002973"/>
  </r>
  <r>
    <n v="2011"/>
    <x v="0"/>
    <x v="3"/>
    <s v="Gelati e altro"/>
    <n v="50001"/>
    <n v="600"/>
    <n v="6.3733333333333331"/>
    <n v="7.4133333333333331"/>
    <n v="3824"/>
    <n v="4448"/>
    <n v="624"/>
    <n v="0.14028776978417265"/>
  </r>
  <r>
    <n v="2011"/>
    <x v="0"/>
    <x v="5"/>
    <s v="Gelati e altro"/>
    <n v="50401"/>
    <n v="2532"/>
    <n v="2.59"/>
    <n v="3.62"/>
    <n v="6557.8799999999992"/>
    <n v="9165.84"/>
    <n v="2607.9600000000009"/>
    <n v="0.2845303867403316"/>
  </r>
  <r>
    <n v="2011"/>
    <x v="0"/>
    <x v="5"/>
    <s v="Gelati e altro"/>
    <n v="50402"/>
    <n v="2580"/>
    <n v="2.99"/>
    <n v="3.37"/>
    <n v="7714.2000000000007"/>
    <n v="8694.6"/>
    <n v="980.39999999999964"/>
    <n v="0.1127596439169139"/>
  </r>
  <r>
    <n v="2011"/>
    <x v="0"/>
    <x v="5"/>
    <s v="Gelati e altro"/>
    <n v="50403"/>
    <n v="1608"/>
    <n v="2.58"/>
    <n v="3.75"/>
    <n v="4148.6400000000003"/>
    <n v="6030"/>
    <n v="1881.3599999999997"/>
    <n v="0.31199999999999994"/>
  </r>
  <r>
    <n v="2011"/>
    <x v="0"/>
    <x v="5"/>
    <s v="Gelati e altro"/>
    <n v="50404"/>
    <n v="2760"/>
    <n v="2.3199999999999998"/>
    <n v="3.39"/>
    <n v="6403.2"/>
    <n v="9356.4"/>
    <n v="2953.2"/>
    <n v="0.31563421828908556"/>
  </r>
  <r>
    <n v="2011"/>
    <x v="0"/>
    <x v="5"/>
    <s v="Gelati e altro"/>
    <n v="50405"/>
    <n v="2304"/>
    <n v="2.4300000000000002"/>
    <n v="3.53"/>
    <n v="5598.72"/>
    <n v="8133.12"/>
    <n v="2534.3999999999996"/>
    <n v="0.31161473087818692"/>
  </r>
  <r>
    <n v="2011"/>
    <x v="0"/>
    <x v="5"/>
    <s v="Gelati e altro"/>
    <n v="50406"/>
    <n v="1452"/>
    <n v="2.87"/>
    <n v="3.8"/>
    <n v="4167.24"/>
    <n v="5517.5999999999995"/>
    <n v="1350.3599999999997"/>
    <n v="0.24473684210526311"/>
  </r>
  <r>
    <n v="2011"/>
    <x v="0"/>
    <x v="5"/>
    <s v="Gelati e altro"/>
    <n v="50407"/>
    <n v="1428"/>
    <n v="2.64"/>
    <n v="3.31"/>
    <n v="3769.92"/>
    <n v="4726.68"/>
    <n v="956.76000000000022"/>
    <n v="0.20241691842900306"/>
  </r>
  <r>
    <n v="2011"/>
    <x v="0"/>
    <x v="5"/>
    <s v="Gelati e altro"/>
    <n v="50408"/>
    <n v="1272"/>
    <n v="2.59"/>
    <n v="3.39"/>
    <n v="3294.48"/>
    <n v="4312.08"/>
    <n v="1017.5999999999999"/>
    <n v="0.2359882005899705"/>
  </r>
  <r>
    <n v="2011"/>
    <x v="0"/>
    <x v="5"/>
    <s v="Gelati e altro"/>
    <n v="50409"/>
    <n v="1572"/>
    <n v="2.57"/>
    <n v="3.73"/>
    <n v="4040.04"/>
    <n v="5863.56"/>
    <n v="1823.5200000000004"/>
    <n v="0.31099195710455768"/>
  </r>
  <r>
    <n v="2011"/>
    <x v="0"/>
    <x v="5"/>
    <s v="Gelati e altro"/>
    <n v="50410"/>
    <n v="2424"/>
    <n v="2.84"/>
    <n v="3.9"/>
    <n v="6884.16"/>
    <n v="9453.6"/>
    <n v="2569.4400000000005"/>
    <n v="0.27179487179487183"/>
  </r>
  <r>
    <n v="2011"/>
    <x v="0"/>
    <x v="5"/>
    <s v="Gelati e altro"/>
    <n v="50411"/>
    <n v="1500"/>
    <n v="2.63"/>
    <n v="3.38"/>
    <n v="3945"/>
    <n v="5070"/>
    <n v="1125"/>
    <n v="0.22189349112426035"/>
  </r>
  <r>
    <n v="2011"/>
    <x v="0"/>
    <x v="5"/>
    <s v="Gelati e altro"/>
    <n v="50412"/>
    <n v="2256"/>
    <n v="2.93"/>
    <n v="3.96"/>
    <n v="6610.08"/>
    <n v="8933.76"/>
    <n v="2323.6800000000003"/>
    <n v="0.26010101010101011"/>
  </r>
  <r>
    <n v="2011"/>
    <x v="0"/>
    <x v="2"/>
    <s v="Valtaro"/>
    <n v="410101"/>
    <n v="324"/>
    <n v="4.37"/>
    <n v="5.38"/>
    <n v="1415.88"/>
    <n v="1743.12"/>
    <n v="327.23999999999978"/>
    <n v="0.18773234200743483"/>
  </r>
  <r>
    <n v="2011"/>
    <x v="0"/>
    <x v="4"/>
    <s v="Buonissimi"/>
    <n v="530100"/>
    <n v="588"/>
    <n v="1.2"/>
    <n v="1.79"/>
    <n v="705.6"/>
    <n v="1052.52"/>
    <n v="346.91999999999996"/>
    <n v="0.32960893854748602"/>
  </r>
  <r>
    <n v="2011"/>
    <x v="0"/>
    <x v="4"/>
    <s v="Buonissimi"/>
    <n v="530101"/>
    <n v="648"/>
    <n v="1.1399999999999999"/>
    <n v="1.68"/>
    <n v="738.71999999999991"/>
    <n v="1088.6399999999999"/>
    <n v="349.91999999999996"/>
    <n v="0.32142857142857145"/>
  </r>
  <r>
    <n v="2011"/>
    <x v="0"/>
    <x v="4"/>
    <s v="Buonissimi"/>
    <n v="530102"/>
    <n v="792"/>
    <n v="1.2"/>
    <n v="1.82"/>
    <n v="950.4"/>
    <n v="1441.44"/>
    <n v="491.04000000000008"/>
    <n v="0.34065934065934073"/>
  </r>
  <r>
    <n v="2011"/>
    <x v="0"/>
    <x v="4"/>
    <s v="Buonissimi"/>
    <n v="530103"/>
    <n v="888"/>
    <n v="1.34"/>
    <n v="1.86"/>
    <n v="1189.92"/>
    <n v="1651.68"/>
    <n v="461.76"/>
    <n v="0.27956989247311825"/>
  </r>
  <r>
    <n v="2011"/>
    <x v="0"/>
    <x v="4"/>
    <s v="Buonissimi"/>
    <n v="530104"/>
    <n v="744"/>
    <n v="1.46"/>
    <n v="1.74"/>
    <n v="1086.24"/>
    <n v="1294.56"/>
    <n v="208.31999999999994"/>
    <n v="0.16091954022988503"/>
  </r>
  <r>
    <n v="2011"/>
    <x v="0"/>
    <x v="4"/>
    <s v="Buonissimi"/>
    <n v="530105"/>
    <n v="1020"/>
    <n v="1.5"/>
    <n v="1.84"/>
    <n v="1530"/>
    <n v="1876.8000000000002"/>
    <n v="346.80000000000018"/>
    <n v="0.18478260869565225"/>
  </r>
  <r>
    <n v="2011"/>
    <x v="0"/>
    <x v="4"/>
    <s v="Buonissimi"/>
    <n v="530106"/>
    <n v="792"/>
    <n v="1.42"/>
    <n v="1.73"/>
    <n v="1124.6399999999999"/>
    <n v="1370.16"/>
    <n v="245.52000000000021"/>
    <n v="0.17919075144508684"/>
  </r>
  <r>
    <n v="2011"/>
    <x v="0"/>
    <x v="4"/>
    <s v="Buonissimi"/>
    <n v="530107"/>
    <n v="1128"/>
    <n v="1.43"/>
    <n v="1.8"/>
    <n v="1613.04"/>
    <n v="2030.4"/>
    <n v="417.36000000000013"/>
    <n v="0.2055555555555556"/>
  </r>
  <r>
    <n v="2011"/>
    <x v="0"/>
    <x v="4"/>
    <s v="Buonissimi"/>
    <n v="530108"/>
    <n v="1188"/>
    <n v="1.44"/>
    <n v="1.86"/>
    <n v="1710.72"/>
    <n v="2209.6800000000003"/>
    <n v="498.96000000000026"/>
    <n v="0.2258064516129033"/>
  </r>
  <r>
    <n v="2011"/>
    <x v="0"/>
    <x v="4"/>
    <s v="Buonissimi"/>
    <n v="530109"/>
    <n v="624"/>
    <n v="1.17"/>
    <n v="1.75"/>
    <n v="730.07999999999993"/>
    <n v="1092"/>
    <n v="361.92000000000007"/>
    <n v="0.33142857142857152"/>
  </r>
  <r>
    <n v="2011"/>
    <x v="0"/>
    <x v="4"/>
    <s v="Buonissimi"/>
    <n v="530110"/>
    <n v="1080"/>
    <n v="1.1599999999999999"/>
    <n v="1.78"/>
    <n v="1252.8"/>
    <n v="1922.4"/>
    <n v="669.60000000000014"/>
    <n v="0.34831460674157311"/>
  </r>
  <r>
    <n v="2011"/>
    <x v="0"/>
    <x v="4"/>
    <s v="Buonissimi"/>
    <n v="530111"/>
    <n v="1200"/>
    <n v="1.1599999999999999"/>
    <n v="1.75"/>
    <n v="1392"/>
    <n v="2100"/>
    <n v="708"/>
    <n v="0.33714285714285713"/>
  </r>
  <r>
    <n v="2011"/>
    <x v="0"/>
    <x v="4"/>
    <s v="Buonissimi"/>
    <n v="530112"/>
    <n v="912"/>
    <n v="1.22"/>
    <n v="1.77"/>
    <n v="1112.6399999999999"/>
    <n v="1614.24"/>
    <n v="501.60000000000014"/>
    <n v="0.31073446327683624"/>
  </r>
  <r>
    <n v="2011"/>
    <x v="0"/>
    <x v="4"/>
    <s v="Buonissimi"/>
    <n v="530113"/>
    <n v="900"/>
    <n v="1.46"/>
    <n v="1.73"/>
    <n v="1314"/>
    <n v="1557"/>
    <n v="243"/>
    <n v="0.15606936416184972"/>
  </r>
  <r>
    <n v="2011"/>
    <x v="0"/>
    <x v="4"/>
    <s v="Buonissimi"/>
    <n v="530114"/>
    <n v="576"/>
    <n v="1.33"/>
    <n v="1.63"/>
    <n v="766.08"/>
    <n v="938.87999999999988"/>
    <n v="172.79999999999984"/>
    <n v="0.18404907975460108"/>
  </r>
  <r>
    <n v="2011"/>
    <x v="0"/>
    <x v="4"/>
    <s v="Buonissimi"/>
    <n v="530115"/>
    <n v="1296"/>
    <n v="1.46"/>
    <n v="1.84"/>
    <n v="1892.1599999999999"/>
    <n v="2384.6400000000003"/>
    <n v="492.48000000000047"/>
    <n v="0.20652173913043495"/>
  </r>
  <r>
    <n v="2011"/>
    <x v="0"/>
    <x v="4"/>
    <s v="Buonissimi"/>
    <n v="530116"/>
    <n v="924"/>
    <n v="1.3"/>
    <n v="1.86"/>
    <n v="1201.2"/>
    <n v="1718.64"/>
    <n v="517.44000000000005"/>
    <n v="0.30107526881720431"/>
  </r>
  <r>
    <n v="2011"/>
    <x v="0"/>
    <x v="4"/>
    <s v="Buonissimi"/>
    <n v="530117"/>
    <n v="612"/>
    <n v="1.5"/>
    <n v="1.84"/>
    <n v="918"/>
    <n v="1126.0800000000002"/>
    <n v="208.08000000000015"/>
    <n v="0.18478260869565227"/>
  </r>
  <r>
    <n v="2011"/>
    <x v="0"/>
    <x v="4"/>
    <s v="Buonissimi"/>
    <n v="530118"/>
    <n v="1164"/>
    <n v="1.48"/>
    <n v="1.72"/>
    <n v="1722.72"/>
    <n v="2002.08"/>
    <n v="279.3599999999999"/>
    <n v="0.13953488372093018"/>
  </r>
  <r>
    <n v="2011"/>
    <x v="0"/>
    <x v="4"/>
    <s v="Buonissimi"/>
    <n v="530119"/>
    <n v="840"/>
    <n v="1.39"/>
    <n v="1.75"/>
    <n v="1167.5999999999999"/>
    <n v="1470"/>
    <n v="302.40000000000009"/>
    <n v="0.20571428571428577"/>
  </r>
  <r>
    <n v="2011"/>
    <x v="0"/>
    <x v="4"/>
    <s v="Buonissimi"/>
    <n v="530120"/>
    <n v="1152"/>
    <n v="1.17"/>
    <n v="1.67"/>
    <n v="1347.84"/>
    <n v="1923.84"/>
    <n v="576"/>
    <n v="0.29940119760479045"/>
  </r>
  <r>
    <n v="2011"/>
    <x v="0"/>
    <x v="4"/>
    <s v="Buonissimi"/>
    <n v="530121"/>
    <n v="660"/>
    <n v="1.33"/>
    <n v="1.62"/>
    <n v="877.80000000000007"/>
    <n v="1069.2"/>
    <n v="191.39999999999998"/>
    <n v="0.17901234567901231"/>
  </r>
  <r>
    <n v="2011"/>
    <x v="0"/>
    <x v="4"/>
    <s v="Buonissimi"/>
    <n v="530122"/>
    <n v="720"/>
    <n v="1.17"/>
    <n v="1.85"/>
    <n v="842.4"/>
    <n v="1332"/>
    <n v="489.6"/>
    <n v="0.36756756756756759"/>
  </r>
  <r>
    <n v="2011"/>
    <x v="0"/>
    <x v="4"/>
    <s v="Buonissimi"/>
    <n v="530123"/>
    <n v="588"/>
    <n v="1.41"/>
    <n v="1.71"/>
    <n v="829.07999999999993"/>
    <n v="1005.48"/>
    <n v="176.40000000000009"/>
    <n v="0.17543859649122814"/>
  </r>
  <r>
    <n v="2011"/>
    <x v="0"/>
    <x v="4"/>
    <s v="Buonissimi"/>
    <n v="530124"/>
    <n v="900"/>
    <n v="1.36"/>
    <n v="1.89"/>
    <n v="1224"/>
    <n v="1701"/>
    <n v="477"/>
    <n v="0.28042328042328041"/>
  </r>
  <r>
    <n v="2011"/>
    <x v="0"/>
    <x v="4"/>
    <s v="Buonissimi"/>
    <n v="530125"/>
    <n v="780"/>
    <n v="1.17"/>
    <n v="1.77"/>
    <n v="912.59999999999991"/>
    <n v="1380.6"/>
    <n v="468"/>
    <n v="0.33898305084745767"/>
  </r>
  <r>
    <n v="2011"/>
    <x v="0"/>
    <x v="4"/>
    <s v="Buonissimi"/>
    <n v="530126"/>
    <n v="984"/>
    <n v="1.49"/>
    <n v="1.67"/>
    <n v="1466.16"/>
    <n v="1643.28"/>
    <n v="177.11999999999989"/>
    <n v="0.10778443113772448"/>
  </r>
  <r>
    <n v="2011"/>
    <x v="0"/>
    <x v="4"/>
    <s v="Buonissimi"/>
    <n v="530127"/>
    <n v="624"/>
    <n v="1.44"/>
    <n v="1.76"/>
    <n v="898.56"/>
    <n v="1098.24"/>
    <n v="199.68000000000006"/>
    <n v="0.18181818181818188"/>
  </r>
  <r>
    <n v="2011"/>
    <x v="0"/>
    <x v="4"/>
    <s v="Buonissimi"/>
    <n v="530128"/>
    <n v="684"/>
    <n v="1.33"/>
    <n v="1.89"/>
    <n v="909.72"/>
    <n v="1292.76"/>
    <n v="383.03999999999996"/>
    <n v="0.29629629629629628"/>
  </r>
  <r>
    <n v="2011"/>
    <x v="0"/>
    <x v="4"/>
    <s v="Buonissimi"/>
    <n v="530129"/>
    <n v="1128"/>
    <n v="1.29"/>
    <n v="1.6"/>
    <n v="1455.1200000000001"/>
    <n v="1804.8000000000002"/>
    <n v="349.68000000000006"/>
    <n v="0.19375000000000001"/>
  </r>
  <r>
    <n v="2011"/>
    <x v="0"/>
    <x v="4"/>
    <s v="Buonissimi"/>
    <n v="530130"/>
    <n v="1224"/>
    <n v="1.39"/>
    <n v="1.61"/>
    <n v="1701.36"/>
    <n v="1970.64"/>
    <n v="269.2800000000002"/>
    <n v="0.13664596273291935"/>
  </r>
  <r>
    <n v="2011"/>
    <x v="0"/>
    <x v="4"/>
    <s v="Buonissimi"/>
    <n v="530131"/>
    <n v="828"/>
    <n v="1.23"/>
    <n v="1.79"/>
    <n v="1018.4399999999999"/>
    <n v="1482.1200000000001"/>
    <n v="463.68000000000018"/>
    <n v="0.3128491620111733"/>
  </r>
  <r>
    <n v="2011"/>
    <x v="0"/>
    <x v="4"/>
    <s v="Buonissimi"/>
    <n v="530132"/>
    <n v="996"/>
    <n v="1.5"/>
    <n v="1.79"/>
    <n v="1494"/>
    <n v="1782.8400000000001"/>
    <n v="288.84000000000015"/>
    <n v="0.16201117318435762"/>
  </r>
  <r>
    <n v="2011"/>
    <x v="0"/>
    <x v="4"/>
    <s v="Buonissimi"/>
    <n v="530133"/>
    <n v="588"/>
    <n v="1.1299999999999999"/>
    <n v="1.89"/>
    <n v="664.43999999999994"/>
    <n v="1111.32"/>
    <n v="446.88"/>
    <n v="0.40211640211640215"/>
  </r>
  <r>
    <n v="2011"/>
    <x v="0"/>
    <x v="4"/>
    <s v="Buonissimi"/>
    <n v="530134"/>
    <n v="660"/>
    <n v="1.21"/>
    <n v="1.75"/>
    <n v="798.6"/>
    <n v="1155"/>
    <n v="356.4"/>
    <n v="0.30857142857142855"/>
  </r>
  <r>
    <n v="2011"/>
    <x v="0"/>
    <x v="4"/>
    <s v="Buonissimi"/>
    <n v="530135"/>
    <n v="660"/>
    <n v="1.22"/>
    <n v="1.86"/>
    <n v="805.19999999999993"/>
    <n v="1227.6000000000001"/>
    <n v="422.4000000000002"/>
    <n v="0.34408602150537648"/>
  </r>
  <r>
    <n v="2011"/>
    <x v="0"/>
    <x v="4"/>
    <s v="Buonissimi"/>
    <n v="530136"/>
    <n v="1044"/>
    <n v="1.32"/>
    <n v="1.6"/>
    <n v="1378.0800000000002"/>
    <n v="1670.4"/>
    <n v="292.31999999999994"/>
    <n v="0.17499999999999996"/>
  </r>
  <r>
    <n v="2011"/>
    <x v="0"/>
    <x v="4"/>
    <s v="Buonissimi"/>
    <n v="530137"/>
    <n v="924"/>
    <n v="1.28"/>
    <n v="1.89"/>
    <n v="1182.72"/>
    <n v="1746.36"/>
    <n v="563.63999999999987"/>
    <n v="0.32275132275132268"/>
  </r>
  <r>
    <n v="2011"/>
    <x v="0"/>
    <x v="4"/>
    <s v="Buonissimi"/>
    <n v="530138"/>
    <n v="1308"/>
    <n v="1.17"/>
    <n v="1.9"/>
    <n v="1530.36"/>
    <n v="2485.1999999999998"/>
    <n v="954.83999999999992"/>
    <n v="0.38421052631578945"/>
  </r>
  <r>
    <n v="2011"/>
    <x v="0"/>
    <x v="4"/>
    <s v="Buonissimi"/>
    <n v="530201"/>
    <n v="1284"/>
    <n v="1.29"/>
    <n v="1.61"/>
    <n v="1656.3600000000001"/>
    <n v="2067.2400000000002"/>
    <n v="410.88000000000011"/>
    <n v="0.19875776397515532"/>
  </r>
  <r>
    <n v="2011"/>
    <x v="0"/>
    <x v="4"/>
    <s v="Buonissimi"/>
    <n v="530202"/>
    <n v="744"/>
    <n v="1.47"/>
    <n v="1.89"/>
    <n v="1093.68"/>
    <n v="1406.1599999999999"/>
    <n v="312.47999999999979"/>
    <n v="0.2222222222222221"/>
  </r>
  <r>
    <n v="2011"/>
    <x v="0"/>
    <x v="4"/>
    <s v="Buonissimi"/>
    <n v="530203"/>
    <n v="744"/>
    <n v="1.44"/>
    <n v="1.81"/>
    <n v="1071.3599999999999"/>
    <n v="1346.64"/>
    <n v="275.2800000000002"/>
    <n v="0.20441988950276258"/>
  </r>
  <r>
    <n v="2011"/>
    <x v="0"/>
    <x v="4"/>
    <s v="Buonissimi"/>
    <n v="530204"/>
    <n v="792"/>
    <n v="1.28"/>
    <n v="1.78"/>
    <n v="1013.76"/>
    <n v="1409.76"/>
    <n v="396"/>
    <n v="0.2808988764044944"/>
  </r>
  <r>
    <n v="2011"/>
    <x v="0"/>
    <x v="4"/>
    <s v="Buonissimi"/>
    <n v="530205"/>
    <n v="588"/>
    <n v="1.23"/>
    <n v="1.7"/>
    <n v="723.24"/>
    <n v="999.6"/>
    <n v="276.36"/>
    <n v="0.27647058823529413"/>
  </r>
  <r>
    <n v="2011"/>
    <x v="0"/>
    <x v="4"/>
    <s v="Buonissimi"/>
    <n v="530206"/>
    <n v="756"/>
    <n v="1.25"/>
    <n v="1.72"/>
    <n v="945"/>
    <n v="1300.32"/>
    <n v="355.31999999999994"/>
    <n v="0.27325581395348836"/>
  </r>
  <r>
    <n v="2011"/>
    <x v="0"/>
    <x v="4"/>
    <s v="Buonissimi"/>
    <n v="530207"/>
    <n v="708"/>
    <n v="1.46"/>
    <n v="1.71"/>
    <n v="1033.68"/>
    <n v="1210.68"/>
    <n v="177"/>
    <n v="0.14619883040935672"/>
  </r>
  <r>
    <n v="2011"/>
    <x v="0"/>
    <x v="4"/>
    <s v="Buonissimi"/>
    <n v="530208"/>
    <n v="996"/>
    <n v="1.22"/>
    <n v="1.87"/>
    <n v="1215.1199999999999"/>
    <n v="1862.5200000000002"/>
    <n v="647.40000000000032"/>
    <n v="0.34759358288770065"/>
  </r>
  <r>
    <n v="2011"/>
    <x v="0"/>
    <x v="4"/>
    <s v="Buonissimi"/>
    <n v="530209"/>
    <n v="948"/>
    <n v="1.43"/>
    <n v="1.72"/>
    <n v="1355.6399999999999"/>
    <n v="1630.56"/>
    <n v="274.92000000000007"/>
    <n v="0.16860465116279075"/>
  </r>
  <r>
    <n v="2011"/>
    <x v="0"/>
    <x v="4"/>
    <s v="Buonissimi"/>
    <n v="530210"/>
    <n v="1248"/>
    <n v="1.43"/>
    <n v="1.6"/>
    <n v="1784.6399999999999"/>
    <n v="1996.8000000000002"/>
    <n v="212.16000000000031"/>
    <n v="0.10625000000000015"/>
  </r>
  <r>
    <n v="2011"/>
    <x v="0"/>
    <x v="4"/>
    <s v="Buonissimi"/>
    <n v="530211"/>
    <n v="624"/>
    <n v="1.39"/>
    <n v="1.84"/>
    <n v="867.3599999999999"/>
    <n v="1148.1600000000001"/>
    <n v="280.80000000000018"/>
    <n v="0.24456521739130449"/>
  </r>
  <r>
    <n v="2011"/>
    <x v="0"/>
    <x v="4"/>
    <s v="Buonissimi"/>
    <n v="530212"/>
    <n v="1176"/>
    <n v="1.45"/>
    <n v="1.71"/>
    <n v="1705.2"/>
    <n v="2010.96"/>
    <n v="305.76"/>
    <n v="0.15204678362573099"/>
  </r>
  <r>
    <n v="2011"/>
    <x v="0"/>
    <x v="4"/>
    <s v="Buonissimi"/>
    <n v="530213"/>
    <n v="948"/>
    <n v="1.1200000000000001"/>
    <n v="1.71"/>
    <n v="1061.76"/>
    <n v="1621.08"/>
    <n v="559.31999999999994"/>
    <n v="0.34502923976608185"/>
  </r>
  <r>
    <n v="2011"/>
    <x v="0"/>
    <x v="4"/>
    <s v="Buonissimi"/>
    <n v="530214"/>
    <n v="1248"/>
    <n v="1.47"/>
    <n v="1.88"/>
    <n v="1834.56"/>
    <n v="2346.2399999999998"/>
    <n v="511.67999999999984"/>
    <n v="0.21808510638297868"/>
  </r>
  <r>
    <n v="2011"/>
    <x v="0"/>
    <x v="4"/>
    <s v="Buonissimi"/>
    <n v="530215"/>
    <n v="1260"/>
    <n v="1.1499999999999999"/>
    <n v="1.71"/>
    <n v="1449"/>
    <n v="2154.6"/>
    <n v="705.59999999999991"/>
    <n v="0.32748538011695905"/>
  </r>
  <r>
    <n v="2011"/>
    <x v="0"/>
    <x v="4"/>
    <s v="Buonissimi"/>
    <n v="530216"/>
    <n v="1068"/>
    <n v="1.37"/>
    <n v="1.79"/>
    <n v="1463.16"/>
    <n v="1911.72"/>
    <n v="448.55999999999995"/>
    <n v="0.23463687150837986"/>
  </r>
  <r>
    <n v="2011"/>
    <x v="0"/>
    <x v="4"/>
    <s v="Buonissimi"/>
    <n v="530217"/>
    <n v="1152"/>
    <n v="1.27"/>
    <n v="1.69"/>
    <n v="1463.04"/>
    <n v="1946.8799999999999"/>
    <n v="483.83999999999992"/>
    <n v="0.24852071005917156"/>
  </r>
  <r>
    <n v="2011"/>
    <x v="0"/>
    <x v="4"/>
    <s v="Buonissimi"/>
    <n v="530301"/>
    <n v="1284"/>
    <n v="1.25"/>
    <n v="1.65"/>
    <n v="1605"/>
    <n v="2118.6"/>
    <n v="513.59999999999991"/>
    <n v="0.2424242424242424"/>
  </r>
  <r>
    <n v="2011"/>
    <x v="0"/>
    <x v="4"/>
    <s v="Buonissimi"/>
    <n v="530302"/>
    <n v="1080"/>
    <n v="1.28"/>
    <n v="1.78"/>
    <n v="1382.4"/>
    <n v="1922.4"/>
    <n v="540"/>
    <n v="0.28089887640449435"/>
  </r>
  <r>
    <n v="2011"/>
    <x v="0"/>
    <x v="4"/>
    <s v="Buonissimi"/>
    <n v="530303"/>
    <n v="936"/>
    <n v="1.19"/>
    <n v="1.83"/>
    <n v="1113.8399999999999"/>
    <n v="1712.88"/>
    <n v="599.04000000000019"/>
    <n v="0.34972677595628426"/>
  </r>
  <r>
    <n v="2011"/>
    <x v="0"/>
    <x v="9"/>
    <s v="Aqua"/>
    <n v="380101"/>
    <n v="384"/>
    <n v="3.58"/>
    <n v="6.31"/>
    <n v="1374.72"/>
    <n v="2423.04"/>
    <n v="1048.32"/>
    <n v="0.43264659270998412"/>
  </r>
  <r>
    <n v="2011"/>
    <x v="0"/>
    <x v="9"/>
    <s v="Aqua"/>
    <n v="380102"/>
    <n v="528"/>
    <n v="4.49"/>
    <n v="5.21"/>
    <n v="2370.7200000000003"/>
    <n v="2750.88"/>
    <n v="380.15999999999985"/>
    <n v="0.13819577735124755"/>
  </r>
  <r>
    <n v="2011"/>
    <x v="0"/>
    <x v="9"/>
    <s v="Aqua"/>
    <n v="380103"/>
    <n v="444"/>
    <n v="3.38"/>
    <n v="5.74"/>
    <n v="1500.72"/>
    <n v="2548.56"/>
    <n v="1047.8399999999999"/>
    <n v="0.41114982578397208"/>
  </r>
  <r>
    <n v="2011"/>
    <x v="0"/>
    <x v="9"/>
    <s v="Aqua"/>
    <n v="380104"/>
    <n v="396"/>
    <n v="4.88"/>
    <n v="6.89"/>
    <n v="1932.48"/>
    <n v="2728.44"/>
    <n v="795.96"/>
    <n v="0.29172714078374457"/>
  </r>
  <r>
    <n v="2011"/>
    <x v="0"/>
    <x v="9"/>
    <s v="Aqua"/>
    <n v="380105"/>
    <n v="408"/>
    <n v="4.17"/>
    <n v="5.27"/>
    <n v="1701.36"/>
    <n v="2150.16"/>
    <n v="448.79999999999995"/>
    <n v="0.20872865275142313"/>
  </r>
  <r>
    <n v="2011"/>
    <x v="0"/>
    <x v="9"/>
    <s v="Aqua"/>
    <n v="380106"/>
    <n v="408"/>
    <n v="3.17"/>
    <n v="5.24"/>
    <n v="1293.3599999999999"/>
    <n v="2137.92"/>
    <n v="844.56000000000017"/>
    <n v="0.39503816793893137"/>
  </r>
  <r>
    <n v="2011"/>
    <x v="0"/>
    <x v="9"/>
    <s v="Aqua"/>
    <n v="380107"/>
    <n v="540"/>
    <n v="4.8600000000000003"/>
    <n v="6.74"/>
    <n v="2624.4"/>
    <n v="3639.6"/>
    <n v="1015.1999999999998"/>
    <n v="0.27893175074183973"/>
  </r>
  <r>
    <n v="2011"/>
    <x v="0"/>
    <x v="9"/>
    <s v="Aqua"/>
    <n v="380108"/>
    <n v="384"/>
    <n v="4.68"/>
    <n v="6.55"/>
    <n v="1797.12"/>
    <n v="2515.1999999999998"/>
    <n v="718.07999999999993"/>
    <n v="0.28549618320610687"/>
  </r>
  <r>
    <n v="2011"/>
    <x v="0"/>
    <x v="9"/>
    <s v="Aqua"/>
    <n v="380109"/>
    <n v="492"/>
    <n v="3.26"/>
    <n v="5.88"/>
    <n v="1603.9199999999998"/>
    <n v="2892.96"/>
    <n v="1289.0400000000002"/>
    <n v="0.44557823129251706"/>
  </r>
  <r>
    <n v="2011"/>
    <x v="0"/>
    <x v="6"/>
    <s v="Cibo italiano"/>
    <n v="590101"/>
    <n v="1152"/>
    <n v="2.9"/>
    <n v="3.69"/>
    <n v="3340.7999999999997"/>
    <n v="4250.88"/>
    <n v="910.08000000000038"/>
    <n v="0.2140921409214093"/>
  </r>
  <r>
    <n v="2011"/>
    <x v="0"/>
    <x v="6"/>
    <s v="Cibo italiano"/>
    <n v="590102"/>
    <n v="672"/>
    <n v="2.08"/>
    <n v="3.28"/>
    <n v="1397.76"/>
    <n v="2204.16"/>
    <n v="806.39999999999986"/>
    <n v="0.3658536585365853"/>
  </r>
  <r>
    <n v="2011"/>
    <x v="0"/>
    <x v="6"/>
    <s v="Cibo italiano"/>
    <n v="590103"/>
    <n v="792"/>
    <n v="2.96"/>
    <n v="3.53"/>
    <n v="2344.3200000000002"/>
    <n v="2795.7599999999998"/>
    <n v="451.4399999999996"/>
    <n v="0.16147308781869676"/>
  </r>
  <r>
    <n v="2011"/>
    <x v="0"/>
    <x v="6"/>
    <s v="Cibo italiano"/>
    <n v="590104"/>
    <n v="972"/>
    <n v="2.69"/>
    <n v="3.85"/>
    <n v="2614.6799999999998"/>
    <n v="3742.2000000000003"/>
    <n v="1127.5200000000004"/>
    <n v="0.3012987012987014"/>
  </r>
  <r>
    <n v="2011"/>
    <x v="0"/>
    <x v="6"/>
    <s v="Cibo italiano"/>
    <n v="590105"/>
    <n v="768"/>
    <n v="2.88"/>
    <n v="3.63"/>
    <n v="2211.84"/>
    <n v="2787.84"/>
    <n v="576"/>
    <n v="0.20661157024793386"/>
  </r>
  <r>
    <n v="2011"/>
    <x v="0"/>
    <x v="6"/>
    <s v="Cibo italiano"/>
    <n v="590106"/>
    <n v="960"/>
    <n v="2.65"/>
    <n v="3.31"/>
    <n v="2544"/>
    <n v="3177.6"/>
    <n v="633.59999999999991"/>
    <n v="0.19939577039274922"/>
  </r>
  <r>
    <n v="2011"/>
    <x v="0"/>
    <x v="6"/>
    <s v="Cibo italiano"/>
    <n v="590107"/>
    <n v="900"/>
    <n v="2.2400000000000002"/>
    <n v="3.85"/>
    <n v="2016.0000000000002"/>
    <n v="3465"/>
    <n v="1448.9999999999998"/>
    <n v="0.4181818181818181"/>
  </r>
  <r>
    <n v="2011"/>
    <x v="0"/>
    <x v="6"/>
    <s v="Cibo italiano"/>
    <n v="590108"/>
    <n v="1164"/>
    <n v="2.02"/>
    <n v="3.21"/>
    <n v="2351.2800000000002"/>
    <n v="3736.44"/>
    <n v="1385.1599999999999"/>
    <n v="0.37071651090342672"/>
  </r>
  <r>
    <n v="2011"/>
    <x v="0"/>
    <x v="6"/>
    <s v="Cibo italiano"/>
    <n v="590109"/>
    <n v="816"/>
    <n v="2.27"/>
    <n v="3.88"/>
    <n v="1852.32"/>
    <n v="3166.08"/>
    <n v="1313.76"/>
    <n v="0.41494845360824745"/>
  </r>
  <r>
    <n v="2011"/>
    <x v="0"/>
    <x v="6"/>
    <s v="Cibo italiano"/>
    <n v="590110"/>
    <n v="660"/>
    <n v="2.57"/>
    <n v="3.66"/>
    <n v="1696.1999999999998"/>
    <n v="2415.6"/>
    <n v="719.40000000000009"/>
    <n v="0.29781420765027328"/>
  </r>
  <r>
    <n v="2011"/>
    <x v="0"/>
    <x v="6"/>
    <s v="Cibo italiano"/>
    <n v="590111"/>
    <n v="852"/>
    <n v="2.21"/>
    <n v="3.43"/>
    <n v="1882.92"/>
    <n v="2922.36"/>
    <n v="1039.44"/>
    <n v="0.35568513119533529"/>
  </r>
  <r>
    <n v="2011"/>
    <x v="0"/>
    <x v="6"/>
    <s v="Cibo italiano"/>
    <n v="590112"/>
    <n v="1080"/>
    <n v="2.5099999999999998"/>
    <n v="3.63"/>
    <n v="2710.7999999999997"/>
    <n v="3920.4"/>
    <n v="1209.6000000000004"/>
    <n v="0.30853994490358133"/>
  </r>
  <r>
    <n v="2011"/>
    <x v="0"/>
    <x v="6"/>
    <s v="Cibo italiano"/>
    <n v="590113"/>
    <n v="828"/>
    <n v="2.0299999999999998"/>
    <n v="3.52"/>
    <n v="1680.84"/>
    <n v="2914.56"/>
    <n v="1233.72"/>
    <n v="0.42329545454545459"/>
  </r>
  <r>
    <n v="2011"/>
    <x v="0"/>
    <x v="6"/>
    <s v="Cibo italiano"/>
    <n v="590114"/>
    <n v="1056"/>
    <n v="2.65"/>
    <n v="3.2"/>
    <n v="2798.4"/>
    <n v="3379.2000000000003"/>
    <n v="580.80000000000018"/>
    <n v="0.17187500000000003"/>
  </r>
  <r>
    <n v="2011"/>
    <x v="0"/>
    <x v="6"/>
    <s v="Cibo italiano"/>
    <n v="590115"/>
    <n v="840"/>
    <n v="2.0499999999999998"/>
    <n v="3.73"/>
    <n v="1721.9999999999998"/>
    <n v="3133.2"/>
    <n v="1411.2"/>
    <n v="0.45040214477211798"/>
  </r>
  <r>
    <n v="2011"/>
    <x v="0"/>
    <x v="6"/>
    <s v="Cibo italiano"/>
    <n v="590116"/>
    <n v="696"/>
    <n v="2.2599999999999998"/>
    <n v="3.86"/>
    <n v="1572.9599999999998"/>
    <n v="2686.56"/>
    <n v="1113.6000000000001"/>
    <n v="0.41450777202072547"/>
  </r>
  <r>
    <n v="2011"/>
    <x v="0"/>
    <x v="6"/>
    <s v="Cibo italiano"/>
    <n v="590117"/>
    <n v="768"/>
    <n v="2.06"/>
    <n v="3.5"/>
    <n v="1582.08"/>
    <n v="2688"/>
    <n v="1105.92"/>
    <n v="0.41142857142857148"/>
  </r>
  <r>
    <n v="2011"/>
    <x v="0"/>
    <x v="6"/>
    <s v="Cibo italiano"/>
    <n v="590118"/>
    <n v="888"/>
    <n v="2.0499999999999998"/>
    <n v="3.32"/>
    <n v="1820.3999999999999"/>
    <n v="2948.16"/>
    <n v="1127.76"/>
    <n v="0.38253012048192775"/>
  </r>
  <r>
    <n v="2011"/>
    <x v="0"/>
    <x v="6"/>
    <s v="Cibo italiano"/>
    <n v="590119"/>
    <n v="684"/>
    <n v="2.97"/>
    <n v="3.82"/>
    <n v="2031.4800000000002"/>
    <n v="2612.88"/>
    <n v="581.39999999999986"/>
    <n v="0.22251308900523553"/>
  </r>
  <r>
    <n v="2011"/>
    <x v="0"/>
    <x v="6"/>
    <s v="Cibo italiano"/>
    <n v="590120"/>
    <n v="864"/>
    <n v="2.0099999999999998"/>
    <n v="3.2"/>
    <n v="1736.6399999999999"/>
    <n v="2764.8"/>
    <n v="1028.1600000000003"/>
    <n v="0.37187500000000007"/>
  </r>
  <r>
    <n v="2011"/>
    <x v="0"/>
    <x v="6"/>
    <s v="Cibo italiano"/>
    <n v="590121"/>
    <n v="684"/>
    <n v="2.92"/>
    <n v="3.78"/>
    <n v="1997.28"/>
    <n v="2585.52"/>
    <n v="588.24"/>
    <n v="0.22751322751322753"/>
  </r>
  <r>
    <n v="2011"/>
    <x v="0"/>
    <x v="6"/>
    <s v="Cibo italiano"/>
    <n v="590122"/>
    <n v="1092"/>
    <n v="2.96"/>
    <n v="3.23"/>
    <n v="3232.32"/>
    <n v="3527.16"/>
    <n v="294.83999999999969"/>
    <n v="8.3591331269349756E-2"/>
  </r>
  <r>
    <n v="2011"/>
    <x v="0"/>
    <x v="6"/>
    <s v="Cibo italiano"/>
    <n v="590123"/>
    <n v="876"/>
    <n v="2.91"/>
    <n v="3.98"/>
    <n v="2549.1600000000003"/>
    <n v="3486.48"/>
    <n v="937.31999999999971"/>
    <n v="0.26884422110552758"/>
  </r>
  <r>
    <n v="2011"/>
    <x v="0"/>
    <x v="6"/>
    <s v="Cibo italiano"/>
    <n v="590124"/>
    <n v="912"/>
    <n v="2.1"/>
    <n v="3.99"/>
    <n v="1915.2"/>
    <n v="3638.88"/>
    <n v="1723.68"/>
    <n v="0.47368421052631582"/>
  </r>
  <r>
    <n v="2011"/>
    <x v="0"/>
    <x v="6"/>
    <s v="Cibo italiano"/>
    <n v="590125"/>
    <n v="600"/>
    <n v="2.3199999999999998"/>
    <n v="3.67"/>
    <n v="1392"/>
    <n v="2202"/>
    <n v="810"/>
    <n v="0.36784741144414168"/>
  </r>
  <r>
    <n v="2011"/>
    <x v="0"/>
    <x v="6"/>
    <s v="Cibo italiano"/>
    <n v="590126"/>
    <n v="900"/>
    <n v="2.66"/>
    <n v="3.55"/>
    <n v="2394"/>
    <n v="3195"/>
    <n v="801"/>
    <n v="0.25070422535211268"/>
  </r>
  <r>
    <n v="2011"/>
    <x v="0"/>
    <x v="6"/>
    <s v="Cibo italiano"/>
    <n v="590127"/>
    <n v="1044"/>
    <n v="2.7"/>
    <n v="3.81"/>
    <n v="2818.8"/>
    <n v="3977.64"/>
    <n v="1158.8399999999997"/>
    <n v="0.29133858267716528"/>
  </r>
  <r>
    <n v="2011"/>
    <x v="0"/>
    <x v="6"/>
    <s v="Cibo italiano"/>
    <n v="590128"/>
    <n v="1116"/>
    <n v="2.36"/>
    <n v="3.36"/>
    <n v="2633.7599999999998"/>
    <n v="3749.7599999999998"/>
    <n v="1116"/>
    <n v="0.29761904761904762"/>
  </r>
  <r>
    <n v="2011"/>
    <x v="0"/>
    <x v="6"/>
    <s v="Cibo italiano"/>
    <n v="590129"/>
    <n v="1140"/>
    <n v="2.78"/>
    <n v="3.38"/>
    <n v="3169.2"/>
    <n v="3853.2"/>
    <n v="684"/>
    <n v="0.1775147928994083"/>
  </r>
  <r>
    <n v="2011"/>
    <x v="0"/>
    <x v="6"/>
    <s v="Cibo italiano"/>
    <n v="590130"/>
    <n v="744"/>
    <n v="2.16"/>
    <n v="3.31"/>
    <n v="1607.0400000000002"/>
    <n v="2462.64"/>
    <n v="855.59999999999968"/>
    <n v="0.34743202416918417"/>
  </r>
  <r>
    <n v="2011"/>
    <x v="0"/>
    <x v="6"/>
    <s v="Cibo italiano"/>
    <n v="590131"/>
    <n v="852"/>
    <n v="2.0299999999999998"/>
    <n v="3.5"/>
    <n v="1729.56"/>
    <n v="2982"/>
    <n v="1252.44"/>
    <n v="0.42000000000000004"/>
  </r>
  <r>
    <n v="2011"/>
    <x v="0"/>
    <x v="6"/>
    <s v="Cibo italiano"/>
    <n v="590132"/>
    <n v="744"/>
    <n v="2.94"/>
    <n v="3.45"/>
    <n v="2187.36"/>
    <n v="2566.8000000000002"/>
    <n v="379.44000000000005"/>
    <n v="0.14782608695652175"/>
  </r>
  <r>
    <n v="2011"/>
    <x v="0"/>
    <x v="6"/>
    <s v="Cibo italiano"/>
    <n v="590133"/>
    <n v="756"/>
    <n v="2.39"/>
    <n v="3.28"/>
    <n v="1806.8400000000001"/>
    <n v="2479.6799999999998"/>
    <n v="672.83999999999969"/>
    <n v="0.27134146341463405"/>
  </r>
  <r>
    <n v="2011"/>
    <x v="0"/>
    <x v="6"/>
    <s v="Cibo italiano"/>
    <n v="590134"/>
    <n v="672"/>
    <n v="2.5299999999999998"/>
    <n v="3.67"/>
    <n v="1700.1599999999999"/>
    <n v="2466.2399999999998"/>
    <n v="766.07999999999993"/>
    <n v="0.31062670299727518"/>
  </r>
  <r>
    <n v="2011"/>
    <x v="0"/>
    <x v="6"/>
    <s v="Cibo italiano"/>
    <n v="590135"/>
    <n v="852"/>
    <n v="2.15"/>
    <n v="3.56"/>
    <n v="1831.8"/>
    <n v="3033.12"/>
    <n v="1201.32"/>
    <n v="0.39606741573033705"/>
  </r>
  <r>
    <n v="2011"/>
    <x v="0"/>
    <x v="6"/>
    <s v="Cibo italiano"/>
    <n v="590136"/>
    <n v="828"/>
    <n v="2.2200000000000002"/>
    <n v="3.3"/>
    <n v="1838.16"/>
    <n v="2732.3999999999996"/>
    <n v="894.23999999999955"/>
    <n v="0.32727272727272716"/>
  </r>
  <r>
    <n v="2011"/>
    <x v="0"/>
    <x v="6"/>
    <s v="Cibo italiano"/>
    <n v="590137"/>
    <n v="912"/>
    <n v="2.2599999999999998"/>
    <n v="3.77"/>
    <n v="2061.12"/>
    <n v="3438.2400000000002"/>
    <n v="1377.1200000000003"/>
    <n v="0.40053050397877993"/>
  </r>
  <r>
    <n v="2011"/>
    <x v="0"/>
    <x v="6"/>
    <s v="Cibo italiano"/>
    <n v="590138"/>
    <n v="1104"/>
    <n v="2.1"/>
    <n v="3.33"/>
    <n v="2318.4"/>
    <n v="3676.32"/>
    <n v="1357.92"/>
    <n v="0.36936936936936937"/>
  </r>
  <r>
    <n v="2011"/>
    <x v="0"/>
    <x v="6"/>
    <s v="Cibo italiano"/>
    <n v="590139"/>
    <n v="1128"/>
    <n v="2.88"/>
    <n v="3.36"/>
    <n v="3248.64"/>
    <n v="3790.08"/>
    <n v="541.44000000000005"/>
    <n v="0.14285714285714288"/>
  </r>
  <r>
    <n v="2011"/>
    <x v="0"/>
    <x v="6"/>
    <s v="Cibo italiano"/>
    <n v="590140"/>
    <n v="600"/>
    <n v="2.94"/>
    <n v="3.69"/>
    <n v="1764"/>
    <n v="2214"/>
    <n v="450"/>
    <n v="0.2032520325203252"/>
  </r>
  <r>
    <n v="2011"/>
    <x v="0"/>
    <x v="6"/>
    <s v="Cibo italiano"/>
    <n v="590141"/>
    <n v="660"/>
    <n v="2.06"/>
    <n v="3.87"/>
    <n v="1359.6000000000001"/>
    <n v="2554.2000000000003"/>
    <n v="1194.6000000000001"/>
    <n v="0.46770025839793283"/>
  </r>
  <r>
    <n v="2011"/>
    <x v="0"/>
    <x v="6"/>
    <s v="Cibo italiano"/>
    <n v="590142"/>
    <n v="948"/>
    <n v="2.56"/>
    <n v="3.93"/>
    <n v="2426.88"/>
    <n v="3725.6400000000003"/>
    <n v="1298.7600000000002"/>
    <n v="0.34860050890585242"/>
  </r>
  <r>
    <n v="2011"/>
    <x v="0"/>
    <x v="6"/>
    <s v="Cibo italiano"/>
    <n v="590143"/>
    <n v="1200"/>
    <n v="2.04"/>
    <n v="3.65"/>
    <n v="2448"/>
    <n v="4380"/>
    <n v="1932"/>
    <n v="0.44109589041095892"/>
  </r>
  <r>
    <n v="2011"/>
    <x v="0"/>
    <x v="6"/>
    <s v="Cibo italiano"/>
    <n v="590144"/>
    <n v="708"/>
    <n v="2.92"/>
    <n v="3.8"/>
    <n v="2067.36"/>
    <n v="2690.4"/>
    <n v="623.04"/>
    <n v="0.23157894736842102"/>
  </r>
  <r>
    <n v="2011"/>
    <x v="0"/>
    <x v="6"/>
    <s v="Cibo italiano"/>
    <n v="590145"/>
    <n v="708"/>
    <n v="2.29"/>
    <n v="3.43"/>
    <n v="1621.32"/>
    <n v="2428.44"/>
    <n v="807.12000000000012"/>
    <n v="0.33236151603498548"/>
  </r>
  <r>
    <n v="2011"/>
    <x v="0"/>
    <x v="6"/>
    <s v="Cibo italiano"/>
    <n v="590146"/>
    <n v="1080"/>
    <n v="2.62"/>
    <n v="3.95"/>
    <n v="2829.6"/>
    <n v="4266"/>
    <n v="1436.4"/>
    <n v="0.33670886075949369"/>
  </r>
  <r>
    <n v="2011"/>
    <x v="0"/>
    <x v="6"/>
    <s v="Cibo italiano"/>
    <n v="590147"/>
    <n v="1032"/>
    <n v="2.75"/>
    <n v="3.54"/>
    <n v="2838"/>
    <n v="3653.28"/>
    <n v="815.2800000000002"/>
    <n v="0.22316384180790966"/>
  </r>
  <r>
    <n v="2011"/>
    <x v="0"/>
    <x v="6"/>
    <s v="Cibo italiano"/>
    <n v="590148"/>
    <n v="996"/>
    <n v="2.17"/>
    <n v="3.83"/>
    <n v="2161.3199999999997"/>
    <n v="3814.6800000000003"/>
    <n v="1653.3600000000006"/>
    <n v="0.43342036553524815"/>
  </r>
  <r>
    <n v="2011"/>
    <x v="0"/>
    <x v="6"/>
    <s v="Cibo italiano"/>
    <n v="590149"/>
    <n v="984"/>
    <n v="2.95"/>
    <n v="3.49"/>
    <n v="2902.8"/>
    <n v="3434.1600000000003"/>
    <n v="531.36000000000013"/>
    <n v="0.1547277936962751"/>
  </r>
  <r>
    <n v="2011"/>
    <x v="0"/>
    <x v="6"/>
    <s v="Cibo italiano"/>
    <n v="590150"/>
    <n v="936"/>
    <n v="2.2799999999999998"/>
    <n v="3.47"/>
    <n v="2134.08"/>
    <n v="3247.92"/>
    <n v="1113.8400000000001"/>
    <n v="0.34293948126801155"/>
  </r>
  <r>
    <n v="2011"/>
    <x v="0"/>
    <x v="6"/>
    <s v="Cibo italiano"/>
    <n v="590151"/>
    <n v="672"/>
    <n v="2.41"/>
    <n v="3.36"/>
    <n v="1619.52"/>
    <n v="2257.92"/>
    <n v="638.40000000000009"/>
    <n v="0.28273809523809529"/>
  </r>
  <r>
    <n v="2011"/>
    <x v="0"/>
    <x v="6"/>
    <s v="Cibo italiano"/>
    <n v="590152"/>
    <n v="1092"/>
    <n v="2.09"/>
    <n v="3.44"/>
    <n v="2282.2799999999997"/>
    <n v="3756.48"/>
    <n v="1474.2000000000003"/>
    <n v="0.39244186046511637"/>
  </r>
  <r>
    <n v="2011"/>
    <x v="0"/>
    <x v="6"/>
    <s v="Cibo italiano"/>
    <n v="590153"/>
    <n v="828"/>
    <n v="2.61"/>
    <n v="3.64"/>
    <n v="2161.08"/>
    <n v="3013.92"/>
    <n v="852.84000000000015"/>
    <n v="0.28296703296703302"/>
  </r>
  <r>
    <n v="2011"/>
    <x v="0"/>
    <x v="6"/>
    <s v="Cibo italiano"/>
    <n v="590154"/>
    <n v="624"/>
    <n v="2.31"/>
    <n v="3.65"/>
    <n v="1441.44"/>
    <n v="2277.6"/>
    <n v="836.15999999999985"/>
    <n v="0.36712328767123281"/>
  </r>
  <r>
    <n v="2011"/>
    <x v="0"/>
    <x v="6"/>
    <s v="Cibo italiano"/>
    <n v="590155"/>
    <n v="888"/>
    <n v="2.98"/>
    <n v="3.72"/>
    <n v="2646.24"/>
    <n v="3303.36"/>
    <n v="657.12000000000035"/>
    <n v="0.1989247311827958"/>
  </r>
  <r>
    <n v="2011"/>
    <x v="0"/>
    <x v="6"/>
    <s v="Cibo italiano"/>
    <n v="590156"/>
    <n v="1116"/>
    <n v="2.83"/>
    <n v="3.37"/>
    <n v="3158.28"/>
    <n v="3760.92"/>
    <n v="602.63999999999987"/>
    <n v="0.16023738872403556"/>
  </r>
  <r>
    <n v="2011"/>
    <x v="0"/>
    <x v="6"/>
    <s v="Cibo italiano"/>
    <n v="590157"/>
    <n v="1056"/>
    <n v="2.66"/>
    <n v="3.93"/>
    <n v="2808.96"/>
    <n v="4150.08"/>
    <n v="1341.12"/>
    <n v="0.32315521628498728"/>
  </r>
  <r>
    <n v="2011"/>
    <x v="0"/>
    <x v="6"/>
    <s v="Cibo italiano"/>
    <n v="590158"/>
    <n v="1164"/>
    <n v="2.42"/>
    <n v="3.31"/>
    <n v="2816.88"/>
    <n v="3852.84"/>
    <n v="1035.96"/>
    <n v="0.26888217522658608"/>
  </r>
  <r>
    <n v="2011"/>
    <x v="0"/>
    <x v="6"/>
    <s v="Cibo italiano"/>
    <n v="590159"/>
    <n v="1128"/>
    <n v="2.2400000000000002"/>
    <n v="3.93"/>
    <n v="2526.7200000000003"/>
    <n v="4433.04"/>
    <n v="1906.3199999999997"/>
    <n v="0.43002544529262082"/>
  </r>
  <r>
    <n v="2011"/>
    <x v="0"/>
    <x v="6"/>
    <s v="Cibo italiano"/>
    <n v="590160"/>
    <n v="636"/>
    <n v="2.4900000000000002"/>
    <n v="3.53"/>
    <n v="1583.64"/>
    <n v="2245.08"/>
    <n v="661.43999999999983"/>
    <n v="0.2946175637393767"/>
  </r>
  <r>
    <n v="2011"/>
    <x v="0"/>
    <x v="6"/>
    <s v="Cibo italiano"/>
    <n v="590161"/>
    <n v="1008"/>
    <n v="2.1800000000000002"/>
    <n v="3.85"/>
    <n v="2197.44"/>
    <n v="3880.8"/>
    <n v="1683.3600000000001"/>
    <n v="0.4337662337662338"/>
  </r>
  <r>
    <n v="2011"/>
    <x v="0"/>
    <x v="6"/>
    <s v="Cibo italiano"/>
    <n v="590162"/>
    <n v="780"/>
    <n v="2.27"/>
    <n v="3.48"/>
    <n v="1770.6"/>
    <n v="2714.4"/>
    <n v="943.80000000000018"/>
    <n v="0.3477011494252874"/>
  </r>
  <r>
    <n v="2011"/>
    <x v="0"/>
    <x v="6"/>
    <s v="Cibo italiano"/>
    <n v="590163"/>
    <n v="864"/>
    <n v="2.82"/>
    <n v="3.33"/>
    <n v="2436.48"/>
    <n v="2877.12"/>
    <n v="440.63999999999987"/>
    <n v="0.15315315315315312"/>
  </r>
  <r>
    <n v="2011"/>
    <x v="0"/>
    <x v="6"/>
    <s v="Cibo italiano"/>
    <n v="590164"/>
    <n v="780"/>
    <n v="2.56"/>
    <n v="3.77"/>
    <n v="1996.8"/>
    <n v="2940.6"/>
    <n v="943.8"/>
    <n v="0.32095490716180369"/>
  </r>
  <r>
    <n v="2011"/>
    <x v="0"/>
    <x v="6"/>
    <s v="Cibo italiano"/>
    <n v="590165"/>
    <n v="1008"/>
    <n v="2.99"/>
    <n v="3.81"/>
    <n v="3013.92"/>
    <n v="3840.48"/>
    <n v="826.56"/>
    <n v="0.21522309711286089"/>
  </r>
  <r>
    <n v="2011"/>
    <x v="0"/>
    <x v="6"/>
    <s v="Cibo italiano"/>
    <n v="590166"/>
    <n v="876"/>
    <n v="2.84"/>
    <n v="4"/>
    <n v="2487.8399999999997"/>
    <n v="3504"/>
    <n v="1016.1600000000003"/>
    <n v="0.29000000000000009"/>
  </r>
  <r>
    <n v="2011"/>
    <x v="0"/>
    <x v="6"/>
    <s v="Cibo italiano"/>
    <n v="590167"/>
    <n v="780"/>
    <n v="2.14"/>
    <n v="3.31"/>
    <n v="1669.2"/>
    <n v="2581.8000000000002"/>
    <n v="912.60000000000014"/>
    <n v="0.3534743202416919"/>
  </r>
  <r>
    <n v="2011"/>
    <x v="0"/>
    <x v="6"/>
    <s v="Cibo italiano"/>
    <n v="590168"/>
    <n v="1008"/>
    <n v="2.09"/>
    <n v="3.98"/>
    <n v="2106.7199999999998"/>
    <n v="4011.84"/>
    <n v="1905.1200000000003"/>
    <n v="0.47487437185929654"/>
  </r>
  <r>
    <n v="2011"/>
    <x v="0"/>
    <x v="6"/>
    <s v="Cibo italiano"/>
    <n v="590169"/>
    <n v="708"/>
    <n v="2.5299999999999998"/>
    <n v="3.32"/>
    <n v="1791.2399999999998"/>
    <n v="2350.56"/>
    <n v="559.32000000000016"/>
    <n v="0.23795180722891573"/>
  </r>
  <r>
    <n v="2011"/>
    <x v="0"/>
    <x v="6"/>
    <s v="Cibo italiano"/>
    <n v="590201"/>
    <n v="816"/>
    <n v="2.6"/>
    <n v="3.84"/>
    <n v="2121.6"/>
    <n v="3133.44"/>
    <n v="1011.8400000000001"/>
    <n v="0.32291666666666669"/>
  </r>
  <r>
    <n v="2011"/>
    <x v="0"/>
    <x v="6"/>
    <s v="Cibo italiano"/>
    <n v="590202"/>
    <n v="972"/>
    <n v="2.0499999999999998"/>
    <n v="3.52"/>
    <n v="1992.6"/>
    <n v="3421.44"/>
    <n v="1428.8400000000001"/>
    <n v="0.41761363636363641"/>
  </r>
  <r>
    <n v="2011"/>
    <x v="0"/>
    <x v="6"/>
    <s v="Cibo italiano"/>
    <n v="590203"/>
    <n v="852"/>
    <n v="2.77"/>
    <n v="3.37"/>
    <n v="2360.04"/>
    <n v="2871.2400000000002"/>
    <n v="511.20000000000027"/>
    <n v="0.1780415430267063"/>
  </r>
  <r>
    <n v="2011"/>
    <x v="0"/>
    <x v="6"/>
    <s v="Cibo italiano"/>
    <n v="590204"/>
    <n v="840"/>
    <n v="2.72"/>
    <n v="3.95"/>
    <n v="2284.8000000000002"/>
    <n v="3318"/>
    <n v="1033.1999999999998"/>
    <n v="0.31139240506329108"/>
  </r>
  <r>
    <n v="2011"/>
    <x v="0"/>
    <x v="6"/>
    <s v="Cibo italiano"/>
    <n v="590205"/>
    <n v="1056"/>
    <n v="2.85"/>
    <n v="3.96"/>
    <n v="3009.6"/>
    <n v="4181.76"/>
    <n v="1172.1600000000003"/>
    <n v="0.28030303030303039"/>
  </r>
  <r>
    <n v="2011"/>
    <x v="0"/>
    <x v="6"/>
    <s v="Cibo italiano"/>
    <n v="590206"/>
    <n v="792"/>
    <n v="2.23"/>
    <n v="3.82"/>
    <n v="1766.16"/>
    <n v="3025.44"/>
    <n v="1259.28"/>
    <n v="0.41623036649214656"/>
  </r>
  <r>
    <n v="2011"/>
    <x v="0"/>
    <x v="6"/>
    <s v="Cibo italiano"/>
    <n v="590207"/>
    <n v="1188"/>
    <n v="2.4300000000000002"/>
    <n v="3.39"/>
    <n v="2886.84"/>
    <n v="4027.32"/>
    <n v="1140.48"/>
    <n v="0.2831858407079646"/>
  </r>
  <r>
    <n v="2011"/>
    <x v="0"/>
    <x v="6"/>
    <s v="Cibo italiano"/>
    <n v="590208"/>
    <n v="1068"/>
    <n v="2.33"/>
    <n v="3.88"/>
    <n v="2488.44"/>
    <n v="4143.84"/>
    <n v="1655.4"/>
    <n v="0.39948453608247425"/>
  </r>
  <r>
    <n v="2011"/>
    <x v="0"/>
    <x v="6"/>
    <s v="Cibo italiano"/>
    <n v="590209"/>
    <n v="624"/>
    <n v="2.56"/>
    <n v="3.45"/>
    <n v="1597.44"/>
    <n v="2152.8000000000002"/>
    <n v="555.36000000000013"/>
    <n v="0.25797101449275367"/>
  </r>
  <r>
    <n v="2011"/>
    <x v="0"/>
    <x v="6"/>
    <s v="Cibo italiano"/>
    <n v="590210"/>
    <n v="1164"/>
    <n v="2.64"/>
    <n v="3.22"/>
    <n v="3072.96"/>
    <n v="3748.0800000000004"/>
    <n v="675.12000000000035"/>
    <n v="0.18012422360248453"/>
  </r>
  <r>
    <n v="2011"/>
    <x v="0"/>
    <x v="6"/>
    <s v="Cibo italiano"/>
    <n v="590211"/>
    <n v="984"/>
    <n v="2.61"/>
    <n v="3.84"/>
    <n v="2568.2399999999998"/>
    <n v="3778.56"/>
    <n v="1210.3200000000002"/>
    <n v="0.32031250000000006"/>
  </r>
  <r>
    <n v="2011"/>
    <x v="0"/>
    <x v="6"/>
    <s v="Cibo italiano"/>
    <n v="590212"/>
    <n v="1152"/>
    <n v="2.5099999999999998"/>
    <n v="3.49"/>
    <n v="2891.5199999999995"/>
    <n v="4020.4800000000005"/>
    <n v="1128.9600000000009"/>
    <n v="0.28080229226361053"/>
  </r>
  <r>
    <n v="2011"/>
    <x v="0"/>
    <x v="6"/>
    <s v="Cibo italiano"/>
    <n v="590213"/>
    <n v="900"/>
    <n v="2.23"/>
    <n v="3.53"/>
    <n v="2007"/>
    <n v="3177"/>
    <n v="1170"/>
    <n v="0.36827195467422097"/>
  </r>
  <r>
    <n v="2011"/>
    <x v="0"/>
    <x v="6"/>
    <s v="Cibo italiano"/>
    <n v="590214"/>
    <n v="768"/>
    <n v="2.84"/>
    <n v="3.45"/>
    <n v="2181.12"/>
    <n v="2649.6000000000004"/>
    <n v="468.48000000000047"/>
    <n v="0.17681159420289871"/>
  </r>
  <r>
    <n v="2011"/>
    <x v="0"/>
    <x v="6"/>
    <s v="Cibo italiano"/>
    <n v="590215"/>
    <n v="984"/>
    <n v="2.2400000000000002"/>
    <n v="3.46"/>
    <n v="2204.1600000000003"/>
    <n v="3404.64"/>
    <n v="1200.4799999999996"/>
    <n v="0.35260115606936404"/>
  </r>
  <r>
    <n v="2011"/>
    <x v="0"/>
    <x v="6"/>
    <s v="Cibo italiano"/>
    <n v="590216"/>
    <n v="852"/>
    <n v="2.09"/>
    <n v="4"/>
    <n v="1780.6799999999998"/>
    <n v="3408"/>
    <n v="1627.3200000000002"/>
    <n v="0.47750000000000004"/>
  </r>
  <r>
    <n v="2011"/>
    <x v="0"/>
    <x v="6"/>
    <s v="Cibo italiano"/>
    <n v="590217"/>
    <n v="1092"/>
    <n v="2.65"/>
    <n v="3.34"/>
    <n v="2893.7999999999997"/>
    <n v="3647.2799999999997"/>
    <n v="753.48"/>
    <n v="0.20658682634730541"/>
  </r>
  <r>
    <n v="2011"/>
    <x v="0"/>
    <x v="6"/>
    <s v="Cibo italiano"/>
    <n v="590218"/>
    <n v="1092"/>
    <n v="2.62"/>
    <n v="3.26"/>
    <n v="2861.04"/>
    <n v="3559.9199999999996"/>
    <n v="698.87999999999965"/>
    <n v="0.1963190184049079"/>
  </r>
  <r>
    <n v="2011"/>
    <x v="0"/>
    <x v="6"/>
    <s v="Cibo italiano"/>
    <n v="590219"/>
    <n v="708"/>
    <n v="2.02"/>
    <n v="3.89"/>
    <n v="1430.16"/>
    <n v="2754.12"/>
    <n v="1323.9599999999998"/>
    <n v="0.48071979434447298"/>
  </r>
  <r>
    <n v="2011"/>
    <x v="0"/>
    <x v="6"/>
    <s v="Cibo italiano"/>
    <n v="590220"/>
    <n v="996"/>
    <n v="2.66"/>
    <n v="3.5"/>
    <n v="2649.36"/>
    <n v="3486"/>
    <n v="836.63999999999987"/>
    <n v="0.23999999999999996"/>
  </r>
  <r>
    <n v="2011"/>
    <x v="0"/>
    <x v="6"/>
    <s v="Cibo italiano"/>
    <n v="590221"/>
    <n v="732"/>
    <n v="2.57"/>
    <n v="3.47"/>
    <n v="1881.2399999999998"/>
    <n v="2540.04"/>
    <n v="658.80000000000018"/>
    <n v="0.25936599423631129"/>
  </r>
  <r>
    <n v="2011"/>
    <x v="0"/>
    <x v="6"/>
    <s v="Cibo italiano"/>
    <n v="590222"/>
    <n v="1188"/>
    <n v="2.2400000000000002"/>
    <n v="3.58"/>
    <n v="2661.1200000000003"/>
    <n v="4253.04"/>
    <n v="1591.9199999999996"/>
    <n v="0.37430167597765357"/>
  </r>
  <r>
    <n v="2011"/>
    <x v="0"/>
    <x v="6"/>
    <s v="Cibo italiano"/>
    <n v="590223"/>
    <n v="936"/>
    <n v="2.67"/>
    <n v="3.31"/>
    <n v="2499.12"/>
    <n v="3098.16"/>
    <n v="599.04"/>
    <n v="0.19335347432024169"/>
  </r>
  <r>
    <n v="2011"/>
    <x v="0"/>
    <x v="6"/>
    <s v="Cibo italiano"/>
    <n v="590224"/>
    <n v="996"/>
    <n v="2.34"/>
    <n v="3.87"/>
    <n v="2330.64"/>
    <n v="3854.52"/>
    <n v="1523.88"/>
    <n v="0.39534883720930236"/>
  </r>
  <r>
    <n v="2011"/>
    <x v="0"/>
    <x v="6"/>
    <s v="Cibo italiano"/>
    <n v="590225"/>
    <n v="1164"/>
    <n v="2.98"/>
    <n v="3.2"/>
    <n v="3468.72"/>
    <n v="3724.8"/>
    <n v="256.08000000000038"/>
    <n v="6.8750000000000103E-2"/>
  </r>
  <r>
    <n v="2011"/>
    <x v="0"/>
    <x v="6"/>
    <s v="Cibo italiano"/>
    <n v="590226"/>
    <n v="756"/>
    <n v="2.95"/>
    <n v="3.95"/>
    <n v="2230.2000000000003"/>
    <n v="2986.2000000000003"/>
    <n v="756"/>
    <n v="0.25316455696202528"/>
  </r>
  <r>
    <n v="2011"/>
    <x v="0"/>
    <x v="6"/>
    <s v="Cibo italiano"/>
    <n v="590227"/>
    <n v="816"/>
    <n v="2.0699999999999998"/>
    <n v="3.33"/>
    <n v="1689.12"/>
    <n v="2717.28"/>
    <n v="1028.1600000000003"/>
    <n v="0.37837837837837845"/>
  </r>
  <r>
    <n v="2011"/>
    <x v="0"/>
    <x v="6"/>
    <s v="Cibo italiano"/>
    <n v="590228"/>
    <n v="1128"/>
    <n v="2.42"/>
    <n v="3.7"/>
    <n v="2729.7599999999998"/>
    <n v="4173.6000000000004"/>
    <n v="1443.8400000000006"/>
    <n v="0.34594594594594608"/>
  </r>
  <r>
    <n v="2011"/>
    <x v="0"/>
    <x v="6"/>
    <s v="Cibo italiano"/>
    <n v="590229"/>
    <n v="600"/>
    <n v="2.19"/>
    <n v="3.34"/>
    <n v="1314"/>
    <n v="2004"/>
    <n v="690"/>
    <n v="0.34431137724550898"/>
  </r>
  <r>
    <n v="2011"/>
    <x v="0"/>
    <x v="6"/>
    <s v="Cibo italiano"/>
    <n v="590230"/>
    <n v="984"/>
    <n v="2.17"/>
    <n v="3.37"/>
    <n v="2135.2799999999997"/>
    <n v="3316.08"/>
    <n v="1180.8000000000002"/>
    <n v="0.35608308605341255"/>
  </r>
  <r>
    <n v="2011"/>
    <x v="0"/>
    <x v="6"/>
    <s v="Cibo italiano"/>
    <n v="590301"/>
    <n v="1152"/>
    <n v="2.1"/>
    <n v="3.47"/>
    <n v="2419.2000000000003"/>
    <n v="3997.44"/>
    <n v="1578.2399999999998"/>
    <n v="0.39481268011527371"/>
  </r>
  <r>
    <n v="2011"/>
    <x v="0"/>
    <x v="6"/>
    <s v="Cibo italiano"/>
    <n v="590302"/>
    <n v="696"/>
    <n v="2.2599999999999998"/>
    <n v="3.89"/>
    <n v="1572.9599999999998"/>
    <n v="2707.44"/>
    <n v="1134.4800000000002"/>
    <n v="0.41902313624678672"/>
  </r>
  <r>
    <n v="2011"/>
    <x v="0"/>
    <x v="6"/>
    <s v="Cibo italiano"/>
    <n v="590303"/>
    <n v="756"/>
    <n v="2.37"/>
    <n v="3.4"/>
    <n v="1791.72"/>
    <n v="2570.4"/>
    <n v="778.68000000000006"/>
    <n v="0.30294117647058827"/>
  </r>
  <r>
    <n v="2011"/>
    <x v="0"/>
    <x v="6"/>
    <s v="Cibo italiano"/>
    <n v="590304"/>
    <n v="756"/>
    <n v="2.4500000000000002"/>
    <n v="3.45"/>
    <n v="1852.2"/>
    <n v="2608.2000000000003"/>
    <n v="756.00000000000023"/>
    <n v="0.28985507246376818"/>
  </r>
  <r>
    <n v="2011"/>
    <x v="0"/>
    <x v="6"/>
    <s v="Cibo italiano"/>
    <n v="590305"/>
    <n v="1068"/>
    <n v="2.82"/>
    <n v="3.87"/>
    <n v="3011.7599999999998"/>
    <n v="4133.16"/>
    <n v="1121.4000000000001"/>
    <n v="0.27131782945736438"/>
  </r>
  <r>
    <n v="2011"/>
    <x v="0"/>
    <x v="6"/>
    <s v="Cibo italiano"/>
    <n v="590306"/>
    <n v="1020"/>
    <n v="2.76"/>
    <n v="3.87"/>
    <n v="2815.2"/>
    <n v="3947.4"/>
    <n v="1132.2000000000003"/>
    <n v="0.28682170542635665"/>
  </r>
  <r>
    <n v="2011"/>
    <x v="0"/>
    <x v="6"/>
    <s v="Cibo italiano"/>
    <n v="590307"/>
    <n v="600"/>
    <n v="2.2599999999999998"/>
    <n v="3.34"/>
    <n v="1355.9999999999998"/>
    <n v="2004"/>
    <n v="648.00000000000023"/>
    <n v="0.32335329341317376"/>
  </r>
  <r>
    <n v="2011"/>
    <x v="0"/>
    <x v="6"/>
    <s v="Cibo italiano"/>
    <n v="590308"/>
    <n v="1176"/>
    <n v="2.0699999999999998"/>
    <n v="3.82"/>
    <n v="2434.3199999999997"/>
    <n v="4492.32"/>
    <n v="2058"/>
    <n v="0.45811518324607331"/>
  </r>
  <r>
    <n v="2011"/>
    <x v="0"/>
    <x v="4"/>
    <s v="Haribo"/>
    <n v="1210101"/>
    <n v="636"/>
    <n v="1.18"/>
    <n v="1.78"/>
    <n v="750.4799999999999"/>
    <n v="1132.08"/>
    <n v="381.6"/>
    <n v="0.3370786516853933"/>
  </r>
  <r>
    <n v="2011"/>
    <x v="0"/>
    <x v="4"/>
    <s v="Haribo"/>
    <n v="1210102"/>
    <n v="1032"/>
    <n v="1.21"/>
    <n v="1.87"/>
    <n v="1248.72"/>
    <n v="1929.8400000000001"/>
    <n v="681.12000000000012"/>
    <n v="0.35294117647058826"/>
  </r>
  <r>
    <n v="2011"/>
    <x v="0"/>
    <x v="4"/>
    <s v="Haribo"/>
    <n v="1210103"/>
    <n v="1080"/>
    <n v="1.2"/>
    <n v="1.81"/>
    <n v="1296"/>
    <n v="1954.8"/>
    <n v="658.8"/>
    <n v="0.33701657458563533"/>
  </r>
  <r>
    <n v="2011"/>
    <x v="0"/>
    <x v="4"/>
    <s v="Haribo"/>
    <n v="1210104"/>
    <n v="588"/>
    <n v="1.37"/>
    <n v="1.63"/>
    <n v="805.56000000000006"/>
    <n v="958.43999999999994"/>
    <n v="152.87999999999988"/>
    <n v="0.15950920245398761"/>
  </r>
  <r>
    <n v="2011"/>
    <x v="0"/>
    <x v="4"/>
    <s v="Haribo"/>
    <n v="1210105"/>
    <n v="672"/>
    <n v="1.46"/>
    <n v="1.71"/>
    <n v="981.12"/>
    <n v="1149.1199999999999"/>
    <n v="167.99999999999989"/>
    <n v="0.14619883040935663"/>
  </r>
  <r>
    <n v="2011"/>
    <x v="0"/>
    <x v="4"/>
    <s v="Haribo"/>
    <n v="1210106"/>
    <n v="960"/>
    <n v="1.28"/>
    <n v="1.61"/>
    <n v="1228.8"/>
    <n v="1545.6000000000001"/>
    <n v="316.80000000000018"/>
    <n v="0.20496894409937899"/>
  </r>
  <r>
    <n v="2011"/>
    <x v="0"/>
    <x v="4"/>
    <s v="Haribo"/>
    <n v="1210107"/>
    <n v="972"/>
    <n v="1.43"/>
    <n v="1.86"/>
    <n v="1389.96"/>
    <n v="1807.92"/>
    <n v="417.96000000000004"/>
    <n v="0.23118279569892475"/>
  </r>
  <r>
    <n v="2011"/>
    <x v="0"/>
    <x v="4"/>
    <s v="Haribo"/>
    <n v="1210108"/>
    <n v="732"/>
    <n v="1.18"/>
    <n v="1.86"/>
    <n v="863.76"/>
    <n v="1361.52"/>
    <n v="497.76"/>
    <n v="0.36559139784946237"/>
  </r>
  <r>
    <n v="2011"/>
    <x v="0"/>
    <x v="4"/>
    <s v="Haribo"/>
    <n v="1210109"/>
    <n v="840"/>
    <n v="1.4"/>
    <n v="1.65"/>
    <n v="1176"/>
    <n v="1386"/>
    <n v="210"/>
    <n v="0.15151515151515152"/>
  </r>
  <r>
    <n v="2011"/>
    <x v="0"/>
    <x v="4"/>
    <s v="Haribo"/>
    <n v="1210110"/>
    <n v="684"/>
    <n v="1.34"/>
    <n v="1.85"/>
    <n v="916.56000000000006"/>
    <n v="1265.4000000000001"/>
    <n v="348.84000000000003"/>
    <n v="0.27567567567567569"/>
  </r>
  <r>
    <n v="2011"/>
    <x v="0"/>
    <x v="4"/>
    <s v="Haribo"/>
    <n v="1210111"/>
    <n v="1308"/>
    <n v="1.3"/>
    <n v="1.83"/>
    <n v="1700.4"/>
    <n v="2393.64"/>
    <n v="693.23999999999978"/>
    <n v="0.28961748633879775"/>
  </r>
  <r>
    <n v="2011"/>
    <x v="0"/>
    <x v="4"/>
    <s v="Lindt"/>
    <n v="740101"/>
    <n v="660"/>
    <n v="1.28"/>
    <n v="1.6"/>
    <n v="844.80000000000007"/>
    <n v="1056"/>
    <n v="211.19999999999993"/>
    <n v="0.19999999999999993"/>
  </r>
  <r>
    <n v="2011"/>
    <x v="0"/>
    <x v="4"/>
    <s v="Lindt"/>
    <n v="740102"/>
    <n v="768"/>
    <n v="1.5"/>
    <n v="1.83"/>
    <n v="1152"/>
    <n v="1405.44"/>
    <n v="253.44000000000005"/>
    <n v="0.18032786885245905"/>
  </r>
  <r>
    <n v="2011"/>
    <x v="0"/>
    <x v="4"/>
    <s v="Lindt"/>
    <n v="740103"/>
    <n v="828"/>
    <n v="1.22"/>
    <n v="1.86"/>
    <n v="1010.16"/>
    <n v="1540.0800000000002"/>
    <n v="529.92000000000019"/>
    <n v="0.34408602150537643"/>
  </r>
  <r>
    <n v="2011"/>
    <x v="0"/>
    <x v="4"/>
    <s v="Lindt"/>
    <n v="740104"/>
    <n v="1200"/>
    <n v="1.48"/>
    <n v="1.67"/>
    <n v="1776"/>
    <n v="2004"/>
    <n v="228"/>
    <n v="0.11377245508982035"/>
  </r>
  <r>
    <n v="2011"/>
    <x v="0"/>
    <x v="4"/>
    <s v="Lindt"/>
    <n v="740105"/>
    <n v="660"/>
    <n v="1.18"/>
    <n v="1.81"/>
    <n v="778.8"/>
    <n v="1194.6000000000001"/>
    <n v="415.80000000000018"/>
    <n v="0.34806629834254155"/>
  </r>
  <r>
    <n v="2011"/>
    <x v="0"/>
    <x v="4"/>
    <s v="Lindt"/>
    <n v="740106"/>
    <n v="1020"/>
    <n v="1.24"/>
    <n v="1.88"/>
    <n v="1264.8"/>
    <n v="1917.6"/>
    <n v="652.79999999999995"/>
    <n v="0.34042553191489361"/>
  </r>
  <r>
    <n v="2011"/>
    <x v="0"/>
    <x v="4"/>
    <s v="Lindt"/>
    <n v="740201"/>
    <n v="1164"/>
    <n v="1.4"/>
    <n v="1.71"/>
    <n v="1629.6"/>
    <n v="1990.44"/>
    <n v="360.84000000000015"/>
    <n v="0.18128654970760241"/>
  </r>
  <r>
    <n v="2011"/>
    <x v="0"/>
    <x v="4"/>
    <s v="Lindt"/>
    <n v="740202"/>
    <n v="816"/>
    <n v="1.47"/>
    <n v="1.9"/>
    <n v="1199.52"/>
    <n v="1550.3999999999999"/>
    <n v="350.87999999999988"/>
    <n v="0.22631578947368416"/>
  </r>
  <r>
    <n v="2011"/>
    <x v="0"/>
    <x v="4"/>
    <s v="Lindt"/>
    <n v="740203"/>
    <n v="1224"/>
    <n v="1.1499999999999999"/>
    <n v="1.63"/>
    <n v="1407.6"/>
    <n v="1995.12"/>
    <n v="587.52"/>
    <n v="0.29447852760736198"/>
  </r>
  <r>
    <n v="2011"/>
    <x v="0"/>
    <x v="4"/>
    <s v="Lindt"/>
    <n v="740204"/>
    <n v="1308"/>
    <n v="1.1599999999999999"/>
    <n v="1.62"/>
    <n v="1517.28"/>
    <n v="2118.96"/>
    <n v="601.68000000000006"/>
    <n v="0.28395061728395066"/>
  </r>
  <r>
    <n v="2011"/>
    <x v="0"/>
    <x v="4"/>
    <s v="Lindt"/>
    <n v="740205"/>
    <n v="1284"/>
    <n v="1.39"/>
    <n v="1.73"/>
    <n v="1784.7599999999998"/>
    <n v="2221.3200000000002"/>
    <n v="436.5600000000004"/>
    <n v="0.19653179190751463"/>
  </r>
  <r>
    <n v="2011"/>
    <x v="0"/>
    <x v="4"/>
    <s v="Lindt"/>
    <n v="740206"/>
    <n v="816"/>
    <n v="1.33"/>
    <n v="1.63"/>
    <n v="1085.28"/>
    <n v="1330.08"/>
    <n v="244.79999999999995"/>
    <n v="0.18404907975460119"/>
  </r>
  <r>
    <n v="2011"/>
    <x v="0"/>
    <x v="4"/>
    <s v="Lindt"/>
    <n v="740207"/>
    <n v="852"/>
    <n v="1.21"/>
    <n v="1.73"/>
    <n v="1030.92"/>
    <n v="1473.96"/>
    <n v="443.03999999999996"/>
    <n v="0.30057803468208089"/>
  </r>
  <r>
    <n v="2011"/>
    <x v="0"/>
    <x v="4"/>
    <s v="Lindt"/>
    <n v="740208"/>
    <n v="1104"/>
    <n v="1.1200000000000001"/>
    <n v="1.75"/>
    <n v="1236.48"/>
    <n v="1932"/>
    <n v="695.52"/>
    <n v="0.36"/>
  </r>
  <r>
    <n v="2011"/>
    <x v="0"/>
    <x v="4"/>
    <s v="Lindt"/>
    <n v="740209"/>
    <n v="1140"/>
    <n v="1.19"/>
    <n v="1.83"/>
    <n v="1356.6"/>
    <n v="2086.2000000000003"/>
    <n v="729.60000000000036"/>
    <n v="0.34972677595628426"/>
  </r>
  <r>
    <n v="2011"/>
    <x v="0"/>
    <x v="4"/>
    <s v="Lindt"/>
    <n v="740210"/>
    <n v="708"/>
    <n v="1.35"/>
    <n v="1.7"/>
    <n v="955.80000000000007"/>
    <n v="1203.5999999999999"/>
    <n v="247.79999999999984"/>
    <n v="0.20588235294117635"/>
  </r>
  <r>
    <n v="2011"/>
    <x v="0"/>
    <x v="4"/>
    <s v="Lindt"/>
    <n v="740211"/>
    <n v="900"/>
    <n v="1.29"/>
    <n v="1.81"/>
    <n v="1161"/>
    <n v="1629"/>
    <n v="468"/>
    <n v="0.287292817679558"/>
  </r>
  <r>
    <n v="2011"/>
    <x v="0"/>
    <x v="4"/>
    <s v="Lindt"/>
    <n v="740212"/>
    <n v="1212"/>
    <n v="1.49"/>
    <n v="1.77"/>
    <n v="1805.8799999999999"/>
    <n v="2145.2400000000002"/>
    <n v="339.36000000000035"/>
    <n v="0.15819209039548038"/>
  </r>
  <r>
    <n v="2011"/>
    <x v="0"/>
    <x v="4"/>
    <s v="Lindt"/>
    <n v="740301"/>
    <n v="756"/>
    <n v="1.32"/>
    <n v="1.6"/>
    <n v="997.92000000000007"/>
    <n v="1209.6000000000001"/>
    <n v="211.68000000000006"/>
    <n v="0.17500000000000004"/>
  </r>
  <r>
    <n v="2011"/>
    <x v="0"/>
    <x v="4"/>
    <s v="Lindt"/>
    <n v="740302"/>
    <n v="1140"/>
    <n v="1.22"/>
    <n v="1.8"/>
    <n v="1390.8"/>
    <n v="2052"/>
    <n v="661.2"/>
    <n v="0.32222222222222224"/>
  </r>
  <r>
    <n v="2011"/>
    <x v="0"/>
    <x v="4"/>
    <s v="Lindt"/>
    <n v="740303"/>
    <n v="804"/>
    <n v="1.34"/>
    <n v="1.63"/>
    <n v="1077.3600000000001"/>
    <n v="1310.52"/>
    <n v="233.15999999999985"/>
    <n v="0.17791411042944774"/>
  </r>
  <r>
    <n v="2011"/>
    <x v="0"/>
    <x v="4"/>
    <s v="Lindt"/>
    <n v="740304"/>
    <n v="756"/>
    <n v="1.26"/>
    <n v="1.62"/>
    <n v="952.56000000000006"/>
    <n v="1224.72"/>
    <n v="272.15999999999997"/>
    <n v="0.22222222222222218"/>
  </r>
  <r>
    <n v="2011"/>
    <x v="0"/>
    <x v="4"/>
    <s v="Lindt"/>
    <n v="740401"/>
    <n v="1296"/>
    <n v="1.18"/>
    <n v="1.63"/>
    <n v="1529.28"/>
    <n v="2112.48"/>
    <n v="583.20000000000005"/>
    <n v="0.27607361963190186"/>
  </r>
  <r>
    <n v="2011"/>
    <x v="0"/>
    <x v="4"/>
    <s v="Lindt"/>
    <n v="740501"/>
    <n v="660"/>
    <n v="1.42"/>
    <n v="1.63"/>
    <n v="937.19999999999993"/>
    <n v="1075.8"/>
    <n v="138.60000000000002"/>
    <n v="0.12883435582822089"/>
  </r>
  <r>
    <n v="2011"/>
    <x v="0"/>
    <x v="4"/>
    <s v="Lindt"/>
    <n v="740502"/>
    <n v="900"/>
    <n v="1.45"/>
    <n v="1.73"/>
    <n v="1305"/>
    <n v="1557"/>
    <n v="252"/>
    <n v="0.16184971098265896"/>
  </r>
  <r>
    <n v="2011"/>
    <x v="0"/>
    <x v="4"/>
    <s v="Lindt"/>
    <n v="740600"/>
    <n v="1308"/>
    <n v="1.1200000000000001"/>
    <n v="1.76"/>
    <n v="1464.96"/>
    <n v="2302.08"/>
    <n v="837.11999999999989"/>
    <n v="0.36363636363636359"/>
  </r>
  <r>
    <n v="2011"/>
    <x v="0"/>
    <x v="4"/>
    <s v="Lindt"/>
    <n v="740601"/>
    <n v="1152"/>
    <n v="1.49"/>
    <n v="1.75"/>
    <n v="1716.48"/>
    <n v="2016"/>
    <n v="299.52"/>
    <n v="0.14857142857142855"/>
  </r>
  <r>
    <n v="2011"/>
    <x v="0"/>
    <x v="4"/>
    <s v="Lindt"/>
    <n v="740602"/>
    <n v="1008"/>
    <n v="1.46"/>
    <n v="1.83"/>
    <n v="1471.68"/>
    <n v="1844.64"/>
    <n v="372.96000000000004"/>
    <n v="0.20218579234972678"/>
  </r>
  <r>
    <n v="2011"/>
    <x v="0"/>
    <x v="4"/>
    <s v="Lindt"/>
    <n v="740603"/>
    <n v="960"/>
    <n v="1.24"/>
    <n v="1.79"/>
    <n v="1190.4000000000001"/>
    <n v="1718.4"/>
    <n v="528"/>
    <n v="0.30726256983240224"/>
  </r>
  <r>
    <n v="2011"/>
    <x v="0"/>
    <x v="4"/>
    <s v="Lindt"/>
    <n v="740604"/>
    <n v="684"/>
    <n v="1.44"/>
    <n v="1.68"/>
    <n v="984.95999999999992"/>
    <n v="1149.1199999999999"/>
    <n v="164.15999999999997"/>
    <n v="0.14285714285714285"/>
  </r>
  <r>
    <n v="2011"/>
    <x v="0"/>
    <x v="4"/>
    <s v="Lindt"/>
    <n v="740605"/>
    <n v="828"/>
    <n v="1.43"/>
    <n v="1.85"/>
    <n v="1184.04"/>
    <n v="1531.8000000000002"/>
    <n v="347.76000000000022"/>
    <n v="0.22702702702702715"/>
  </r>
  <r>
    <n v="2011"/>
    <x v="0"/>
    <x v="4"/>
    <s v="Lindt"/>
    <n v="740606"/>
    <n v="1164"/>
    <n v="1.49"/>
    <n v="1.63"/>
    <n v="1734.36"/>
    <n v="1897.32"/>
    <n v="162.96000000000004"/>
    <n v="8.5889570552147257E-2"/>
  </r>
  <r>
    <n v="2011"/>
    <x v="0"/>
    <x v="4"/>
    <s v="Lindt"/>
    <n v="740607"/>
    <n v="948"/>
    <n v="1.31"/>
    <n v="1.62"/>
    <n v="1241.8800000000001"/>
    <n v="1535.76"/>
    <n v="293.87999999999988"/>
    <n v="0.19135802469135796"/>
  </r>
  <r>
    <n v="2011"/>
    <x v="0"/>
    <x v="4"/>
    <s v="Lindt"/>
    <n v="740608"/>
    <n v="804"/>
    <n v="1.1200000000000001"/>
    <n v="1.9"/>
    <n v="900.48000000000013"/>
    <n v="1527.6"/>
    <n v="627.11999999999978"/>
    <n v="0.41052631578947357"/>
  </r>
  <r>
    <n v="2011"/>
    <x v="0"/>
    <x v="4"/>
    <s v="Lindt"/>
    <n v="740609"/>
    <n v="804"/>
    <n v="1.24"/>
    <n v="1.7"/>
    <n v="996.96"/>
    <n v="1366.8"/>
    <n v="369.83999999999992"/>
    <n v="0.27058823529411757"/>
  </r>
  <r>
    <n v="2011"/>
    <x v="0"/>
    <x v="4"/>
    <s v="Lindt"/>
    <n v="740610"/>
    <n v="948"/>
    <n v="1.22"/>
    <n v="1.83"/>
    <n v="1156.56"/>
    <n v="1734.8400000000001"/>
    <n v="578.2800000000002"/>
    <n v="0.33333333333333343"/>
  </r>
  <r>
    <n v="2011"/>
    <x v="0"/>
    <x v="4"/>
    <s v="Lindt"/>
    <n v="740611"/>
    <n v="1200"/>
    <n v="1.1399999999999999"/>
    <n v="1.83"/>
    <n v="1367.9999999999998"/>
    <n v="2196"/>
    <n v="828.00000000000023"/>
    <n v="0.37704918032786894"/>
  </r>
  <r>
    <n v="2011"/>
    <x v="0"/>
    <x v="4"/>
    <s v="Lindt"/>
    <n v="740612"/>
    <n v="576"/>
    <n v="1.37"/>
    <n v="1.65"/>
    <n v="789.12000000000012"/>
    <n v="950.4"/>
    <n v="161.27999999999986"/>
    <n v="0.16969696969696954"/>
  </r>
  <r>
    <n v="2011"/>
    <x v="0"/>
    <x v="6"/>
    <s v="Maxi Fresh"/>
    <n v="810101"/>
    <n v="612"/>
    <n v="2.16"/>
    <n v="3.63"/>
    <n v="1321.92"/>
    <n v="2221.56"/>
    <n v="899.63999999999987"/>
    <n v="0.40495867768595034"/>
  </r>
  <r>
    <n v="2011"/>
    <x v="0"/>
    <x v="6"/>
    <s v="Maxi Fresh"/>
    <n v="810102"/>
    <n v="840"/>
    <n v="2.27"/>
    <n v="3.37"/>
    <n v="1906.8"/>
    <n v="2830.8"/>
    <n v="924.00000000000023"/>
    <n v="0.32640949554896148"/>
  </r>
  <r>
    <n v="2011"/>
    <x v="0"/>
    <x v="6"/>
    <s v="Maxi Fresh"/>
    <n v="810103"/>
    <n v="672"/>
    <n v="2.5099999999999998"/>
    <n v="3.3"/>
    <n v="1686.7199999999998"/>
    <n v="2217.6"/>
    <n v="530.88000000000011"/>
    <n v="0.23939393939393946"/>
  </r>
  <r>
    <n v="2011"/>
    <x v="0"/>
    <x v="6"/>
    <s v="Maxi Fresh"/>
    <n v="810104"/>
    <n v="1068"/>
    <n v="2.2999999999999998"/>
    <n v="3.23"/>
    <n v="2456.3999999999996"/>
    <n v="3449.64"/>
    <n v="993.24000000000024"/>
    <n v="0.28792569659442735"/>
  </r>
  <r>
    <n v="2011"/>
    <x v="0"/>
    <x v="6"/>
    <s v="Maxi Fresh"/>
    <n v="810105"/>
    <n v="720"/>
    <n v="2.4300000000000002"/>
    <n v="3.2"/>
    <n v="1749.6000000000001"/>
    <n v="2304"/>
    <n v="554.39999999999986"/>
    <n v="0.24062499999999995"/>
  </r>
  <r>
    <n v="2011"/>
    <x v="0"/>
    <x v="6"/>
    <s v="Maxi Fresh"/>
    <n v="810106"/>
    <n v="1104"/>
    <n v="2.17"/>
    <n v="3.58"/>
    <n v="2395.6799999999998"/>
    <n v="3952.32"/>
    <n v="1556.6400000000003"/>
    <n v="0.39385474860335201"/>
  </r>
  <r>
    <n v="2011"/>
    <x v="0"/>
    <x v="6"/>
    <s v="Maxi Fresh"/>
    <n v="810107"/>
    <n v="720"/>
    <n v="2.71"/>
    <n v="3.95"/>
    <n v="1951.2"/>
    <n v="2844"/>
    <n v="892.8"/>
    <n v="0.3139240506329114"/>
  </r>
  <r>
    <n v="2011"/>
    <x v="0"/>
    <x v="6"/>
    <s v="Maxi Fresh"/>
    <n v="810108"/>
    <n v="828"/>
    <n v="2.5299999999999998"/>
    <n v="3.97"/>
    <n v="2094.8399999999997"/>
    <n v="3287.1600000000003"/>
    <n v="1192.3200000000006"/>
    <n v="0.36272040302267017"/>
  </r>
  <r>
    <n v="2011"/>
    <x v="0"/>
    <x v="6"/>
    <s v="Maxi Fresh"/>
    <n v="810109"/>
    <n v="948"/>
    <n v="2"/>
    <n v="3.99"/>
    <n v="1896"/>
    <n v="3782.52"/>
    <n v="1886.52"/>
    <n v="0.49874686716791977"/>
  </r>
  <r>
    <n v="2011"/>
    <x v="0"/>
    <x v="6"/>
    <s v="Maxi Fresh"/>
    <n v="810110"/>
    <n v="600"/>
    <n v="2.61"/>
    <n v="3.39"/>
    <n v="1566"/>
    <n v="2034"/>
    <n v="468"/>
    <n v="0.23008849557522124"/>
  </r>
  <r>
    <n v="2011"/>
    <x v="0"/>
    <x v="6"/>
    <s v="Maxi Fresh"/>
    <n v="810111"/>
    <n v="660"/>
    <n v="2.62"/>
    <n v="3.95"/>
    <n v="1729.2"/>
    <n v="2607"/>
    <n v="877.8"/>
    <n v="0.33670886075949363"/>
  </r>
  <r>
    <n v="2011"/>
    <x v="0"/>
    <x v="6"/>
    <s v="Maxi Fresh"/>
    <n v="810112"/>
    <n v="636"/>
    <n v="2.77"/>
    <n v="3.22"/>
    <n v="1761.72"/>
    <n v="2047.92"/>
    <n v="286.20000000000005"/>
    <n v="0.13975155279503107"/>
  </r>
  <r>
    <n v="2011"/>
    <x v="0"/>
    <x v="6"/>
    <s v="Maxi Fresh"/>
    <n v="810113"/>
    <n v="900"/>
    <n v="2.04"/>
    <n v="3.21"/>
    <n v="1836"/>
    <n v="2889"/>
    <n v="1053"/>
    <n v="0.3644859813084112"/>
  </r>
  <r>
    <n v="2011"/>
    <x v="0"/>
    <x v="6"/>
    <s v="Maxi Fresh"/>
    <n v="810114"/>
    <n v="900"/>
    <n v="2.34"/>
    <n v="3.3"/>
    <n v="2106"/>
    <n v="2970"/>
    <n v="864"/>
    <n v="0.29090909090909089"/>
  </r>
  <r>
    <n v="2011"/>
    <x v="0"/>
    <x v="6"/>
    <s v="Maxi Fresh"/>
    <n v="810115"/>
    <n v="852"/>
    <n v="2.4"/>
    <n v="3.93"/>
    <n v="2044.8"/>
    <n v="3348.36"/>
    <n v="1303.5600000000002"/>
    <n v="0.38931297709923668"/>
  </r>
  <r>
    <n v="2011"/>
    <x v="0"/>
    <x v="6"/>
    <s v="Maxi Fresh"/>
    <n v="810116"/>
    <n v="732"/>
    <n v="2.25"/>
    <n v="3.76"/>
    <n v="1647"/>
    <n v="2752.3199999999997"/>
    <n v="1105.3199999999997"/>
    <n v="0.40159574468085102"/>
  </r>
  <r>
    <n v="2011"/>
    <x v="0"/>
    <x v="6"/>
    <s v="Maxi Fresh"/>
    <n v="810117"/>
    <n v="1140"/>
    <n v="2.59"/>
    <n v="3.91"/>
    <n v="2952.6"/>
    <n v="4457.4000000000005"/>
    <n v="1504.8000000000006"/>
    <n v="0.33759590792838884"/>
  </r>
  <r>
    <n v="2011"/>
    <x v="0"/>
    <x v="6"/>
    <s v="Maxi Fresh"/>
    <n v="810118"/>
    <n v="996"/>
    <n v="2.4900000000000002"/>
    <n v="3.64"/>
    <n v="2480.0400000000004"/>
    <n v="3625.44"/>
    <n v="1145.3999999999996"/>
    <n v="0.31593406593406581"/>
  </r>
  <r>
    <n v="2011"/>
    <x v="0"/>
    <x v="6"/>
    <s v="Maxi Fresh"/>
    <n v="810119"/>
    <n v="900"/>
    <n v="2.64"/>
    <n v="3.22"/>
    <n v="2376"/>
    <n v="2898"/>
    <n v="522"/>
    <n v="0.18012422360248448"/>
  </r>
  <r>
    <n v="2011"/>
    <x v="0"/>
    <x v="6"/>
    <s v="Maxi Fresh"/>
    <n v="810120"/>
    <n v="1032"/>
    <n v="2.41"/>
    <n v="3.85"/>
    <n v="2487.1200000000003"/>
    <n v="3973.2000000000003"/>
    <n v="1486.08"/>
    <n v="0.37402597402597398"/>
  </r>
  <r>
    <n v="2011"/>
    <x v="0"/>
    <x v="6"/>
    <s v="Maxi Fresh"/>
    <n v="810121"/>
    <n v="708"/>
    <n v="2.83"/>
    <n v="3.52"/>
    <n v="2003.64"/>
    <n v="2492.16"/>
    <n v="488.51999999999975"/>
    <n v="0.19602272727272718"/>
  </r>
  <r>
    <n v="2011"/>
    <x v="0"/>
    <x v="6"/>
    <s v="Maxi Fresh"/>
    <n v="810122"/>
    <n v="684"/>
    <n v="2.21"/>
    <n v="3.8"/>
    <n v="1511.6399999999999"/>
    <n v="2599.1999999999998"/>
    <n v="1087.56"/>
    <n v="0.41842105263157897"/>
  </r>
  <r>
    <n v="2011"/>
    <x v="0"/>
    <x v="6"/>
    <s v="Maxi Fresh"/>
    <n v="810123"/>
    <n v="1200"/>
    <n v="2.37"/>
    <n v="3.83"/>
    <n v="2844"/>
    <n v="4596"/>
    <n v="1752"/>
    <n v="0.38120104438642299"/>
  </r>
  <r>
    <n v="2011"/>
    <x v="0"/>
    <x v="6"/>
    <s v="Maxi Fresh"/>
    <n v="810124"/>
    <n v="684"/>
    <n v="2.75"/>
    <n v="3.53"/>
    <n v="1881"/>
    <n v="2414.52"/>
    <n v="533.52"/>
    <n v="0.22096317280453256"/>
  </r>
  <r>
    <n v="2011"/>
    <x v="0"/>
    <x v="6"/>
    <s v="Maxi Fresh"/>
    <n v="810125"/>
    <n v="744"/>
    <n v="2.19"/>
    <n v="3.66"/>
    <n v="1629.36"/>
    <n v="2723.04"/>
    <n v="1093.68"/>
    <n v="0.40163934426229508"/>
  </r>
  <r>
    <n v="2011"/>
    <x v="0"/>
    <x v="6"/>
    <s v="Maxi Fresh"/>
    <n v="810126"/>
    <n v="648"/>
    <n v="2.94"/>
    <n v="3.71"/>
    <n v="1905.12"/>
    <n v="2404.08"/>
    <n v="498.96000000000004"/>
    <n v="0.20754716981132076"/>
  </r>
  <r>
    <n v="2011"/>
    <x v="0"/>
    <x v="6"/>
    <s v="Maxi Fresh"/>
    <n v="810127"/>
    <n v="648"/>
    <n v="2.68"/>
    <n v="3.77"/>
    <n v="1736.64"/>
    <n v="2442.96"/>
    <n v="706.31999999999994"/>
    <n v="0.28912466843501322"/>
  </r>
  <r>
    <n v="2011"/>
    <x v="0"/>
    <x v="6"/>
    <s v="Maxi Fresh"/>
    <n v="810128"/>
    <n v="612"/>
    <n v="2.4900000000000002"/>
    <n v="3.61"/>
    <n v="1523.88"/>
    <n v="2209.3199999999997"/>
    <n v="685.4399999999996"/>
    <n v="0.31024930747922425"/>
  </r>
  <r>
    <n v="2011"/>
    <x v="0"/>
    <x v="6"/>
    <s v="Maxi Fresh"/>
    <n v="810129"/>
    <n v="1200"/>
    <n v="2.56"/>
    <n v="3.62"/>
    <n v="3072"/>
    <n v="4344"/>
    <n v="1272"/>
    <n v="0.29281767955801102"/>
  </r>
  <r>
    <n v="2011"/>
    <x v="0"/>
    <x v="6"/>
    <s v="Maxi Fresh"/>
    <n v="810130"/>
    <n v="672"/>
    <n v="2.15"/>
    <n v="3.69"/>
    <n v="1444.8"/>
    <n v="2479.6799999999998"/>
    <n v="1034.8799999999999"/>
    <n v="0.41734417344173441"/>
  </r>
  <r>
    <n v="2011"/>
    <x v="0"/>
    <x v="6"/>
    <s v="Maxi Fresh"/>
    <n v="810131"/>
    <n v="984"/>
    <n v="2.85"/>
    <n v="3.89"/>
    <n v="2804.4"/>
    <n v="3827.76"/>
    <n v="1023.3600000000001"/>
    <n v="0.26735218508997433"/>
  </r>
  <r>
    <n v="2011"/>
    <x v="0"/>
    <x v="6"/>
    <s v="Maxi Fresh"/>
    <n v="810132"/>
    <n v="996"/>
    <n v="2.64"/>
    <n v="3.24"/>
    <n v="2629.44"/>
    <n v="3227.0400000000004"/>
    <n v="597.60000000000036"/>
    <n v="0.18518518518518529"/>
  </r>
  <r>
    <n v="2011"/>
    <x v="0"/>
    <x v="6"/>
    <s v="Maxi Fresh"/>
    <n v="810133"/>
    <n v="1008"/>
    <n v="2.27"/>
    <n v="3.73"/>
    <n v="2288.16"/>
    <n v="3759.84"/>
    <n v="1471.6800000000003"/>
    <n v="0.39142091152815017"/>
  </r>
  <r>
    <n v="2011"/>
    <x v="0"/>
    <x v="6"/>
    <s v="Maxi Fresh"/>
    <n v="810134"/>
    <n v="720"/>
    <n v="2.68"/>
    <n v="3.75"/>
    <n v="1929.6000000000001"/>
    <n v="2700"/>
    <n v="770.39999999999986"/>
    <n v="0.28533333333333327"/>
  </r>
  <r>
    <n v="2011"/>
    <x v="0"/>
    <x v="6"/>
    <s v="Maxi Fresh"/>
    <n v="810135"/>
    <n v="636"/>
    <n v="2.23"/>
    <n v="3.65"/>
    <n v="1418.28"/>
    <n v="2321.4"/>
    <n v="903.12000000000012"/>
    <n v="0.38904109589041097"/>
  </r>
  <r>
    <n v="2011"/>
    <x v="0"/>
    <x v="6"/>
    <s v="Maxi Fresh"/>
    <n v="810136"/>
    <n v="792"/>
    <n v="2.4900000000000002"/>
    <n v="3.91"/>
    <n v="1972.0800000000002"/>
    <n v="3096.7200000000003"/>
    <n v="1124.6400000000001"/>
    <n v="0.3631713554987212"/>
  </r>
  <r>
    <n v="2011"/>
    <x v="0"/>
    <x v="6"/>
    <s v="Maxi Fresh"/>
    <n v="810137"/>
    <n v="744"/>
    <n v="2.39"/>
    <n v="3.96"/>
    <n v="1778.16"/>
    <n v="2946.24"/>
    <n v="1168.0799999999997"/>
    <n v="0.39646464646464641"/>
  </r>
  <r>
    <n v="2011"/>
    <x v="0"/>
    <x v="6"/>
    <s v="Maxi Fresh"/>
    <n v="810138"/>
    <n v="1008"/>
    <n v="2.23"/>
    <n v="3.87"/>
    <n v="2247.84"/>
    <n v="3900.96"/>
    <n v="1653.12"/>
    <n v="0.4237726098191214"/>
  </r>
  <r>
    <n v="2011"/>
    <x v="0"/>
    <x v="6"/>
    <s v="Maxi Fresh"/>
    <n v="810139"/>
    <n v="684"/>
    <n v="2.15"/>
    <n v="3.28"/>
    <n v="1470.6"/>
    <n v="2243.52"/>
    <n v="772.92000000000007"/>
    <n v="0.34451219512195125"/>
  </r>
  <r>
    <n v="2011"/>
    <x v="0"/>
    <x v="6"/>
    <s v="Maxi Fresh"/>
    <n v="810140"/>
    <n v="744"/>
    <n v="2.21"/>
    <n v="3.91"/>
    <n v="1644.24"/>
    <n v="2909.04"/>
    <n v="1264.8"/>
    <n v="0.43478260869565216"/>
  </r>
  <r>
    <n v="2011"/>
    <x v="0"/>
    <x v="6"/>
    <s v="Maxi Fresh"/>
    <n v="810141"/>
    <n v="876"/>
    <n v="2.59"/>
    <n v="3.5"/>
    <n v="2268.8399999999997"/>
    <n v="3066"/>
    <n v="797.16000000000031"/>
    <n v="0.26000000000000012"/>
  </r>
  <r>
    <n v="2011"/>
    <x v="0"/>
    <x v="6"/>
    <s v="Maxi Fresh"/>
    <n v="810142"/>
    <n v="732"/>
    <n v="2.4500000000000002"/>
    <n v="3.66"/>
    <n v="1793.4"/>
    <n v="2679.12"/>
    <n v="885.7199999999998"/>
    <n v="0.33060109289617479"/>
  </r>
  <r>
    <n v="2011"/>
    <x v="0"/>
    <x v="6"/>
    <s v="Maxi Fresh"/>
    <n v="810143"/>
    <n v="1104"/>
    <n v="2.74"/>
    <n v="3.69"/>
    <n v="3024.96"/>
    <n v="4073.7599999999998"/>
    <n v="1048.7999999999997"/>
    <n v="0.25745257452574521"/>
  </r>
  <r>
    <n v="2011"/>
    <x v="0"/>
    <x v="6"/>
    <s v="Maxi Fresh"/>
    <n v="810144"/>
    <n v="960"/>
    <n v="2.4"/>
    <n v="3.8"/>
    <n v="2304"/>
    <n v="3648"/>
    <n v="1344"/>
    <n v="0.36842105263157893"/>
  </r>
  <r>
    <n v="2011"/>
    <x v="0"/>
    <x v="6"/>
    <s v="Maxi Fresh"/>
    <n v="810145"/>
    <n v="696"/>
    <n v="2.2999999999999998"/>
    <n v="3.88"/>
    <n v="1600.8"/>
    <n v="2700.48"/>
    <n v="1099.68"/>
    <n v="0.40721649484536082"/>
  </r>
  <r>
    <n v="2011"/>
    <x v="0"/>
    <x v="6"/>
    <s v="Maxi Fresh"/>
    <n v="810146"/>
    <n v="660"/>
    <n v="2.23"/>
    <n v="3.81"/>
    <n v="1471.8"/>
    <n v="2514.6"/>
    <n v="1042.8"/>
    <n v="0.41469816272965881"/>
  </r>
  <r>
    <n v="2011"/>
    <x v="0"/>
    <x v="6"/>
    <s v="Maxi Fresh"/>
    <n v="810147"/>
    <n v="1200"/>
    <n v="2.08"/>
    <n v="3.5"/>
    <n v="2496"/>
    <n v="4200"/>
    <n v="1704"/>
    <n v="0.40571428571428569"/>
  </r>
  <r>
    <n v="2011"/>
    <x v="0"/>
    <x v="6"/>
    <s v="Maxi Fresh"/>
    <n v="810148"/>
    <n v="1044"/>
    <n v="2.48"/>
    <n v="3.73"/>
    <n v="2589.12"/>
    <n v="3894.12"/>
    <n v="1305"/>
    <n v="0.33512064343163539"/>
  </r>
  <r>
    <n v="2011"/>
    <x v="0"/>
    <x v="6"/>
    <s v="Maxi Fresh"/>
    <n v="810149"/>
    <n v="648"/>
    <n v="2.62"/>
    <n v="3.98"/>
    <n v="1697.76"/>
    <n v="2579.04"/>
    <n v="881.28"/>
    <n v="0.34170854271356782"/>
  </r>
  <r>
    <n v="2011"/>
    <x v="0"/>
    <x v="6"/>
    <s v="Maxi Fresh"/>
    <n v="810180"/>
    <n v="876"/>
    <n v="2.42"/>
    <n v="3.64"/>
    <n v="2119.92"/>
    <n v="3188.6400000000003"/>
    <n v="1068.7200000000003"/>
    <n v="0.3351648351648352"/>
  </r>
  <r>
    <n v="2011"/>
    <x v="0"/>
    <x v="6"/>
    <s v="Maxi Fresh"/>
    <n v="810181"/>
    <n v="972"/>
    <n v="2.78"/>
    <n v="3.77"/>
    <n v="2702.16"/>
    <n v="3664.44"/>
    <n v="962.2800000000002"/>
    <n v="0.26259946949602125"/>
  </r>
  <r>
    <n v="2011"/>
    <x v="0"/>
    <x v="6"/>
    <s v="Maxi Fresh"/>
    <n v="810182"/>
    <n v="1176"/>
    <n v="2.1"/>
    <n v="3.22"/>
    <n v="2469.6"/>
    <n v="3786.7200000000003"/>
    <n v="1317.1200000000003"/>
    <n v="0.34782608695652178"/>
  </r>
  <r>
    <n v="2011"/>
    <x v="0"/>
    <x v="6"/>
    <s v="Maxi Fresh"/>
    <n v="810183"/>
    <n v="684"/>
    <n v="2.36"/>
    <n v="3.34"/>
    <n v="1614.24"/>
    <n v="2284.56"/>
    <n v="670.31999999999994"/>
    <n v="0.29341317365269459"/>
  </r>
  <r>
    <n v="2011"/>
    <x v="0"/>
    <x v="6"/>
    <s v="Maxi Fresh"/>
    <n v="810184"/>
    <n v="852"/>
    <n v="2.2000000000000002"/>
    <n v="3.41"/>
    <n v="1874.4"/>
    <n v="2905.32"/>
    <n v="1030.92"/>
    <n v="0.35483870967741937"/>
  </r>
  <r>
    <n v="2011"/>
    <x v="0"/>
    <x v="6"/>
    <s v="Maxi Fresh"/>
    <n v="810185"/>
    <n v="1152"/>
    <n v="2.12"/>
    <n v="3.44"/>
    <n v="2442.2400000000002"/>
    <n v="3962.88"/>
    <n v="1520.6399999999999"/>
    <n v="0.3837209302325581"/>
  </r>
  <r>
    <n v="2011"/>
    <x v="0"/>
    <x v="6"/>
    <s v="Maxi Fresh"/>
    <n v="810201"/>
    <n v="900"/>
    <n v="2.27"/>
    <n v="3.2"/>
    <n v="2043"/>
    <n v="2880"/>
    <n v="837"/>
    <n v="0.29062500000000002"/>
  </r>
  <r>
    <n v="2011"/>
    <x v="0"/>
    <x v="6"/>
    <s v="Maxi Fresh"/>
    <n v="810202"/>
    <n v="936"/>
    <n v="2.97"/>
    <n v="3.71"/>
    <n v="2779.92"/>
    <n v="3472.56"/>
    <n v="692.63999999999987"/>
    <n v="0.1994609164420485"/>
  </r>
  <r>
    <n v="2011"/>
    <x v="0"/>
    <x v="6"/>
    <s v="Maxi Fresh"/>
    <n v="810203"/>
    <n v="732"/>
    <n v="2.99"/>
    <n v="3.81"/>
    <n v="2188.6800000000003"/>
    <n v="2788.92"/>
    <n v="600.23999999999978"/>
    <n v="0.21522309711286081"/>
  </r>
  <r>
    <n v="2011"/>
    <x v="0"/>
    <x v="6"/>
    <s v="Maxi Fresh"/>
    <n v="810204"/>
    <n v="912"/>
    <n v="2.84"/>
    <n v="3.55"/>
    <n v="2590.08"/>
    <n v="3237.6"/>
    <n v="647.52"/>
    <n v="0.2"/>
  </r>
  <r>
    <n v="2011"/>
    <x v="0"/>
    <x v="6"/>
    <s v="Maxi Fresh"/>
    <n v="810205"/>
    <n v="1104"/>
    <n v="2.12"/>
    <n v="3.5"/>
    <n v="2340.48"/>
    <n v="3864"/>
    <n v="1523.52"/>
    <n v="0.39428571428571429"/>
  </r>
  <r>
    <n v="2011"/>
    <x v="0"/>
    <x v="6"/>
    <s v="Maxi Fresh"/>
    <n v="810207"/>
    <n v="1056"/>
    <n v="2.98"/>
    <n v="3.6"/>
    <n v="3146.88"/>
    <n v="3801.6"/>
    <n v="654.7199999999998"/>
    <n v="0.17222222222222217"/>
  </r>
  <r>
    <n v="2011"/>
    <x v="0"/>
    <x v="9"/>
    <s v="Wild West"/>
    <n v="300200"/>
    <n v="516"/>
    <n v="4.1399999999999997"/>
    <n v="6.68"/>
    <n v="2136.2399999999998"/>
    <n v="3446.8799999999997"/>
    <n v="1310.6399999999999"/>
    <n v="0.38023952095808383"/>
  </r>
  <r>
    <n v="2011"/>
    <x v="0"/>
    <x v="9"/>
    <s v="Wild West"/>
    <n v="300201"/>
    <n v="516"/>
    <n v="3.06"/>
    <n v="5.07"/>
    <n v="1578.96"/>
    <n v="2616.1200000000003"/>
    <n v="1037.1600000000003"/>
    <n v="0.39644970414201192"/>
  </r>
  <r>
    <n v="2011"/>
    <x v="0"/>
    <x v="9"/>
    <s v="Wild West"/>
    <n v="300202"/>
    <n v="384"/>
    <n v="4.0599999999999996"/>
    <n v="6.06"/>
    <n v="1559.04"/>
    <n v="2327.04"/>
    <n v="768"/>
    <n v="0.33003300330033003"/>
  </r>
  <r>
    <n v="2011"/>
    <x v="0"/>
    <x v="9"/>
    <s v="Wild West"/>
    <n v="300203"/>
    <n v="528"/>
    <n v="4.55"/>
    <n v="6.84"/>
    <n v="2402.4"/>
    <n v="3611.52"/>
    <n v="1209.1199999999999"/>
    <n v="0.33479532163742687"/>
  </r>
  <r>
    <n v="2011"/>
    <x v="0"/>
    <x v="9"/>
    <s v="Wild West"/>
    <n v="300204"/>
    <n v="408"/>
    <n v="3.23"/>
    <n v="6.26"/>
    <n v="1317.84"/>
    <n v="2554.08"/>
    <n v="1236.24"/>
    <n v="0.48402555910543132"/>
  </r>
  <r>
    <n v="2011"/>
    <x v="0"/>
    <x v="9"/>
    <s v="Wild West"/>
    <n v="300205"/>
    <n v="420"/>
    <n v="4.7699999999999996"/>
    <n v="5.23"/>
    <n v="2003.3999999999999"/>
    <n v="2196.6000000000004"/>
    <n v="193.2000000000005"/>
    <n v="8.7954110898661786E-2"/>
  </r>
  <r>
    <n v="2011"/>
    <x v="0"/>
    <x v="9"/>
    <s v="Wild West"/>
    <n v="300206"/>
    <n v="492"/>
    <n v="3.84"/>
    <n v="5.25"/>
    <n v="1889.28"/>
    <n v="2583"/>
    <n v="693.72"/>
    <n v="0.26857142857142857"/>
  </r>
  <r>
    <n v="2011"/>
    <x v="0"/>
    <x v="9"/>
    <s v="Wild West"/>
    <n v="300207"/>
    <n v="516"/>
    <n v="3.86"/>
    <n v="6.8"/>
    <n v="1991.76"/>
    <n v="3508.7999999999997"/>
    <n v="1517.0399999999997"/>
    <n v="0.43235294117647055"/>
  </r>
  <r>
    <n v="2011"/>
    <x v="0"/>
    <x v="9"/>
    <s v="Wild West"/>
    <n v="300209"/>
    <n v="468"/>
    <n v="3.14"/>
    <n v="5.37"/>
    <n v="1469.52"/>
    <n v="2513.16"/>
    <n v="1043.6399999999999"/>
    <n v="0.41527001862197388"/>
  </r>
  <r>
    <n v="2011"/>
    <x v="0"/>
    <x v="9"/>
    <s v="Wild West"/>
    <n v="300289"/>
    <n v="360"/>
    <n v="3.92"/>
    <n v="6.99"/>
    <n v="1411.2"/>
    <n v="2516.4"/>
    <n v="1105.2"/>
    <n v="0.43919885550786841"/>
  </r>
  <r>
    <n v="2011"/>
    <x v="0"/>
    <x v="9"/>
    <s v="Wild West"/>
    <n v="300290"/>
    <n v="444"/>
    <n v="4.08"/>
    <n v="6.22"/>
    <n v="1811.52"/>
    <n v="2761.68"/>
    <n v="950.15999999999985"/>
    <n v="0.34405144694533757"/>
  </r>
  <r>
    <n v="2011"/>
    <x v="0"/>
    <x v="9"/>
    <s v="Wild West"/>
    <n v="300291"/>
    <n v="492"/>
    <n v="3.34"/>
    <n v="5.16"/>
    <n v="1643.28"/>
    <n v="2538.7200000000003"/>
    <n v="895.44000000000028"/>
    <n v="0.35271317829457371"/>
  </r>
  <r>
    <n v="2011"/>
    <x v="0"/>
    <x v="9"/>
    <s v="Wild West"/>
    <n v="300299"/>
    <n v="504"/>
    <n v="3.24"/>
    <n v="5.74"/>
    <n v="1632.96"/>
    <n v="2892.96"/>
    <n v="1260"/>
    <n v="0.43554006968641112"/>
  </r>
  <r>
    <n v="2011"/>
    <x v="0"/>
    <x v="9"/>
    <s v="Wild West"/>
    <n v="300301"/>
    <n v="480"/>
    <n v="3.52"/>
    <n v="5.99"/>
    <n v="1689.6"/>
    <n v="2875.2000000000003"/>
    <n v="1185.6000000000004"/>
    <n v="0.41235392320534231"/>
  </r>
  <r>
    <n v="2011"/>
    <x v="0"/>
    <x v="9"/>
    <s v="Wild West"/>
    <n v="300302"/>
    <n v="420"/>
    <n v="4.49"/>
    <n v="5.0199999999999996"/>
    <n v="1885.8000000000002"/>
    <n v="2108.3999999999996"/>
    <n v="222.59999999999945"/>
    <n v="0.10557768924302764"/>
  </r>
  <r>
    <n v="2011"/>
    <x v="0"/>
    <x v="9"/>
    <s v="Wild West"/>
    <n v="300303"/>
    <n v="360"/>
    <n v="4.75"/>
    <n v="6.67"/>
    <n v="1710"/>
    <n v="2401.1999999999998"/>
    <n v="691.19999999999982"/>
    <n v="0.28785607196401791"/>
  </r>
  <r>
    <n v="2011"/>
    <x v="0"/>
    <x v="9"/>
    <s v="Wild West"/>
    <n v="300305"/>
    <n v="456"/>
    <n v="3.79"/>
    <n v="5.21"/>
    <n v="1728.24"/>
    <n v="2375.7599999999998"/>
    <n v="647.51999999999975"/>
    <n v="0.27255278310940489"/>
  </r>
  <r>
    <n v="2011"/>
    <x v="0"/>
    <x v="9"/>
    <s v="Wild West"/>
    <n v="300306"/>
    <n v="372"/>
    <n v="4.5599999999999996"/>
    <n v="6.19"/>
    <n v="1696.32"/>
    <n v="2302.6800000000003"/>
    <n v="606.36000000000035"/>
    <n v="0.26332794830371581"/>
  </r>
  <r>
    <n v="2011"/>
    <x v="0"/>
    <x v="9"/>
    <s v="Wild West"/>
    <n v="300307"/>
    <n v="444"/>
    <n v="3.01"/>
    <n v="6.85"/>
    <n v="1336.4399999999998"/>
    <n v="3041.3999999999996"/>
    <n v="1704.9599999999998"/>
    <n v="0.56058394160583946"/>
  </r>
  <r>
    <n v="2011"/>
    <x v="0"/>
    <x v="9"/>
    <s v="Wild West"/>
    <n v="300308"/>
    <n v="444"/>
    <n v="4.29"/>
    <n v="5.41"/>
    <n v="1904.76"/>
    <n v="2402.04"/>
    <n v="497.28"/>
    <n v="0.20702402957486135"/>
  </r>
  <r>
    <n v="2011"/>
    <x v="0"/>
    <x v="9"/>
    <s v="Wild West"/>
    <n v="300401"/>
    <n v="504"/>
    <n v="4.63"/>
    <n v="5.36"/>
    <n v="2333.52"/>
    <n v="2701.44"/>
    <n v="367.92000000000007"/>
    <n v="0.1361940298507463"/>
  </r>
  <r>
    <n v="2011"/>
    <x v="0"/>
    <x v="9"/>
    <s v="Wild West"/>
    <n v="300402"/>
    <n v="504"/>
    <n v="3.7"/>
    <n v="5.24"/>
    <n v="1864.8000000000002"/>
    <n v="2640.96"/>
    <n v="776.15999999999985"/>
    <n v="0.2938931297709923"/>
  </r>
  <r>
    <n v="2011"/>
    <x v="0"/>
    <x v="9"/>
    <s v="Wild West"/>
    <n v="300501"/>
    <n v="504"/>
    <n v="3.63"/>
    <n v="6.35"/>
    <n v="1829.52"/>
    <n v="3200.3999999999996"/>
    <n v="1370.8799999999997"/>
    <n v="0.42834645669291332"/>
  </r>
  <r>
    <n v="2011"/>
    <x v="0"/>
    <x v="9"/>
    <s v="Wild West"/>
    <n v="300502"/>
    <n v="408"/>
    <n v="4.26"/>
    <n v="5.56"/>
    <n v="1738.08"/>
    <n v="2268.48"/>
    <n v="530.40000000000009"/>
    <n v="0.23381294964028781"/>
  </r>
  <r>
    <n v="2011"/>
    <x v="0"/>
    <x v="9"/>
    <s v="Wild West"/>
    <n v="300503"/>
    <n v="384"/>
    <n v="3.83"/>
    <n v="6.36"/>
    <n v="1470.72"/>
    <n v="2442.2400000000002"/>
    <n v="971.52000000000021"/>
    <n v="0.3977987421383648"/>
  </r>
  <r>
    <n v="2011"/>
    <x v="0"/>
    <x v="9"/>
    <s v="Wild West"/>
    <n v="300504"/>
    <n v="444"/>
    <n v="4.82"/>
    <n v="6.65"/>
    <n v="2140.08"/>
    <n v="2952.6000000000004"/>
    <n v="812.52000000000044"/>
    <n v="0.27518796992481215"/>
  </r>
  <r>
    <n v="2011"/>
    <x v="0"/>
    <x v="9"/>
    <s v="Wild West"/>
    <n v="300506"/>
    <n v="480"/>
    <n v="4.45"/>
    <n v="6.46"/>
    <n v="2136"/>
    <n v="3100.8"/>
    <n v="964.80000000000018"/>
    <n v="0.31114551083591335"/>
  </r>
  <r>
    <n v="2011"/>
    <x v="0"/>
    <x v="9"/>
    <s v="Wild West"/>
    <n v="300507"/>
    <n v="456"/>
    <n v="3.46"/>
    <n v="6.27"/>
    <n v="1577.76"/>
    <n v="2859.12"/>
    <n v="1281.3599999999999"/>
    <n v="0.44816586921850077"/>
  </r>
  <r>
    <n v="2011"/>
    <x v="0"/>
    <x v="9"/>
    <s v="Wild West"/>
    <n v="300601"/>
    <n v="408"/>
    <n v="4.3600000000000003"/>
    <n v="6.59"/>
    <n v="1778.88"/>
    <n v="2688.72"/>
    <n v="909.83999999999969"/>
    <n v="0.33839150227617593"/>
  </r>
  <r>
    <n v="2011"/>
    <x v="0"/>
    <x v="9"/>
    <s v="Wild West"/>
    <n v="300602"/>
    <n v="480"/>
    <n v="4.32"/>
    <n v="6.77"/>
    <n v="2073.6000000000004"/>
    <n v="3249.6"/>
    <n v="1175.9999999999995"/>
    <n v="0.36189069423929088"/>
  </r>
  <r>
    <n v="2011"/>
    <x v="0"/>
    <x v="1"/>
    <s v="Capy"/>
    <n v="980101"/>
    <n v="96"/>
    <n v="1.2"/>
    <n v="1.37"/>
    <n v="115.19999999999999"/>
    <n v="131.52000000000001"/>
    <n v="16.320000000000022"/>
    <n v="0.12408759124087607"/>
  </r>
  <r>
    <n v="2011"/>
    <x v="0"/>
    <x v="9"/>
    <s v="Palmera"/>
    <n v="910001"/>
    <n v="468"/>
    <n v="4.08"/>
    <n v="5.83"/>
    <n v="1909.44"/>
    <n v="2728.44"/>
    <n v="819"/>
    <n v="0.30017152658662094"/>
  </r>
  <r>
    <n v="2011"/>
    <x v="0"/>
    <x v="9"/>
    <s v="Palmera"/>
    <n v="910002"/>
    <n v="504"/>
    <n v="3.06"/>
    <n v="5.41"/>
    <n v="1542.24"/>
    <n v="2726.64"/>
    <n v="1184.3999999999999"/>
    <n v="0.43438077634011085"/>
  </r>
  <r>
    <n v="2011"/>
    <x v="0"/>
    <x v="9"/>
    <s v="Palmera"/>
    <n v="910003"/>
    <n v="444"/>
    <n v="3.18"/>
    <n v="5.56"/>
    <n v="1411.92"/>
    <n v="2468.64"/>
    <n v="1056.7199999999998"/>
    <n v="0.42805755395683448"/>
  </r>
  <r>
    <n v="2011"/>
    <x v="0"/>
    <x v="9"/>
    <s v="Palmera"/>
    <n v="910004"/>
    <n v="384"/>
    <n v="3.24"/>
    <n v="5.77"/>
    <n v="1244.1600000000001"/>
    <n v="2215.6799999999998"/>
    <n v="971.51999999999975"/>
    <n v="0.43847487001733093"/>
  </r>
  <r>
    <n v="2011"/>
    <x v="0"/>
    <x v="9"/>
    <s v="Palmera"/>
    <n v="910005"/>
    <n v="468"/>
    <n v="3.47"/>
    <n v="5.12"/>
    <n v="1623.96"/>
    <n v="2396.16"/>
    <n v="772.19999999999982"/>
    <n v="0.32226562499999994"/>
  </r>
  <r>
    <n v="2011"/>
    <x v="0"/>
    <x v="9"/>
    <s v="Palmera"/>
    <n v="910006"/>
    <n v="384"/>
    <n v="3.64"/>
    <n v="5.87"/>
    <n v="1397.76"/>
    <n v="2254.08"/>
    <n v="856.31999999999994"/>
    <n v="0.37989778534923335"/>
  </r>
  <r>
    <n v="2011"/>
    <x v="0"/>
    <x v="9"/>
    <s v="Palmera"/>
    <n v="910007"/>
    <n v="384"/>
    <n v="3.59"/>
    <n v="6.88"/>
    <n v="1378.56"/>
    <n v="2641.92"/>
    <n v="1263.3600000000001"/>
    <n v="0.47819767441860467"/>
  </r>
  <r>
    <n v="2011"/>
    <x v="0"/>
    <x v="9"/>
    <s v="Palmera"/>
    <n v="910008"/>
    <n v="528"/>
    <n v="3.8"/>
    <n v="6.41"/>
    <n v="2006.3999999999999"/>
    <n v="3384.48"/>
    <n v="1378.0800000000002"/>
    <n v="0.40717628705148212"/>
  </r>
  <r>
    <n v="2011"/>
    <x v="0"/>
    <x v="9"/>
    <s v="Palmera"/>
    <n v="910009"/>
    <n v="492"/>
    <n v="4.08"/>
    <n v="6.02"/>
    <n v="2007.3600000000001"/>
    <n v="2961.8399999999997"/>
    <n v="954.47999999999956"/>
    <n v="0.32225913621262448"/>
  </r>
  <r>
    <n v="2011"/>
    <x v="0"/>
    <x v="9"/>
    <s v="Palmera"/>
    <n v="910010"/>
    <n v="516"/>
    <n v="4.5999999999999996"/>
    <n v="6.06"/>
    <n v="2373.6"/>
    <n v="3126.9599999999996"/>
    <n v="753.35999999999967"/>
    <n v="0.24092409240924084"/>
  </r>
  <r>
    <n v="2011"/>
    <x v="0"/>
    <x v="9"/>
    <s v="Palmera"/>
    <n v="910011"/>
    <n v="384"/>
    <n v="4.2300000000000004"/>
    <n v="5.53"/>
    <n v="1624.3200000000002"/>
    <n v="2123.52"/>
    <n v="499.19999999999982"/>
    <n v="0.23508137432188056"/>
  </r>
  <r>
    <n v="2011"/>
    <x v="0"/>
    <x v="9"/>
    <s v="Palmera"/>
    <n v="910012"/>
    <n v="432"/>
    <n v="3.67"/>
    <n v="5.45"/>
    <n v="1585.44"/>
    <n v="2354.4"/>
    <n v="768.96"/>
    <n v="0.32660550458715598"/>
  </r>
  <r>
    <n v="2011"/>
    <x v="0"/>
    <x v="9"/>
    <s v="Palmera"/>
    <n v="910013"/>
    <n v="492"/>
    <n v="3.41"/>
    <n v="5.15"/>
    <n v="1677.72"/>
    <n v="2533.8000000000002"/>
    <n v="856.08000000000015"/>
    <n v="0.33786407766990295"/>
  </r>
  <r>
    <n v="2011"/>
    <x v="0"/>
    <x v="9"/>
    <s v="Palmera"/>
    <n v="910014"/>
    <n v="468"/>
    <n v="4.99"/>
    <n v="5.21"/>
    <n v="2335.3200000000002"/>
    <n v="2438.2800000000002"/>
    <n v="102.96000000000004"/>
    <n v="4.2226487523992336E-2"/>
  </r>
  <r>
    <n v="2011"/>
    <x v="0"/>
    <x v="9"/>
    <s v="Palmera"/>
    <n v="910015"/>
    <n v="396"/>
    <n v="4.84"/>
    <n v="5.39"/>
    <n v="1916.6399999999999"/>
    <n v="2134.44"/>
    <n v="217.80000000000018"/>
    <n v="0.1020408163265307"/>
  </r>
  <r>
    <n v="2011"/>
    <x v="0"/>
    <x v="9"/>
    <s v="Palmera"/>
    <n v="910016"/>
    <n v="408"/>
    <n v="3.74"/>
    <n v="6.58"/>
    <n v="1525.92"/>
    <n v="2684.64"/>
    <n v="1158.7199999999998"/>
    <n v="0.43161094224924007"/>
  </r>
  <r>
    <n v="2011"/>
    <x v="0"/>
    <x v="9"/>
    <s v="Palmera"/>
    <n v="910017"/>
    <n v="540"/>
    <n v="4.58"/>
    <n v="6.75"/>
    <n v="2473.1999999999998"/>
    <n v="3645"/>
    <n v="1171.8000000000002"/>
    <n v="0.32148148148148153"/>
  </r>
  <r>
    <n v="2011"/>
    <x v="0"/>
    <x v="9"/>
    <s v="Palmera"/>
    <n v="910018"/>
    <n v="528"/>
    <n v="4.28"/>
    <n v="6.93"/>
    <n v="2259.84"/>
    <n v="3659.04"/>
    <n v="1399.1999999999998"/>
    <n v="0.38239538239538234"/>
  </r>
  <r>
    <n v="2011"/>
    <x v="0"/>
    <x v="9"/>
    <s v="Palmera"/>
    <n v="910019"/>
    <n v="408"/>
    <n v="4.46"/>
    <n v="5.73"/>
    <n v="1819.68"/>
    <n v="2337.84"/>
    <n v="518.16000000000008"/>
    <n v="0.22164048865619548"/>
  </r>
  <r>
    <n v="2011"/>
    <x v="0"/>
    <x v="9"/>
    <s v="Palmera"/>
    <n v="910020"/>
    <n v="360"/>
    <n v="3.51"/>
    <n v="5.21"/>
    <n v="1263.5999999999999"/>
    <n v="1875.6"/>
    <n v="612"/>
    <n v="0.32629558541266795"/>
  </r>
  <r>
    <n v="2011"/>
    <x v="0"/>
    <x v="0"/>
    <s v="Nestle'"/>
    <n v="650101"/>
    <n v="6048"/>
    <n v="0.82"/>
    <n v="1.1000000000000001"/>
    <n v="4959.3599999999997"/>
    <n v="6652.8"/>
    <n v="1693.4400000000005"/>
    <n v="0.25454545454545463"/>
  </r>
  <r>
    <n v="2011"/>
    <x v="0"/>
    <x v="0"/>
    <s v="Nestle'"/>
    <n v="650102"/>
    <n v="7080"/>
    <n v="1.0900000000000001"/>
    <n v="1.1599999999999999"/>
    <n v="7717.2000000000007"/>
    <n v="8212.7999999999993"/>
    <n v="495.59999999999854"/>
    <n v="6.0344827586206726E-2"/>
  </r>
  <r>
    <n v="2011"/>
    <x v="0"/>
    <x v="0"/>
    <s v="Nestle'"/>
    <n v="650103"/>
    <n v="6072"/>
    <n v="0.55000000000000004"/>
    <n v="1.19"/>
    <n v="3339.6000000000004"/>
    <n v="7225.6799999999994"/>
    <n v="3886.079999999999"/>
    <n v="0.53781512605042003"/>
  </r>
  <r>
    <n v="2011"/>
    <x v="0"/>
    <x v="0"/>
    <s v="Nestle'"/>
    <n v="650104"/>
    <n v="5892"/>
    <n v="0.67"/>
    <n v="0.93"/>
    <n v="3947.6400000000003"/>
    <n v="5479.56"/>
    <n v="1531.92"/>
    <n v="0.27956989247311825"/>
  </r>
  <r>
    <n v="2011"/>
    <x v="0"/>
    <x v="0"/>
    <s v="Nestle'"/>
    <n v="650105"/>
    <n v="8388"/>
    <n v="1.1200000000000001"/>
    <n v="1.01"/>
    <n v="9394.5600000000013"/>
    <n v="8471.8799999999992"/>
    <n v="-922.68000000000211"/>
    <n v="-0.10891089108910917"/>
  </r>
  <r>
    <n v="2011"/>
    <x v="0"/>
    <x v="0"/>
    <s v="Nestle'"/>
    <n v="650106"/>
    <n v="9084"/>
    <n v="0.77"/>
    <n v="1.0900000000000001"/>
    <n v="6994.68"/>
    <n v="9901.5600000000013"/>
    <n v="2906.880000000001"/>
    <n v="0.29357798165137622"/>
  </r>
  <r>
    <n v="2011"/>
    <x v="0"/>
    <x v="0"/>
    <s v="Nestle'"/>
    <n v="650107"/>
    <n v="8508"/>
    <n v="0.98"/>
    <n v="1.1499999999999999"/>
    <n v="8337.84"/>
    <n v="9784.1999999999989"/>
    <n v="1446.3599999999988"/>
    <n v="0.14782608695652164"/>
  </r>
  <r>
    <n v="2011"/>
    <x v="0"/>
    <x v="0"/>
    <s v="Nestle'"/>
    <n v="650108"/>
    <n v="5412"/>
    <n v="1.01"/>
    <n v="1.08"/>
    <n v="5466.12"/>
    <n v="5844.96"/>
    <n v="378.84000000000015"/>
    <n v="6.4814814814814839E-2"/>
  </r>
  <r>
    <n v="2011"/>
    <x v="0"/>
    <x v="0"/>
    <s v="Nestle'"/>
    <n v="650109"/>
    <n v="8976"/>
    <n v="0.56000000000000005"/>
    <n v="1.02"/>
    <n v="5026.5600000000004"/>
    <n v="9155.52"/>
    <n v="4128.96"/>
    <n v="0.45098039215686275"/>
  </r>
  <r>
    <n v="2011"/>
    <x v="0"/>
    <x v="0"/>
    <s v="Nestle'"/>
    <n v="650110"/>
    <n v="4896"/>
    <n v="0.76"/>
    <n v="1.06"/>
    <n v="3720.96"/>
    <n v="5189.76"/>
    <n v="1468.8000000000002"/>
    <n v="0.28301886792452835"/>
  </r>
  <r>
    <n v="2011"/>
    <x v="0"/>
    <x v="0"/>
    <s v="Nestle'"/>
    <n v="650111"/>
    <n v="8280"/>
    <n v="0.41"/>
    <n v="1.06"/>
    <n v="3394.7999999999997"/>
    <n v="8776.8000000000011"/>
    <n v="5382.0000000000018"/>
    <n v="0.61320754716981141"/>
  </r>
  <r>
    <n v="2011"/>
    <x v="0"/>
    <x v="1"/>
    <s v="Nestle'"/>
    <n v="650201"/>
    <n v="156"/>
    <n v="1.1000000000000001"/>
    <n v="1.21"/>
    <n v="171.60000000000002"/>
    <n v="188.76"/>
    <n v="17.159999999999968"/>
    <n v="9.0909090909090745E-2"/>
  </r>
  <r>
    <n v="2011"/>
    <x v="0"/>
    <x v="4"/>
    <s v="Corny"/>
    <n v="1090101"/>
    <n v="588"/>
    <n v="1.25"/>
    <n v="1.87"/>
    <n v="735"/>
    <n v="1099.5600000000002"/>
    <n v="364.56000000000017"/>
    <n v="0.33155080213903754"/>
  </r>
  <r>
    <n v="2011"/>
    <x v="0"/>
    <x v="4"/>
    <s v="Corny"/>
    <n v="1090102"/>
    <n v="684"/>
    <n v="1.1599999999999999"/>
    <n v="1.9"/>
    <n v="793.43999999999994"/>
    <n v="1299.5999999999999"/>
    <n v="506.15999999999997"/>
    <n v="0.38947368421052631"/>
  </r>
  <r>
    <n v="2011"/>
    <x v="0"/>
    <x v="4"/>
    <s v="Corny"/>
    <n v="1090103"/>
    <n v="888"/>
    <n v="1.1499999999999999"/>
    <n v="1.84"/>
    <n v="1021.1999999999999"/>
    <n v="1633.92"/>
    <n v="612.72000000000014"/>
    <n v="0.37500000000000006"/>
  </r>
  <r>
    <n v="2011"/>
    <x v="0"/>
    <x v="4"/>
    <s v="Corny"/>
    <n v="1090104"/>
    <n v="900"/>
    <n v="1.41"/>
    <n v="1.83"/>
    <n v="1269"/>
    <n v="1647"/>
    <n v="378"/>
    <n v="0.22950819672131148"/>
  </r>
  <r>
    <n v="2011"/>
    <x v="0"/>
    <x v="4"/>
    <s v="Corny"/>
    <n v="1090105"/>
    <n v="816"/>
    <n v="1.4"/>
    <n v="1.74"/>
    <n v="1142.3999999999999"/>
    <n v="1419.84"/>
    <n v="277.44000000000005"/>
    <n v="0.19540229885057475"/>
  </r>
  <r>
    <n v="2011"/>
    <x v="0"/>
    <x v="6"/>
    <s v="Grekomila"/>
    <n v="850101"/>
    <n v="624"/>
    <n v="2.74"/>
    <n v="3.69"/>
    <n v="1709.7600000000002"/>
    <n v="2302.56"/>
    <n v="592.79999999999973"/>
    <n v="0.25745257452574516"/>
  </r>
  <r>
    <n v="2011"/>
    <x v="0"/>
    <x v="6"/>
    <s v="Grekomila"/>
    <n v="850102"/>
    <n v="600"/>
    <n v="2.21"/>
    <n v="3.77"/>
    <n v="1326"/>
    <n v="2262"/>
    <n v="936"/>
    <n v="0.41379310344827586"/>
  </r>
  <r>
    <n v="2011"/>
    <x v="0"/>
    <x v="6"/>
    <s v="Grekomila"/>
    <n v="850103"/>
    <n v="1008"/>
    <n v="2.08"/>
    <n v="3.56"/>
    <n v="2096.64"/>
    <n v="3588.48"/>
    <n v="1491.8400000000001"/>
    <n v="0.4157303370786517"/>
  </r>
  <r>
    <n v="2011"/>
    <x v="0"/>
    <x v="6"/>
    <s v="Grekomila"/>
    <n v="850104"/>
    <n v="840"/>
    <n v="2.81"/>
    <n v="3.38"/>
    <n v="2360.4"/>
    <n v="2839.2"/>
    <n v="478.79999999999973"/>
    <n v="0.16863905325443779"/>
  </r>
  <r>
    <n v="2011"/>
    <x v="0"/>
    <x v="6"/>
    <s v="Grekomila"/>
    <n v="850105"/>
    <n v="600"/>
    <n v="2.78"/>
    <n v="3.3"/>
    <n v="1667.9999999999998"/>
    <n v="1980"/>
    <n v="312.00000000000023"/>
    <n v="0.1575757575757577"/>
  </r>
  <r>
    <n v="2011"/>
    <x v="0"/>
    <x v="6"/>
    <s v="Grekomila"/>
    <n v="850106"/>
    <n v="780"/>
    <n v="2.81"/>
    <n v="3.93"/>
    <n v="2191.8000000000002"/>
    <n v="3065.4"/>
    <n v="873.59999999999991"/>
    <n v="0.28498727735368951"/>
  </r>
  <r>
    <n v="2011"/>
    <x v="0"/>
    <x v="6"/>
    <s v="Grekomila"/>
    <n v="850107"/>
    <n v="972"/>
    <n v="2.65"/>
    <n v="3.92"/>
    <n v="2575.7999999999997"/>
    <n v="3810.24"/>
    <n v="1234.44"/>
    <n v="0.32397959183673475"/>
  </r>
  <r>
    <n v="2011"/>
    <x v="0"/>
    <x v="6"/>
    <s v="Grekomila"/>
    <n v="850108"/>
    <n v="1032"/>
    <n v="2.87"/>
    <n v="3.86"/>
    <n v="2961.84"/>
    <n v="3983.52"/>
    <n v="1021.6799999999998"/>
    <n v="0.2564766839378238"/>
  </r>
  <r>
    <n v="2011"/>
    <x v="0"/>
    <x v="6"/>
    <s v="Grekomila"/>
    <n v="850109"/>
    <n v="1152"/>
    <n v="2.77"/>
    <n v="3.8"/>
    <n v="3191.04"/>
    <n v="4377.5999999999995"/>
    <n v="1186.5599999999995"/>
    <n v="0.27105263157894727"/>
  </r>
  <r>
    <n v="2011"/>
    <x v="0"/>
    <x v="6"/>
    <s v="Grekomila"/>
    <n v="850110"/>
    <n v="1164"/>
    <n v="2.17"/>
    <n v="3.46"/>
    <n v="2525.88"/>
    <n v="4027.44"/>
    <n v="1501.56"/>
    <n v="0.37283236994219654"/>
  </r>
  <r>
    <n v="2011"/>
    <x v="0"/>
    <x v="6"/>
    <s v="Grekomila"/>
    <n v="850111"/>
    <n v="1116"/>
    <n v="2.08"/>
    <n v="3.69"/>
    <n v="2321.2800000000002"/>
    <n v="4118.04"/>
    <n v="1796.7599999999998"/>
    <n v="0.43631436314363137"/>
  </r>
  <r>
    <n v="2011"/>
    <x v="0"/>
    <x v="6"/>
    <s v="Grekomila"/>
    <n v="850112"/>
    <n v="624"/>
    <n v="2.1"/>
    <n v="3.3"/>
    <n v="1310.4000000000001"/>
    <n v="2059.1999999999998"/>
    <n v="748.79999999999973"/>
    <n v="0.36363636363636354"/>
  </r>
  <r>
    <n v="2011"/>
    <x v="0"/>
    <x v="6"/>
    <s v="Grekomila"/>
    <n v="850113"/>
    <n v="984"/>
    <n v="2.36"/>
    <n v="3.71"/>
    <n v="2322.2399999999998"/>
    <n v="3650.64"/>
    <n v="1328.4"/>
    <n v="0.36388140161725069"/>
  </r>
  <r>
    <n v="2011"/>
    <x v="0"/>
    <x v="6"/>
    <s v="Grekomila"/>
    <n v="850114"/>
    <n v="840"/>
    <n v="2.56"/>
    <n v="3.69"/>
    <n v="2150.4"/>
    <n v="3099.6"/>
    <n v="949.19999999999982"/>
    <n v="0.30623306233062325"/>
  </r>
  <r>
    <n v="2011"/>
    <x v="0"/>
    <x v="6"/>
    <s v="Grekomila"/>
    <n v="850115"/>
    <n v="1116"/>
    <n v="2.36"/>
    <n v="3.84"/>
    <n v="2633.7599999999998"/>
    <n v="4285.4399999999996"/>
    <n v="1651.6799999999998"/>
    <n v="0.38541666666666669"/>
  </r>
  <r>
    <n v="2011"/>
    <x v="0"/>
    <x v="6"/>
    <s v="Grekomila"/>
    <n v="850116"/>
    <n v="768"/>
    <n v="2.85"/>
    <n v="3.32"/>
    <n v="2188.8000000000002"/>
    <n v="2549.7599999999998"/>
    <n v="360.95999999999958"/>
    <n v="0.14156626506024081"/>
  </r>
  <r>
    <n v="2011"/>
    <x v="0"/>
    <x v="6"/>
    <s v="Grekomila"/>
    <n v="850201"/>
    <n v="816"/>
    <n v="2.76"/>
    <n v="3.86"/>
    <n v="2252.16"/>
    <n v="3149.7599999999998"/>
    <n v="897.59999999999991"/>
    <n v="0.28497409326424872"/>
  </r>
  <r>
    <n v="2011"/>
    <x v="0"/>
    <x v="6"/>
    <s v="Grekomila"/>
    <n v="850202"/>
    <n v="744"/>
    <n v="2"/>
    <n v="3.4"/>
    <n v="1488"/>
    <n v="2529.6"/>
    <n v="1041.5999999999999"/>
    <n v="0.41176470588235292"/>
  </r>
  <r>
    <n v="2011"/>
    <x v="0"/>
    <x v="6"/>
    <s v="Grekomila"/>
    <n v="850301"/>
    <n v="744"/>
    <n v="2.66"/>
    <n v="3.72"/>
    <n v="1979.0400000000002"/>
    <n v="2767.6800000000003"/>
    <n v="788.6400000000001"/>
    <n v="0.28494623655913981"/>
  </r>
  <r>
    <n v="2011"/>
    <x v="0"/>
    <x v="6"/>
    <s v="Grekomila"/>
    <n v="850302"/>
    <n v="1092"/>
    <n v="2.75"/>
    <n v="3.28"/>
    <n v="3003"/>
    <n v="3581.7599999999998"/>
    <n v="578.75999999999976"/>
    <n v="0.16158536585365849"/>
  </r>
  <r>
    <n v="2011"/>
    <x v="0"/>
    <x v="6"/>
    <s v="Grekomila"/>
    <n v="850303"/>
    <n v="1020"/>
    <n v="2.98"/>
    <n v="3.56"/>
    <n v="3039.6"/>
    <n v="3631.2000000000003"/>
    <n v="591.60000000000036"/>
    <n v="0.16292134831460683"/>
  </r>
  <r>
    <n v="2011"/>
    <x v="0"/>
    <x v="6"/>
    <s v="Grekomila"/>
    <n v="850304"/>
    <n v="1200"/>
    <n v="2.5299999999999998"/>
    <n v="3.7"/>
    <n v="3035.9999999999995"/>
    <n v="4440"/>
    <n v="1404.0000000000005"/>
    <n v="0.31621621621621632"/>
  </r>
  <r>
    <n v="2011"/>
    <x v="0"/>
    <x v="6"/>
    <s v="Grekomila"/>
    <n v="850305"/>
    <n v="912"/>
    <n v="2.89"/>
    <n v="3.41"/>
    <n v="2635.6800000000003"/>
    <n v="3109.92"/>
    <n v="474.23999999999978"/>
    <n v="0.1524926686217008"/>
  </r>
  <r>
    <n v="2011"/>
    <x v="0"/>
    <x v="6"/>
    <s v="Grekomila"/>
    <n v="850306"/>
    <n v="1020"/>
    <n v="2.15"/>
    <n v="3.76"/>
    <n v="2193"/>
    <n v="3835.2"/>
    <n v="1642.1999999999998"/>
    <n v="0.42819148936170209"/>
  </r>
  <r>
    <n v="2011"/>
    <x v="0"/>
    <x v="6"/>
    <s v="Grekomila"/>
    <n v="850307"/>
    <n v="948"/>
    <n v="2.41"/>
    <n v="3.41"/>
    <n v="2284.6800000000003"/>
    <n v="3232.6800000000003"/>
    <n v="948"/>
    <n v="0.29325513196480935"/>
  </r>
  <r>
    <n v="2011"/>
    <x v="0"/>
    <x v="6"/>
    <s v="Grekomila"/>
    <n v="850308"/>
    <n v="744"/>
    <n v="3"/>
    <n v="3.2"/>
    <n v="2232"/>
    <n v="2380.8000000000002"/>
    <n v="148.80000000000018"/>
    <n v="6.2500000000000069E-2"/>
  </r>
  <r>
    <n v="2011"/>
    <x v="0"/>
    <x v="6"/>
    <s v="Grekomila"/>
    <n v="850309"/>
    <n v="924"/>
    <n v="2.29"/>
    <n v="3.54"/>
    <n v="2115.96"/>
    <n v="3270.96"/>
    <n v="1155"/>
    <n v="0.35310734463276838"/>
  </r>
  <r>
    <n v="2011"/>
    <x v="0"/>
    <x v="6"/>
    <s v="Grekomila"/>
    <n v="850310"/>
    <n v="840"/>
    <n v="2.08"/>
    <n v="3.82"/>
    <n v="1747.2"/>
    <n v="3208.7999999999997"/>
    <n v="1461.5999999999997"/>
    <n v="0.4554973821989528"/>
  </r>
  <r>
    <n v="2011"/>
    <x v="0"/>
    <x v="6"/>
    <s v="Grekomila"/>
    <n v="850311"/>
    <n v="1020"/>
    <n v="2.38"/>
    <n v="3.49"/>
    <n v="2427.6"/>
    <n v="3559.8"/>
    <n v="1132.2000000000003"/>
    <n v="0.31805157593123218"/>
  </r>
  <r>
    <n v="2011"/>
    <x v="0"/>
    <x v="6"/>
    <s v="Grekomila"/>
    <n v="850312"/>
    <n v="708"/>
    <n v="2.86"/>
    <n v="3.37"/>
    <n v="2024.8799999999999"/>
    <n v="2385.96"/>
    <n v="361.08000000000015"/>
    <n v="0.15133531157270036"/>
  </r>
  <r>
    <n v="2011"/>
    <x v="0"/>
    <x v="6"/>
    <s v="Grekomila"/>
    <n v="850313"/>
    <n v="1188"/>
    <n v="2.82"/>
    <n v="3.48"/>
    <n v="3350.16"/>
    <n v="4134.24"/>
    <n v="784.07999999999993"/>
    <n v="0.18965517241379309"/>
  </r>
  <r>
    <n v="2011"/>
    <x v="0"/>
    <x v="6"/>
    <s v="Grekomila"/>
    <n v="850314"/>
    <n v="1140"/>
    <n v="2.4700000000000002"/>
    <n v="3.96"/>
    <n v="2815.8"/>
    <n v="4514.3999999999996"/>
    <n v="1698.5999999999995"/>
    <n v="0.37626262626262619"/>
  </r>
  <r>
    <n v="2011"/>
    <x v="0"/>
    <x v="6"/>
    <s v="Grekomila"/>
    <n v="850315"/>
    <n v="768"/>
    <n v="2.88"/>
    <n v="3.92"/>
    <n v="2211.84"/>
    <n v="3010.56"/>
    <n v="798.7199999999998"/>
    <n v="0.26530612244897955"/>
  </r>
  <r>
    <n v="2011"/>
    <x v="0"/>
    <x v="6"/>
    <s v="Grekomila"/>
    <n v="850401"/>
    <n v="1164"/>
    <n v="2.97"/>
    <n v="3.36"/>
    <n v="3457.0800000000004"/>
    <n v="3911.04"/>
    <n v="453.95999999999958"/>
    <n v="0.11607142857142846"/>
  </r>
  <r>
    <n v="2011"/>
    <x v="0"/>
    <x v="6"/>
    <s v="Grekomila"/>
    <n v="850402"/>
    <n v="1032"/>
    <n v="2.69"/>
    <n v="3.43"/>
    <n v="2776.08"/>
    <n v="3539.76"/>
    <n v="763.68000000000029"/>
    <n v="0.21574344023323622"/>
  </r>
  <r>
    <n v="2011"/>
    <x v="0"/>
    <x v="6"/>
    <s v="Grekomila"/>
    <n v="850403"/>
    <n v="1140"/>
    <n v="2.16"/>
    <n v="3.84"/>
    <n v="2462.4"/>
    <n v="4377.5999999999995"/>
    <n v="1915.1999999999994"/>
    <n v="0.43749999999999989"/>
  </r>
  <r>
    <n v="2011"/>
    <x v="0"/>
    <x v="6"/>
    <s v="Grekomila"/>
    <n v="850404"/>
    <n v="1020"/>
    <n v="2.7"/>
    <n v="3.99"/>
    <n v="2754"/>
    <n v="4069.8"/>
    <n v="1315.8000000000002"/>
    <n v="0.32330827067669177"/>
  </r>
  <r>
    <n v="2011"/>
    <x v="0"/>
    <x v="6"/>
    <s v="Grekomila"/>
    <n v="850405"/>
    <n v="1164"/>
    <n v="2.56"/>
    <n v="3.67"/>
    <n v="2979.84"/>
    <n v="4271.88"/>
    <n v="1292.04"/>
    <n v="0.30245231607629425"/>
  </r>
  <r>
    <n v="2011"/>
    <x v="0"/>
    <x v="6"/>
    <s v="Grekomila"/>
    <n v="850406"/>
    <n v="1104"/>
    <n v="2.0499999999999998"/>
    <n v="3.26"/>
    <n v="2263.1999999999998"/>
    <n v="3599.04"/>
    <n v="1335.8400000000001"/>
    <n v="0.37116564417177916"/>
  </r>
  <r>
    <n v="2011"/>
    <x v="0"/>
    <x v="6"/>
    <s v="Grekomila"/>
    <n v="850407"/>
    <n v="708"/>
    <n v="2.96"/>
    <n v="3.76"/>
    <n v="2095.6799999999998"/>
    <n v="2662.08"/>
    <n v="566.40000000000009"/>
    <n v="0.21276595744680854"/>
  </r>
  <r>
    <n v="2011"/>
    <x v="0"/>
    <x v="6"/>
    <s v="Grekomila"/>
    <n v="850408"/>
    <n v="744"/>
    <n v="2.76"/>
    <n v="3.47"/>
    <n v="2053.44"/>
    <n v="2581.6800000000003"/>
    <n v="528.24000000000024"/>
    <n v="0.2046109510086456"/>
  </r>
  <r>
    <n v="2011"/>
    <x v="0"/>
    <x v="6"/>
    <s v="Grekomila"/>
    <n v="850409"/>
    <n v="1128"/>
    <n v="2.33"/>
    <n v="3.8"/>
    <n v="2628.2400000000002"/>
    <n v="4286.3999999999996"/>
    <n v="1658.1599999999994"/>
    <n v="0.38684210526315777"/>
  </r>
  <r>
    <n v="2011"/>
    <x v="0"/>
    <x v="6"/>
    <s v="Grekomila"/>
    <n v="850410"/>
    <n v="1104"/>
    <n v="2.67"/>
    <n v="3.21"/>
    <n v="2947.68"/>
    <n v="3543.84"/>
    <n v="596.16000000000031"/>
    <n v="0.16822429906542063"/>
  </r>
  <r>
    <n v="2011"/>
    <x v="0"/>
    <x v="6"/>
    <s v="Grekomila"/>
    <n v="850411"/>
    <n v="1188"/>
    <n v="2.7"/>
    <n v="3.53"/>
    <n v="3207.6000000000004"/>
    <n v="4193.6399999999994"/>
    <n v="986.03999999999905"/>
    <n v="0.2351274787535409"/>
  </r>
  <r>
    <n v="2011"/>
    <x v="0"/>
    <x v="6"/>
    <s v="Grekomila"/>
    <n v="850412"/>
    <n v="852"/>
    <n v="2.91"/>
    <n v="3.47"/>
    <n v="2479.3200000000002"/>
    <n v="2956.44"/>
    <n v="477.11999999999989"/>
    <n v="0.16138328530259363"/>
  </r>
  <r>
    <n v="2011"/>
    <x v="0"/>
    <x v="6"/>
    <s v="Grekomila"/>
    <n v="850413"/>
    <n v="1128"/>
    <n v="2.57"/>
    <n v="3.82"/>
    <n v="2898.96"/>
    <n v="4308.96"/>
    <n v="1410"/>
    <n v="0.32722513089005234"/>
  </r>
  <r>
    <n v="2011"/>
    <x v="0"/>
    <x v="6"/>
    <s v="Grekomila"/>
    <n v="850414"/>
    <n v="720"/>
    <n v="2.93"/>
    <n v="3.49"/>
    <n v="2109.6"/>
    <n v="2512.8000000000002"/>
    <n v="403.20000000000027"/>
    <n v="0.16045845272206313"/>
  </r>
  <r>
    <n v="2011"/>
    <x v="0"/>
    <x v="6"/>
    <s v="Grekomila"/>
    <n v="850415"/>
    <n v="744"/>
    <n v="2.2999999999999998"/>
    <n v="3.5"/>
    <n v="1711.1999999999998"/>
    <n v="2604"/>
    <n v="892.80000000000018"/>
    <n v="0.34285714285714292"/>
  </r>
  <r>
    <n v="2011"/>
    <x v="0"/>
    <x v="6"/>
    <s v="Grekomila"/>
    <n v="850416"/>
    <n v="1104"/>
    <n v="2.54"/>
    <n v="3.35"/>
    <n v="2804.16"/>
    <n v="3698.4"/>
    <n v="894.24000000000024"/>
    <n v="0.24179104477611946"/>
  </r>
  <r>
    <n v="2011"/>
    <x v="0"/>
    <x v="6"/>
    <s v="Grekomila"/>
    <n v="850417"/>
    <n v="600"/>
    <n v="2.48"/>
    <n v="3.37"/>
    <n v="1488"/>
    <n v="2022"/>
    <n v="534"/>
    <n v="0.26409495548961426"/>
  </r>
  <r>
    <n v="2011"/>
    <x v="0"/>
    <x v="6"/>
    <s v="Grekomila"/>
    <n v="850418"/>
    <n v="780"/>
    <n v="2.56"/>
    <n v="3.49"/>
    <n v="1996.8"/>
    <n v="2722.2000000000003"/>
    <n v="725.40000000000032"/>
    <n v="0.26647564469914048"/>
  </r>
  <r>
    <n v="2011"/>
    <x v="0"/>
    <x v="6"/>
    <s v="Grekomila"/>
    <n v="850501"/>
    <n v="744"/>
    <n v="2.37"/>
    <n v="3.79"/>
    <n v="1763.28"/>
    <n v="2819.76"/>
    <n v="1056.4800000000002"/>
    <n v="0.37467018469656999"/>
  </r>
  <r>
    <n v="2011"/>
    <x v="0"/>
    <x v="6"/>
    <s v="Grekomila"/>
    <n v="850502"/>
    <n v="852"/>
    <n v="2.36"/>
    <n v="3.32"/>
    <n v="2010.7199999999998"/>
    <n v="2828.64"/>
    <n v="817.92000000000007"/>
    <n v="0.28915662650602414"/>
  </r>
  <r>
    <n v="2011"/>
    <x v="0"/>
    <x v="6"/>
    <s v="Grekomila"/>
    <n v="850503"/>
    <n v="900"/>
    <n v="2.21"/>
    <n v="3.24"/>
    <n v="1989"/>
    <n v="2916"/>
    <n v="927"/>
    <n v="0.31790123456790126"/>
  </r>
  <r>
    <n v="2011"/>
    <x v="0"/>
    <x v="6"/>
    <s v="Grekomila"/>
    <n v="850504"/>
    <n v="1104"/>
    <n v="2.5499999999999998"/>
    <n v="3.83"/>
    <n v="2815.2"/>
    <n v="4228.32"/>
    <n v="1413.12"/>
    <n v="0.33420365535248042"/>
  </r>
  <r>
    <n v="2011"/>
    <x v="0"/>
    <x v="6"/>
    <s v="Grekomila"/>
    <n v="850601"/>
    <n v="1092"/>
    <n v="2.88"/>
    <n v="3.39"/>
    <n v="3144.96"/>
    <n v="3701.88"/>
    <n v="556.92000000000007"/>
    <n v="0.15044247787610621"/>
  </r>
  <r>
    <n v="2011"/>
    <x v="0"/>
    <x v="6"/>
    <s v="Grekomila"/>
    <n v="850602"/>
    <n v="1092"/>
    <n v="2.19"/>
    <n v="4"/>
    <n v="2391.48"/>
    <n v="4368"/>
    <n v="1976.52"/>
    <n v="0.45250000000000001"/>
  </r>
  <r>
    <n v="2011"/>
    <x v="0"/>
    <x v="6"/>
    <s v="Grekomila"/>
    <n v="850603"/>
    <n v="744"/>
    <n v="2.2999999999999998"/>
    <n v="3.86"/>
    <n v="1711.1999999999998"/>
    <n v="2871.8399999999997"/>
    <n v="1160.6399999999999"/>
    <n v="0.40414507772020725"/>
  </r>
  <r>
    <n v="2011"/>
    <x v="0"/>
    <x v="6"/>
    <s v="Grekomila"/>
    <n v="850604"/>
    <n v="600"/>
    <n v="2.89"/>
    <n v="3.82"/>
    <n v="1734"/>
    <n v="2292"/>
    <n v="558"/>
    <n v="0.24345549738219896"/>
  </r>
  <r>
    <n v="2011"/>
    <x v="0"/>
    <x v="6"/>
    <s v="Grekomila"/>
    <n v="850605"/>
    <n v="852"/>
    <n v="2.0699999999999998"/>
    <n v="3.81"/>
    <n v="1763.6399999999999"/>
    <n v="3246.12"/>
    <n v="1482.48"/>
    <n v="0.45669291338582679"/>
  </r>
  <r>
    <n v="2011"/>
    <x v="0"/>
    <x v="6"/>
    <s v="Grekomila"/>
    <n v="850606"/>
    <n v="960"/>
    <n v="2.2000000000000002"/>
    <n v="3.54"/>
    <n v="2112"/>
    <n v="3398.4"/>
    <n v="1286.4000000000001"/>
    <n v="0.37853107344632769"/>
  </r>
  <r>
    <n v="2011"/>
    <x v="0"/>
    <x v="6"/>
    <s v="Grekomila"/>
    <n v="850607"/>
    <n v="1104"/>
    <n v="2.09"/>
    <n v="3.46"/>
    <n v="2307.3599999999997"/>
    <n v="3819.84"/>
    <n v="1512.4800000000005"/>
    <n v="0.39595375722543363"/>
  </r>
  <r>
    <n v="2011"/>
    <x v="0"/>
    <x v="6"/>
    <s v="Grekomila"/>
    <n v="850701"/>
    <n v="912"/>
    <n v="2.65"/>
    <n v="3.42"/>
    <n v="2416.7999999999997"/>
    <n v="3119.04"/>
    <n v="702.24000000000024"/>
    <n v="0.22514619883040943"/>
  </r>
  <r>
    <n v="2011"/>
    <x v="0"/>
    <x v="8"/>
    <s v="Cif"/>
    <n v="1110000"/>
    <n v="672"/>
    <n v="2.19"/>
    <n v="2.67"/>
    <n v="1471.68"/>
    <n v="1794.24"/>
    <n v="322.55999999999995"/>
    <n v="0.17977528089887637"/>
  </r>
  <r>
    <n v="2011"/>
    <x v="0"/>
    <x v="8"/>
    <s v="Cif"/>
    <n v="1110001"/>
    <n v="1092"/>
    <n v="2.0699999999999998"/>
    <n v="2.1"/>
    <n v="2260.4399999999996"/>
    <n v="2293.2000000000003"/>
    <n v="32.760000000000673"/>
    <n v="1.4285714285714577E-2"/>
  </r>
  <r>
    <n v="2011"/>
    <x v="0"/>
    <x v="8"/>
    <s v="Cif"/>
    <n v="1110002"/>
    <n v="576"/>
    <n v="2.23"/>
    <n v="2.72"/>
    <n v="1284.48"/>
    <n v="1566.72"/>
    <n v="282.24"/>
    <n v="0.18014705882352941"/>
  </r>
  <r>
    <n v="2011"/>
    <x v="0"/>
    <x v="8"/>
    <s v="Cif"/>
    <n v="1110003"/>
    <n v="732"/>
    <n v="2.06"/>
    <n v="3.4"/>
    <n v="1507.92"/>
    <n v="2488.7999999999997"/>
    <n v="980.87999999999965"/>
    <n v="0.39411764705882346"/>
  </r>
  <r>
    <n v="2011"/>
    <x v="0"/>
    <x v="5"/>
    <s v="Mars"/>
    <n v="660101"/>
    <n v="1656"/>
    <n v="2.44"/>
    <n v="3.95"/>
    <n v="4040.64"/>
    <n v="6541.2000000000007"/>
    <n v="2500.5600000000009"/>
    <n v="0.38227848101265832"/>
  </r>
  <r>
    <n v="2011"/>
    <x v="0"/>
    <x v="5"/>
    <s v="Mars"/>
    <n v="660102"/>
    <n v="2208"/>
    <n v="2.76"/>
    <n v="3.83"/>
    <n v="6094.08"/>
    <n v="8456.64"/>
    <n v="2362.5599999999995"/>
    <n v="0.27937336814621405"/>
  </r>
  <r>
    <n v="2011"/>
    <x v="0"/>
    <x v="5"/>
    <s v="Mars"/>
    <n v="660103"/>
    <n v="2640"/>
    <n v="2.35"/>
    <n v="3.51"/>
    <n v="6204"/>
    <n v="9266.4"/>
    <n v="3062.3999999999996"/>
    <n v="0.33048433048433046"/>
  </r>
  <r>
    <n v="2011"/>
    <x v="0"/>
    <x v="5"/>
    <s v="Mars"/>
    <n v="660104"/>
    <n v="2652"/>
    <n v="2.5099999999999998"/>
    <n v="3.66"/>
    <n v="6656.5199999999995"/>
    <n v="9706.32"/>
    <n v="3049.8"/>
    <n v="0.31420765027322406"/>
  </r>
  <r>
    <n v="2011"/>
    <x v="0"/>
    <x v="5"/>
    <s v="Mars"/>
    <n v="660105"/>
    <n v="2460"/>
    <n v="2.98"/>
    <n v="3.68"/>
    <n v="7330.8"/>
    <n v="9052.8000000000011"/>
    <n v="1722.0000000000009"/>
    <n v="0.19021739130434789"/>
  </r>
  <r>
    <n v="2011"/>
    <x v="0"/>
    <x v="5"/>
    <s v="Mars"/>
    <n v="660106"/>
    <n v="2520"/>
    <n v="2.54"/>
    <n v="3.77"/>
    <n v="6400.8"/>
    <n v="9500.4"/>
    <n v="3099.5999999999995"/>
    <n v="0.32625994694960209"/>
  </r>
  <r>
    <n v="2011"/>
    <x v="0"/>
    <x v="5"/>
    <s v="Mars"/>
    <n v="660201"/>
    <n v="2760"/>
    <n v="2.71"/>
    <n v="3.36"/>
    <n v="7479.5999999999995"/>
    <n v="9273.6"/>
    <n v="1794.0000000000009"/>
    <n v="0.19345238095238104"/>
  </r>
  <r>
    <n v="2011"/>
    <x v="0"/>
    <x v="5"/>
    <s v="Mars"/>
    <n v="660202"/>
    <n v="1560"/>
    <n v="2.42"/>
    <n v="3.38"/>
    <n v="3775.2"/>
    <n v="5272.8"/>
    <n v="1497.6000000000004"/>
    <n v="0.28402366863905332"/>
  </r>
  <r>
    <n v="2011"/>
    <x v="0"/>
    <x v="4"/>
    <s v="Ulker"/>
    <n v="960001"/>
    <n v="612"/>
    <n v="1.1100000000000001"/>
    <n v="1.8"/>
    <n v="679.32"/>
    <n v="1101.6000000000001"/>
    <n v="422.28000000000009"/>
    <n v="0.38333333333333336"/>
  </r>
  <r>
    <n v="2011"/>
    <x v="0"/>
    <x v="4"/>
    <s v="Ulker"/>
    <n v="960002"/>
    <n v="864"/>
    <n v="1.3"/>
    <n v="1.84"/>
    <n v="1123.2"/>
    <n v="1589.76"/>
    <n v="466.55999999999995"/>
    <n v="0.29347826086956519"/>
  </r>
  <r>
    <n v="2011"/>
    <x v="0"/>
    <x v="4"/>
    <s v="Ulker"/>
    <n v="960003"/>
    <n v="1152"/>
    <n v="1.33"/>
    <n v="1.89"/>
    <n v="1532.16"/>
    <n v="2177.2799999999997"/>
    <n v="645.11999999999966"/>
    <n v="0.29629629629629617"/>
  </r>
  <r>
    <n v="2011"/>
    <x v="0"/>
    <x v="4"/>
    <s v="Ulker"/>
    <n v="960004"/>
    <n v="624"/>
    <n v="1.29"/>
    <n v="1.83"/>
    <n v="804.96"/>
    <n v="1141.92"/>
    <n v="336.96000000000004"/>
    <n v="0.29508196721311475"/>
  </r>
  <r>
    <n v="2011"/>
    <x v="0"/>
    <x v="4"/>
    <s v="Ulker"/>
    <n v="960005"/>
    <n v="732"/>
    <n v="1.23"/>
    <n v="1.86"/>
    <n v="900.36"/>
    <n v="1361.52"/>
    <n v="461.15999999999997"/>
    <n v="0.33870967741935482"/>
  </r>
  <r>
    <n v="2011"/>
    <x v="0"/>
    <x v="4"/>
    <s v="Ulker"/>
    <n v="960006"/>
    <n v="912"/>
    <n v="1.22"/>
    <n v="1.62"/>
    <n v="1112.6399999999999"/>
    <n v="1477.44"/>
    <n v="364.80000000000018"/>
    <n v="0.24691358024691371"/>
  </r>
  <r>
    <n v="2011"/>
    <x v="0"/>
    <x v="4"/>
    <s v="Ulker"/>
    <n v="960007"/>
    <n v="1176"/>
    <n v="1.35"/>
    <n v="1.65"/>
    <n v="1587.6000000000001"/>
    <n v="1940.3999999999999"/>
    <n v="352.79999999999973"/>
    <n v="0.18181818181818168"/>
  </r>
  <r>
    <n v="2011"/>
    <x v="0"/>
    <x v="4"/>
    <s v="Ulker"/>
    <n v="960008"/>
    <n v="1080"/>
    <n v="1.28"/>
    <n v="1.72"/>
    <n v="1382.4"/>
    <n v="1857.6"/>
    <n v="475.19999999999982"/>
    <n v="0.25581395348837199"/>
  </r>
  <r>
    <n v="2011"/>
    <x v="0"/>
    <x v="4"/>
    <s v="Ulker"/>
    <n v="960009"/>
    <n v="876"/>
    <n v="1.36"/>
    <n v="1.71"/>
    <n v="1191.3600000000001"/>
    <n v="1497.96"/>
    <n v="306.59999999999991"/>
    <n v="0.20467836257309935"/>
  </r>
  <r>
    <n v="2011"/>
    <x v="0"/>
    <x v="8"/>
    <s v="WC Net"/>
    <n v="520101"/>
    <n v="1056"/>
    <n v="1.64"/>
    <n v="3.01"/>
    <n v="1731.84"/>
    <n v="3178.56"/>
    <n v="1446.72"/>
    <n v="0.45514950166112961"/>
  </r>
  <r>
    <n v="2011"/>
    <x v="0"/>
    <x v="8"/>
    <s v="WC Net"/>
    <n v="520102"/>
    <n v="852"/>
    <n v="2.04"/>
    <n v="2.2000000000000002"/>
    <n v="1738.08"/>
    <n v="1874.4"/>
    <n v="136.32000000000016"/>
    <n v="7.2727272727272807E-2"/>
  </r>
  <r>
    <n v="2011"/>
    <x v="0"/>
    <x v="8"/>
    <s v="WC Net"/>
    <n v="520103"/>
    <n v="444"/>
    <n v="1.56"/>
    <n v="2.54"/>
    <n v="692.64"/>
    <n v="1127.76"/>
    <n v="435.12"/>
    <n v="0.38582677165354329"/>
  </r>
  <r>
    <n v="2011"/>
    <x v="0"/>
    <x v="8"/>
    <s v="WC Net"/>
    <n v="520103"/>
    <n v="564"/>
    <n v="2.33"/>
    <n v="2.46"/>
    <n v="1314.1200000000001"/>
    <n v="1387.44"/>
    <n v="73.319999999999936"/>
    <n v="5.2845528455284507E-2"/>
  </r>
  <r>
    <n v="2011"/>
    <x v="0"/>
    <x v="8"/>
    <s v="WC Net"/>
    <n v="520103"/>
    <n v="732"/>
    <n v="2.25"/>
    <n v="3.05"/>
    <n v="1647"/>
    <n v="2232.6"/>
    <n v="585.59999999999991"/>
    <n v="0.26229508196721307"/>
  </r>
  <r>
    <n v="2011"/>
    <x v="0"/>
    <x v="8"/>
    <s v="WC Net"/>
    <n v="520103"/>
    <n v="804"/>
    <n v="2.06"/>
    <n v="2.57"/>
    <n v="1656.24"/>
    <n v="2066.2799999999997"/>
    <n v="410.03999999999974"/>
    <n v="0.19844357976653687"/>
  </r>
  <r>
    <n v="2011"/>
    <x v="0"/>
    <x v="8"/>
    <s v="WC Net"/>
    <n v="520103"/>
    <n v="684"/>
    <n v="1.32"/>
    <n v="2.3199999999999998"/>
    <n v="902.88"/>
    <n v="1586.8799999999999"/>
    <n v="683.99999999999989"/>
    <n v="0.43103448275862066"/>
  </r>
  <r>
    <n v="2011"/>
    <x v="0"/>
    <x v="8"/>
    <s v="WC Net"/>
    <n v="520103"/>
    <n v="792"/>
    <n v="2.25"/>
    <n v="2.83"/>
    <n v="1782"/>
    <n v="2241.36"/>
    <n v="459.36000000000013"/>
    <n v="0.20494699646643114"/>
  </r>
  <r>
    <n v="2011"/>
    <x v="0"/>
    <x v="8"/>
    <s v="WC Net"/>
    <n v="520103"/>
    <n v="756"/>
    <n v="1.83"/>
    <n v="3.21"/>
    <n v="1383.48"/>
    <n v="2426.7599999999998"/>
    <n v="1043.2799999999997"/>
    <n v="0.4299065420560747"/>
  </r>
  <r>
    <n v="2011"/>
    <x v="0"/>
    <x v="8"/>
    <s v="WC Net"/>
    <n v="520103"/>
    <n v="792"/>
    <n v="2.15"/>
    <n v="3.06"/>
    <n v="1702.8"/>
    <n v="2423.52"/>
    <n v="720.72"/>
    <n v="0.29738562091503268"/>
  </r>
  <r>
    <n v="2011"/>
    <x v="0"/>
    <x v="8"/>
    <s v="WC Net"/>
    <n v="520103"/>
    <n v="540"/>
    <n v="2.09"/>
    <n v="2.21"/>
    <n v="1128.5999999999999"/>
    <n v="1193.4000000000001"/>
    <n v="64.800000000000182"/>
    <n v="5.4298642533936799E-2"/>
  </r>
  <r>
    <n v="2011"/>
    <x v="0"/>
    <x v="8"/>
    <s v="WC Net"/>
    <n v="520103"/>
    <n v="588"/>
    <n v="1.36"/>
    <n v="2.7"/>
    <n v="799.68000000000006"/>
    <n v="1587.6000000000001"/>
    <n v="787.92000000000007"/>
    <n v="0.49629629629629629"/>
  </r>
  <r>
    <n v="2011"/>
    <x v="0"/>
    <x v="8"/>
    <s v="WC Net"/>
    <n v="520103"/>
    <n v="924"/>
    <n v="1.58"/>
    <n v="2.1800000000000002"/>
    <n v="1459.92"/>
    <n v="2014.3200000000002"/>
    <n v="554.40000000000009"/>
    <n v="0.27522935779816515"/>
  </r>
  <r>
    <n v="2011"/>
    <x v="0"/>
    <x v="8"/>
    <s v="WC Net"/>
    <n v="520103"/>
    <n v="1020"/>
    <n v="1.4"/>
    <n v="2.08"/>
    <n v="1428"/>
    <n v="2121.6"/>
    <n v="693.59999999999991"/>
    <n v="0.32692307692307687"/>
  </r>
  <r>
    <n v="2011"/>
    <x v="0"/>
    <x v="8"/>
    <s v="WC Net"/>
    <n v="520103"/>
    <n v="1044"/>
    <n v="1.93"/>
    <n v="2.63"/>
    <n v="2014.9199999999998"/>
    <n v="2745.72"/>
    <n v="730.8"/>
    <n v="0.26615969581749049"/>
  </r>
  <r>
    <n v="2011"/>
    <x v="0"/>
    <x v="8"/>
    <s v="WC Net"/>
    <n v="520110"/>
    <n v="660"/>
    <n v="1.52"/>
    <n v="2.0699999999999998"/>
    <n v="1003.2"/>
    <n v="1366.1999999999998"/>
    <n v="362.99999999999977"/>
    <n v="0.26570048309178729"/>
  </r>
  <r>
    <n v="2011"/>
    <x v="0"/>
    <x v="8"/>
    <s v="WC Net"/>
    <n v="520111"/>
    <n v="1200"/>
    <n v="1.29"/>
    <n v="2.97"/>
    <n v="1548"/>
    <n v="3564.0000000000005"/>
    <n v="2016.0000000000005"/>
    <n v="0.56565656565656575"/>
  </r>
  <r>
    <n v="2011"/>
    <x v="0"/>
    <x v="4"/>
    <s v="Mondelez"/>
    <n v="1230101"/>
    <n v="1008"/>
    <n v="1.24"/>
    <n v="1.89"/>
    <n v="1249.92"/>
    <n v="1905.12"/>
    <n v="655.19999999999982"/>
    <n v="0.34391534391534384"/>
  </r>
  <r>
    <n v="2011"/>
    <x v="0"/>
    <x v="4"/>
    <s v="Mondelez"/>
    <n v="1230102"/>
    <n v="648"/>
    <n v="1.3"/>
    <n v="1.87"/>
    <n v="842.4"/>
    <n v="1211.76"/>
    <n v="369.36"/>
    <n v="0.30481283422459893"/>
  </r>
  <r>
    <n v="2011"/>
    <x v="0"/>
    <x v="4"/>
    <s v="Mondelez"/>
    <n v="1230103"/>
    <n v="1248"/>
    <n v="1.1499999999999999"/>
    <n v="1.64"/>
    <n v="1435.1999999999998"/>
    <n v="2046.7199999999998"/>
    <n v="611.52"/>
    <n v="0.29878048780487809"/>
  </r>
  <r>
    <n v="2011"/>
    <x v="0"/>
    <x v="4"/>
    <s v="Mondelez"/>
    <n v="1230105"/>
    <n v="1296"/>
    <n v="1.22"/>
    <n v="1.7"/>
    <n v="1581.12"/>
    <n v="2203.1999999999998"/>
    <n v="622.07999999999993"/>
    <n v="0.28235294117647058"/>
  </r>
  <r>
    <n v="2011"/>
    <x v="0"/>
    <x v="4"/>
    <s v="Mondelez"/>
    <n v="1230106"/>
    <n v="576"/>
    <n v="1.43"/>
    <n v="1.78"/>
    <n v="823.68"/>
    <n v="1025.28"/>
    <n v="201.60000000000002"/>
    <n v="0.1966292134831461"/>
  </r>
  <r>
    <n v="2011"/>
    <x v="0"/>
    <x v="2"/>
    <s v="Sephora"/>
    <n v="10101"/>
    <n v="528"/>
    <n v="4"/>
    <n v="5.24"/>
    <n v="2112"/>
    <n v="2766.7200000000003"/>
    <n v="654.72000000000025"/>
    <n v="0.23664122137404586"/>
  </r>
  <r>
    <n v="2011"/>
    <x v="0"/>
    <x v="2"/>
    <s v="Sephora"/>
    <n v="10102"/>
    <n v="384"/>
    <n v="4.45"/>
    <n v="5.05"/>
    <n v="1708.8000000000002"/>
    <n v="1939.1999999999998"/>
    <n v="230.39999999999964"/>
    <n v="0.11881188118811864"/>
  </r>
  <r>
    <n v="2011"/>
    <x v="0"/>
    <x v="2"/>
    <s v="Sephora"/>
    <n v="10104"/>
    <n v="324"/>
    <n v="4.8899999999999997"/>
    <n v="5.24"/>
    <n v="1584.36"/>
    <n v="1697.76"/>
    <n v="113.40000000000009"/>
    <n v="6.6793893129771048E-2"/>
  </r>
  <r>
    <n v="2011"/>
    <x v="0"/>
    <x v="2"/>
    <s v="Sephora"/>
    <n v="10105"/>
    <n v="408"/>
    <n v="4.5"/>
    <n v="5.39"/>
    <n v="1836"/>
    <n v="2199.12"/>
    <n v="363.11999999999989"/>
    <n v="0.16512059369202223"/>
  </r>
  <r>
    <n v="2011"/>
    <x v="0"/>
    <x v="2"/>
    <s v="Sephora"/>
    <n v="10106"/>
    <n v="420"/>
    <n v="4.6900000000000004"/>
    <n v="5.04"/>
    <n v="1969.8000000000002"/>
    <n v="2116.8000000000002"/>
    <n v="147"/>
    <n v="6.9444444444444434E-2"/>
  </r>
  <r>
    <n v="2011"/>
    <x v="0"/>
    <x v="2"/>
    <s v="Sephora"/>
    <n v="10108"/>
    <n v="408"/>
    <n v="4.8"/>
    <n v="5.16"/>
    <n v="1958.3999999999999"/>
    <n v="2105.2800000000002"/>
    <n v="146.88000000000034"/>
    <n v="6.9767441860465268E-2"/>
  </r>
  <r>
    <n v="2011"/>
    <x v="0"/>
    <x v="2"/>
    <s v="Sephora"/>
    <n v="10110"/>
    <n v="540"/>
    <n v="4.9800000000000004"/>
    <n v="5.22"/>
    <n v="2689.2000000000003"/>
    <n v="2818.7999999999997"/>
    <n v="129.59999999999945"/>
    <n v="4.5977011494252686E-2"/>
  </r>
  <r>
    <n v="2011"/>
    <x v="0"/>
    <x v="2"/>
    <s v="Sephora"/>
    <n v="10111"/>
    <n v="480"/>
    <n v="4.9800000000000004"/>
    <n v="5.33"/>
    <n v="2390.4"/>
    <n v="2558.4"/>
    <n v="168"/>
    <n v="6.5666041275797365E-2"/>
  </r>
  <r>
    <n v="2011"/>
    <x v="0"/>
    <x v="2"/>
    <s v="Sephora"/>
    <n v="10112"/>
    <n v="456"/>
    <n v="4.92"/>
    <n v="5"/>
    <n v="2243.52"/>
    <n v="2280"/>
    <n v="36.480000000000018"/>
    <n v="1.6000000000000007E-2"/>
  </r>
  <r>
    <n v="2011"/>
    <x v="0"/>
    <x v="2"/>
    <s v="Sephora"/>
    <n v="10113"/>
    <n v="468"/>
    <n v="4.5599999999999996"/>
    <n v="5.26"/>
    <n v="2134.08"/>
    <n v="2461.6799999999998"/>
    <n v="327.59999999999991"/>
    <n v="0.13307984790874522"/>
  </r>
  <r>
    <n v="2011"/>
    <x v="0"/>
    <x v="2"/>
    <s v="Sephora"/>
    <n v="10115"/>
    <n v="516"/>
    <n v="4.43"/>
    <n v="5.14"/>
    <n v="2285.8799999999997"/>
    <n v="2652.24"/>
    <n v="366.36000000000013"/>
    <n v="0.13813229571984442"/>
  </r>
  <r>
    <n v="2011"/>
    <x v="0"/>
    <x v="2"/>
    <s v="Sephora"/>
    <n v="10117"/>
    <n v="696"/>
    <n v="4.57"/>
    <n v="5.1100000000000003"/>
    <n v="3180.7200000000003"/>
    <n v="3556.5600000000004"/>
    <n v="375.84000000000015"/>
    <n v="0.10567514677103722"/>
  </r>
  <r>
    <n v="2011"/>
    <x v="0"/>
    <x v="2"/>
    <s v="Sephora"/>
    <n v="10118"/>
    <n v="612"/>
    <n v="4.12"/>
    <n v="5.2"/>
    <n v="2521.44"/>
    <n v="3182.4"/>
    <n v="660.96"/>
    <n v="0.2076923076923077"/>
  </r>
  <r>
    <n v="2011"/>
    <x v="0"/>
    <x v="2"/>
    <s v="Sephora"/>
    <n v="10119"/>
    <n v="396"/>
    <n v="4.43"/>
    <n v="5.27"/>
    <n v="1754.28"/>
    <n v="2086.9199999999996"/>
    <n v="332.63999999999965"/>
    <n v="0.1593927893738139"/>
  </r>
  <r>
    <n v="2011"/>
    <x v="0"/>
    <x v="2"/>
    <s v="Sephora"/>
    <n v="10120"/>
    <n v="324"/>
    <n v="4.2699999999999996"/>
    <n v="5.01"/>
    <n v="1383.4799999999998"/>
    <n v="1623.24"/>
    <n v="239.76000000000022"/>
    <n v="0.1477045908183634"/>
  </r>
  <r>
    <n v="2011"/>
    <x v="0"/>
    <x v="2"/>
    <s v="Sephora"/>
    <n v="10121"/>
    <n v="288"/>
    <n v="4.6900000000000004"/>
    <n v="5.24"/>
    <n v="1350.72"/>
    <n v="1509.1200000000001"/>
    <n v="158.40000000000009"/>
    <n v="0.10496183206106875"/>
  </r>
  <r>
    <n v="2011"/>
    <x v="0"/>
    <x v="2"/>
    <s v="Sephora"/>
    <n v="10123"/>
    <n v="360"/>
    <n v="4.26"/>
    <n v="5.37"/>
    <n v="1533.6"/>
    <n v="1933.2"/>
    <n v="399.60000000000014"/>
    <n v="0.2067039106145252"/>
  </r>
  <r>
    <n v="2011"/>
    <x v="0"/>
    <x v="2"/>
    <s v="Sephora"/>
    <n v="10124"/>
    <n v="336"/>
    <n v="4.67"/>
    <n v="5.24"/>
    <n v="1569.12"/>
    <n v="1760.64"/>
    <n v="191.52000000000021"/>
    <n v="0.10877862595419859"/>
  </r>
  <r>
    <n v="2011"/>
    <x v="0"/>
    <x v="2"/>
    <s v="Sephora"/>
    <n v="10125"/>
    <n v="660"/>
    <n v="4.6900000000000004"/>
    <n v="5.2"/>
    <n v="3095.4"/>
    <n v="3432"/>
    <n v="336.59999999999991"/>
    <n v="9.8076923076923048E-2"/>
  </r>
  <r>
    <n v="2011"/>
    <x v="0"/>
    <x v="2"/>
    <s v="Sephora"/>
    <n v="10126"/>
    <n v="444"/>
    <n v="4.66"/>
    <n v="5.32"/>
    <n v="2069.04"/>
    <n v="2362.08"/>
    <n v="293.03999999999996"/>
    <n v="0.12406015037593984"/>
  </r>
  <r>
    <n v="2011"/>
    <x v="0"/>
    <x v="2"/>
    <s v="Sephora"/>
    <n v="10130"/>
    <n v="612"/>
    <n v="4.01"/>
    <n v="5.16"/>
    <n v="2454.12"/>
    <n v="3157.92"/>
    <n v="703.80000000000018"/>
    <n v="0.22286821705426363"/>
  </r>
  <r>
    <n v="2011"/>
    <x v="0"/>
    <x v="2"/>
    <s v="Sephora"/>
    <n v="10131"/>
    <n v="252"/>
    <n v="4.26"/>
    <n v="5.12"/>
    <n v="1073.52"/>
    <n v="1290.24"/>
    <n v="216.72000000000003"/>
    <n v="0.16796875000000003"/>
  </r>
  <r>
    <n v="2011"/>
    <x v="0"/>
    <x v="2"/>
    <s v="Sephora"/>
    <n v="10132"/>
    <n v="552"/>
    <n v="4.4800000000000004"/>
    <n v="5.1100000000000003"/>
    <n v="2472.96"/>
    <n v="2820.7200000000003"/>
    <n v="347.76000000000022"/>
    <n v="0.12328767123287677"/>
  </r>
  <r>
    <n v="2011"/>
    <x v="0"/>
    <x v="2"/>
    <s v="Sephora"/>
    <n v="10133"/>
    <n v="444"/>
    <n v="4.45"/>
    <n v="5.39"/>
    <n v="1975.8000000000002"/>
    <n v="2393.16"/>
    <n v="417.35999999999967"/>
    <n v="0.17439703153988856"/>
  </r>
  <r>
    <n v="2011"/>
    <x v="0"/>
    <x v="2"/>
    <s v="Sephora"/>
    <n v="10134"/>
    <n v="252"/>
    <n v="4.07"/>
    <n v="5.0999999999999996"/>
    <n v="1025.6400000000001"/>
    <n v="1285.1999999999998"/>
    <n v="259.55999999999972"/>
    <n v="0.2019607843137253"/>
  </r>
  <r>
    <n v="2011"/>
    <x v="0"/>
    <x v="2"/>
    <s v="Sephora"/>
    <n v="10135"/>
    <n v="420"/>
    <n v="4.84"/>
    <n v="5.36"/>
    <n v="2032.8"/>
    <n v="2251.2000000000003"/>
    <n v="218.40000000000032"/>
    <n v="9.7014925373134456E-2"/>
  </r>
  <r>
    <n v="2011"/>
    <x v="0"/>
    <x v="2"/>
    <s v="Sephora"/>
    <n v="10136"/>
    <n v="444"/>
    <n v="4.07"/>
    <n v="5.0199999999999996"/>
    <n v="1807.0800000000002"/>
    <n v="2228.8799999999997"/>
    <n v="421.7999999999995"/>
    <n v="0.18924302788844602"/>
  </r>
  <r>
    <n v="2011"/>
    <x v="0"/>
    <x v="2"/>
    <s v="Sephora"/>
    <n v="10137"/>
    <n v="480"/>
    <n v="4.41"/>
    <n v="5.2"/>
    <n v="2116.8000000000002"/>
    <n v="2496"/>
    <n v="379.19999999999982"/>
    <n v="0.15192307692307686"/>
  </r>
  <r>
    <n v="2011"/>
    <x v="0"/>
    <x v="2"/>
    <s v="Sephora"/>
    <n v="10138"/>
    <n v="300"/>
    <n v="4.2699999999999996"/>
    <n v="5.01"/>
    <n v="1280.9999999999998"/>
    <n v="1503"/>
    <n v="222.00000000000023"/>
    <n v="0.14770459081836343"/>
  </r>
  <r>
    <n v="2011"/>
    <x v="0"/>
    <x v="2"/>
    <s v="Sephora"/>
    <n v="10139"/>
    <n v="348"/>
    <n v="4.54"/>
    <n v="5.27"/>
    <n v="1579.92"/>
    <n v="1833.9599999999998"/>
    <n v="254.03999999999974"/>
    <n v="0.13851992409867159"/>
  </r>
  <r>
    <n v="2011"/>
    <x v="0"/>
    <x v="2"/>
    <s v="Sephora"/>
    <n v="10140"/>
    <n v="624"/>
    <n v="4.45"/>
    <n v="5.28"/>
    <n v="2776.8"/>
    <n v="3294.7200000000003"/>
    <n v="517.92000000000007"/>
    <n v="0.1571969696969697"/>
  </r>
  <r>
    <n v="2011"/>
    <x v="0"/>
    <x v="2"/>
    <s v="Sephora"/>
    <n v="10141"/>
    <n v="576"/>
    <n v="4.12"/>
    <n v="5.14"/>
    <n v="2373.12"/>
    <n v="2960.64"/>
    <n v="587.52"/>
    <n v="0.19844357976653695"/>
  </r>
  <r>
    <n v="2011"/>
    <x v="0"/>
    <x v="2"/>
    <s v="Sephora"/>
    <n v="10142"/>
    <n v="660"/>
    <n v="4.47"/>
    <n v="5.34"/>
    <n v="2950.2"/>
    <n v="3524.4"/>
    <n v="574.20000000000027"/>
    <n v="0.16292134831460681"/>
  </r>
  <r>
    <n v="2011"/>
    <x v="0"/>
    <x v="0"/>
    <s v="Jacobs"/>
    <n v="110101"/>
    <n v="7188"/>
    <n v="1.08"/>
    <n v="1.04"/>
    <n v="7763.0400000000009"/>
    <n v="7475.52"/>
    <n v="-287.52000000000044"/>
    <n v="-3.8461538461538519E-2"/>
  </r>
  <r>
    <n v="2011"/>
    <x v="0"/>
    <x v="0"/>
    <s v="Jacobs"/>
    <n v="110201"/>
    <n v="8016"/>
    <n v="0.65"/>
    <n v="1.1100000000000001"/>
    <n v="5210.4000000000005"/>
    <n v="8897.76"/>
    <n v="3687.3599999999997"/>
    <n v="0.41441441441441434"/>
  </r>
  <r>
    <n v="2011"/>
    <x v="0"/>
    <x v="4"/>
    <s v="Sapori di Siena"/>
    <n v="760101"/>
    <n v="1212"/>
    <n v="1.42"/>
    <n v="1.86"/>
    <n v="1721.04"/>
    <n v="2254.3200000000002"/>
    <n v="533.2800000000002"/>
    <n v="0.2365591397849463"/>
  </r>
  <r>
    <n v="2011"/>
    <x v="0"/>
    <x v="4"/>
    <s v="Sapori di Siena"/>
    <n v="760102"/>
    <n v="1176"/>
    <n v="1.31"/>
    <n v="1.77"/>
    <n v="1540.5600000000002"/>
    <n v="2081.52"/>
    <n v="540.95999999999981"/>
    <n v="0.25988700564971745"/>
  </r>
  <r>
    <n v="2011"/>
    <x v="0"/>
    <x v="4"/>
    <s v="Sapori di Siena"/>
    <n v="760103"/>
    <n v="1068"/>
    <n v="1.42"/>
    <n v="1.74"/>
    <n v="1516.56"/>
    <n v="1858.32"/>
    <n v="341.76"/>
    <n v="0.18390804597701149"/>
  </r>
  <r>
    <n v="2011"/>
    <x v="0"/>
    <x v="4"/>
    <s v="Sapori di Siena"/>
    <n v="760104"/>
    <n v="648"/>
    <n v="1.4"/>
    <n v="1.62"/>
    <n v="907.19999999999993"/>
    <n v="1049.76"/>
    <n v="142.56000000000006"/>
    <n v="0.13580246913580252"/>
  </r>
  <r>
    <n v="2011"/>
    <x v="0"/>
    <x v="4"/>
    <s v="Sapori di Siena"/>
    <n v="760105"/>
    <n v="852"/>
    <n v="1.32"/>
    <n v="1.84"/>
    <n v="1124.6400000000001"/>
    <n v="1567.68"/>
    <n v="443.03999999999996"/>
    <n v="0.28260869565217389"/>
  </r>
  <r>
    <n v="2011"/>
    <x v="0"/>
    <x v="4"/>
    <s v="Sapori di Siena"/>
    <n v="760106"/>
    <n v="720"/>
    <n v="1.34"/>
    <n v="1.86"/>
    <n v="964.80000000000007"/>
    <n v="1339.2"/>
    <n v="374.4"/>
    <n v="0.27956989247311825"/>
  </r>
  <r>
    <n v="2011"/>
    <x v="0"/>
    <x v="1"/>
    <s v="TIP"/>
    <n v="260104"/>
    <n v="156"/>
    <n v="1.1100000000000001"/>
    <n v="1.27"/>
    <n v="173.16000000000003"/>
    <n v="198.12"/>
    <n v="24.95999999999998"/>
    <n v="0.12598425196850382"/>
  </r>
  <r>
    <n v="2011"/>
    <x v="1"/>
    <x v="11"/>
    <s v="President"/>
    <n v="750112"/>
    <n v="312"/>
    <n v="2.4500000000000002"/>
    <n v="3.11"/>
    <n v="764.40000000000009"/>
    <n v="970.31999999999994"/>
    <n v="205.91999999999985"/>
    <n v="0.21221864951768474"/>
  </r>
  <r>
    <n v="2011"/>
    <x v="1"/>
    <x v="11"/>
    <s v="President"/>
    <n v="750111"/>
    <n v="396"/>
    <n v="2.7"/>
    <n v="3.34"/>
    <n v="1069.2"/>
    <n v="1322.6399999999999"/>
    <n v="253.43999999999983"/>
    <n v="0.19161676646706577"/>
  </r>
  <r>
    <n v="2011"/>
    <x v="1"/>
    <x v="11"/>
    <s v="President"/>
    <n v="750110"/>
    <n v="216"/>
    <n v="2.76"/>
    <n v="3.32"/>
    <n v="596.16"/>
    <n v="717.12"/>
    <n v="120.96000000000004"/>
    <n v="0.16867469879518077"/>
  </r>
  <r>
    <n v="2011"/>
    <x v="1"/>
    <x v="11"/>
    <s v="President"/>
    <n v="750109"/>
    <n v="252"/>
    <n v="2.16"/>
    <n v="3.16"/>
    <n v="544.32000000000005"/>
    <n v="796.32"/>
    <n v="252"/>
    <n v="0.31645569620253161"/>
  </r>
  <r>
    <n v="2011"/>
    <x v="1"/>
    <x v="11"/>
    <s v="President"/>
    <n v="750108"/>
    <n v="408"/>
    <n v="2.4700000000000002"/>
    <n v="3.01"/>
    <n v="1007.7600000000001"/>
    <n v="1228.08"/>
    <n v="220.31999999999982"/>
    <n v="0.1794019933554816"/>
  </r>
  <r>
    <n v="2011"/>
    <x v="1"/>
    <x v="11"/>
    <s v="President"/>
    <n v="750107"/>
    <n v="228"/>
    <n v="2.31"/>
    <n v="3.42"/>
    <n v="526.68000000000006"/>
    <n v="779.76"/>
    <n v="253.07999999999993"/>
    <n v="0.32456140350877183"/>
  </r>
  <r>
    <n v="2011"/>
    <x v="1"/>
    <x v="11"/>
    <s v="President"/>
    <n v="750106"/>
    <n v="540"/>
    <n v="2.77"/>
    <n v="3.37"/>
    <n v="1495.8"/>
    <n v="1819.8"/>
    <n v="324"/>
    <n v="0.17804154302670624"/>
  </r>
  <r>
    <n v="2011"/>
    <x v="1"/>
    <x v="11"/>
    <s v="President"/>
    <n v="750105"/>
    <n v="312"/>
    <n v="2.77"/>
    <n v="3.53"/>
    <n v="864.24"/>
    <n v="1101.3599999999999"/>
    <n v="237.11999999999989"/>
    <n v="0.21529745042492909"/>
  </r>
  <r>
    <n v="2011"/>
    <x v="1"/>
    <x v="11"/>
    <s v="President"/>
    <n v="750104"/>
    <n v="168"/>
    <n v="2.08"/>
    <n v="3.12"/>
    <n v="349.44"/>
    <n v="524.16"/>
    <n v="174.71999999999997"/>
    <n v="0.33333333333333331"/>
  </r>
  <r>
    <n v="2011"/>
    <x v="1"/>
    <x v="11"/>
    <s v="President"/>
    <n v="750103"/>
    <n v="168"/>
    <n v="2.74"/>
    <n v="3.39"/>
    <n v="460.32000000000005"/>
    <n v="569.52"/>
    <n v="109.19999999999993"/>
    <n v="0.19174041297935093"/>
  </r>
  <r>
    <n v="2011"/>
    <x v="1"/>
    <x v="11"/>
    <s v="President"/>
    <n v="750102"/>
    <n v="276"/>
    <n v="2.4500000000000002"/>
    <n v="3.43"/>
    <n v="676.2"/>
    <n v="946.68000000000006"/>
    <n v="270.48"/>
    <n v="0.2857142857142857"/>
  </r>
  <r>
    <n v="2011"/>
    <x v="1"/>
    <x v="11"/>
    <s v="President"/>
    <n v="750101"/>
    <n v="492"/>
    <n v="2.39"/>
    <n v="3.43"/>
    <n v="1175.8800000000001"/>
    <n v="1687.5600000000002"/>
    <n v="511.68000000000006"/>
    <n v="0.30320699708454812"/>
  </r>
  <r>
    <n v="2011"/>
    <x v="1"/>
    <x v="11"/>
    <s v="Garofalo"/>
    <n v="1100019"/>
    <n v="540"/>
    <n v="2.0699999999999998"/>
    <n v="3.2"/>
    <n v="1117.8"/>
    <n v="1728"/>
    <n v="610.20000000000005"/>
    <n v="0.35312500000000002"/>
  </r>
  <r>
    <n v="2011"/>
    <x v="1"/>
    <x v="11"/>
    <s v="Garofalo"/>
    <n v="1100018"/>
    <n v="516"/>
    <n v="2.13"/>
    <n v="3.52"/>
    <n v="1099.08"/>
    <n v="1816.32"/>
    <n v="717.24"/>
    <n v="0.39488636363636365"/>
  </r>
  <r>
    <n v="2011"/>
    <x v="1"/>
    <x v="11"/>
    <s v="Garofalo"/>
    <n v="1100017"/>
    <n v="516"/>
    <n v="2.14"/>
    <n v="3.02"/>
    <n v="1104.24"/>
    <n v="1558.32"/>
    <n v="454.07999999999993"/>
    <n v="0.29139072847682118"/>
  </r>
  <r>
    <n v="2011"/>
    <x v="1"/>
    <x v="11"/>
    <s v="Garofalo"/>
    <n v="1100015"/>
    <n v="144"/>
    <n v="2.54"/>
    <n v="3.11"/>
    <n v="365.76"/>
    <n v="447.84"/>
    <n v="82.079999999999984"/>
    <n v="0.18327974276527328"/>
  </r>
  <r>
    <n v="2011"/>
    <x v="1"/>
    <x v="11"/>
    <s v="Garofalo"/>
    <n v="1100014"/>
    <n v="600"/>
    <n v="2.7"/>
    <n v="3.16"/>
    <n v="1620"/>
    <n v="1896"/>
    <n v="276"/>
    <n v="0.14556962025316456"/>
  </r>
  <r>
    <n v="2011"/>
    <x v="1"/>
    <x v="11"/>
    <s v="Garofalo"/>
    <n v="1100013"/>
    <n v="432"/>
    <n v="2.25"/>
    <n v="3"/>
    <n v="972"/>
    <n v="1296"/>
    <n v="324"/>
    <n v="0.25"/>
  </r>
  <r>
    <n v="2011"/>
    <x v="1"/>
    <x v="11"/>
    <s v="Garofalo"/>
    <n v="1100011"/>
    <n v="204"/>
    <n v="2.6"/>
    <n v="3.48"/>
    <n v="530.4"/>
    <n v="709.92"/>
    <n v="179.51999999999998"/>
    <n v="0.25287356321839077"/>
  </r>
  <r>
    <n v="2011"/>
    <x v="1"/>
    <x v="11"/>
    <s v="Garofalo"/>
    <n v="1100010"/>
    <n v="456"/>
    <n v="2.11"/>
    <n v="3.01"/>
    <n v="962.16"/>
    <n v="1372.56"/>
    <n v="410.4"/>
    <n v="0.29900332225913623"/>
  </r>
  <r>
    <n v="2011"/>
    <x v="1"/>
    <x v="11"/>
    <s v="Garofalo"/>
    <n v="1100009"/>
    <n v="288"/>
    <n v="2.0699999999999998"/>
    <n v="3.02"/>
    <n v="596.16"/>
    <n v="869.76"/>
    <n v="273.60000000000002"/>
    <n v="0.31456953642384111"/>
  </r>
  <r>
    <n v="2011"/>
    <x v="1"/>
    <x v="11"/>
    <s v="Garofalo"/>
    <n v="1100008"/>
    <n v="576"/>
    <n v="2.0299999999999998"/>
    <n v="3.48"/>
    <n v="1169.28"/>
    <n v="2004.48"/>
    <n v="835.2"/>
    <n v="0.41666666666666669"/>
  </r>
  <r>
    <n v="2011"/>
    <x v="1"/>
    <x v="11"/>
    <s v="Garofalo"/>
    <n v="1100007"/>
    <n v="456"/>
    <n v="2.2200000000000002"/>
    <n v="3.43"/>
    <n v="1012.32"/>
    <n v="1564.0800000000002"/>
    <n v="551.7600000000001"/>
    <n v="0.35276967930029157"/>
  </r>
  <r>
    <n v="2011"/>
    <x v="1"/>
    <x v="11"/>
    <s v="Garofalo"/>
    <n v="1100006"/>
    <n v="120"/>
    <n v="2.48"/>
    <n v="3.13"/>
    <n v="297.60000000000002"/>
    <n v="375.59999999999997"/>
    <n v="77.999999999999943"/>
    <n v="0.20766773162939284"/>
  </r>
  <r>
    <n v="2011"/>
    <x v="1"/>
    <x v="11"/>
    <s v="Garofalo"/>
    <n v="1100005"/>
    <n v="336"/>
    <n v="2.54"/>
    <n v="3.01"/>
    <n v="853.44"/>
    <n v="1011.3599999999999"/>
    <n v="157.91999999999985"/>
    <n v="0.15614617940199321"/>
  </r>
  <r>
    <n v="2011"/>
    <x v="1"/>
    <x v="11"/>
    <s v="Garofalo"/>
    <n v="1100004"/>
    <n v="396"/>
    <n v="2.72"/>
    <n v="3.43"/>
    <n v="1077.1200000000001"/>
    <n v="1358.28"/>
    <n v="281.15999999999985"/>
    <n v="0.20699708454810486"/>
  </r>
  <r>
    <n v="2011"/>
    <x v="1"/>
    <x v="11"/>
    <s v="Garofalo"/>
    <n v="1100003"/>
    <n v="600"/>
    <n v="2.75"/>
    <n v="3.64"/>
    <n v="1650"/>
    <n v="2184"/>
    <n v="534"/>
    <n v="0.2445054945054945"/>
  </r>
  <r>
    <n v="2011"/>
    <x v="1"/>
    <x v="11"/>
    <s v="Garofalo"/>
    <n v="1100002"/>
    <n v="324"/>
    <n v="2.5499999999999998"/>
    <n v="3.27"/>
    <n v="826.19999999999993"/>
    <n v="1059.48"/>
    <n v="233.28000000000009"/>
    <n v="0.22018348623853218"/>
  </r>
  <r>
    <n v="2011"/>
    <x v="1"/>
    <x v="11"/>
    <s v="Garofalo"/>
    <n v="1100001"/>
    <n v="492"/>
    <n v="2.39"/>
    <n v="3.2"/>
    <n v="1175.8800000000001"/>
    <n v="1574.4"/>
    <n v="398.52"/>
    <n v="0.25312499999999999"/>
  </r>
  <r>
    <n v="2011"/>
    <x v="1"/>
    <x v="11"/>
    <s v="Garofalo"/>
    <n v="1100000"/>
    <n v="468"/>
    <n v="2.14"/>
    <n v="3.18"/>
    <n v="1001.5200000000001"/>
    <n v="1488.24"/>
    <n v="486.71999999999991"/>
    <n v="0.32704402515723263"/>
  </r>
  <r>
    <n v="2011"/>
    <x v="1"/>
    <x v="12"/>
    <s v="De Cecco"/>
    <n v="222270"/>
    <n v="120"/>
    <n v="2.4733333333333332"/>
    <n v="2.9466666666666668"/>
    <n v="296.79999999999995"/>
    <n v="353.6"/>
    <n v="56.800000000000068"/>
    <n v="0.16063348416289611"/>
  </r>
  <r>
    <n v="2011"/>
    <x v="1"/>
    <x v="12"/>
    <s v="De Cecco"/>
    <n v="222269"/>
    <n v="132"/>
    <n v="2.5066666666666668"/>
    <n v="2.9533333333333331"/>
    <n v="330.88"/>
    <n v="389.84"/>
    <n v="58.95999999999998"/>
    <n v="0.15124153498871329"/>
  </r>
  <r>
    <n v="2011"/>
    <x v="1"/>
    <x v="12"/>
    <s v="De Cecco"/>
    <n v="222268"/>
    <n v="120"/>
    <n v="2.5733333333333333"/>
    <n v="2.9333333333333331"/>
    <n v="308.8"/>
    <n v="352"/>
    <n v="43.199999999999989"/>
    <n v="0.1227272727272727"/>
  </r>
  <r>
    <n v="2011"/>
    <x v="1"/>
    <x v="12"/>
    <s v="De Cecco"/>
    <n v="222267"/>
    <n v="132"/>
    <n v="2.3266666666666667"/>
    <n v="2.98"/>
    <n v="307.12"/>
    <n v="393.36"/>
    <n v="86.240000000000009"/>
    <n v="0.21923937360178972"/>
  </r>
  <r>
    <n v="2011"/>
    <x v="1"/>
    <x v="12"/>
    <s v="De Cecco"/>
    <n v="222266"/>
    <n v="132"/>
    <n v="2.3533333333333335"/>
    <n v="2.9933333333333332"/>
    <n v="310.64000000000004"/>
    <n v="395.12"/>
    <n v="84.479999999999961"/>
    <n v="0.21380846325167027"/>
  </r>
  <r>
    <n v="2011"/>
    <x v="1"/>
    <x v="12"/>
    <s v="De Cecco"/>
    <n v="222265"/>
    <n v="168"/>
    <n v="2.6133333333333333"/>
    <n v="2.8933333333333335"/>
    <n v="439.03999999999996"/>
    <n v="486.08000000000004"/>
    <n v="47.040000000000077"/>
    <n v="9.6774193548387247E-2"/>
  </r>
  <r>
    <n v="2011"/>
    <x v="1"/>
    <x v="12"/>
    <s v="De Cecco"/>
    <n v="222264"/>
    <n v="132"/>
    <n v="2.6933333333333334"/>
    <n v="2.9533333333333331"/>
    <n v="355.52"/>
    <n v="389.84"/>
    <n v="34.319999999999993"/>
    <n v="8.8036117381489837E-2"/>
  </r>
  <r>
    <n v="2011"/>
    <x v="1"/>
    <x v="12"/>
    <s v="De Cecco"/>
    <n v="222263"/>
    <n v="156"/>
    <n v="2.54"/>
    <n v="2.9"/>
    <n v="396.24"/>
    <n v="452.4"/>
    <n v="56.159999999999968"/>
    <n v="0.1241379310344827"/>
  </r>
  <r>
    <n v="2011"/>
    <x v="1"/>
    <x v="12"/>
    <s v="De Cecco"/>
    <n v="222262"/>
    <n v="132"/>
    <n v="2.3133333333333335"/>
    <n v="2.9733333333333332"/>
    <n v="305.36"/>
    <n v="392.47999999999996"/>
    <n v="87.119999999999948"/>
    <n v="0.22197309417040348"/>
  </r>
  <r>
    <n v="2011"/>
    <x v="1"/>
    <x v="12"/>
    <s v="De Cecco"/>
    <n v="222261"/>
    <n v="156"/>
    <n v="2.8"/>
    <n v="2.9666666666666668"/>
    <n v="436.79999999999995"/>
    <n v="462.8"/>
    <n v="26.000000000000057"/>
    <n v="5.6179775280899E-2"/>
  </r>
  <r>
    <n v="2011"/>
    <x v="1"/>
    <x v="12"/>
    <s v="De Cecco"/>
    <n v="222257"/>
    <n v="120"/>
    <n v="2.4533333333333331"/>
    <n v="2.9733333333333332"/>
    <n v="294.39999999999998"/>
    <n v="356.79999999999995"/>
    <n v="62.399999999999977"/>
    <n v="0.17488789237668156"/>
  </r>
  <r>
    <n v="2011"/>
    <x v="1"/>
    <x v="12"/>
    <s v="De Cecco"/>
    <n v="222256"/>
    <n v="180"/>
    <n v="2.6266666666666665"/>
    <n v="2.92"/>
    <n v="472.79999999999995"/>
    <n v="525.6"/>
    <n v="52.800000000000068"/>
    <n v="0.10045662100456633"/>
  </r>
  <r>
    <n v="2011"/>
    <x v="1"/>
    <x v="12"/>
    <s v="De Cecco"/>
    <n v="222255"/>
    <n v="144"/>
    <n v="2.4666666666666668"/>
    <n v="2.8733333333333335"/>
    <n v="355.20000000000005"/>
    <n v="413.76000000000005"/>
    <n v="58.56"/>
    <n v="0.14153132250580044"/>
  </r>
  <r>
    <n v="2011"/>
    <x v="1"/>
    <x v="12"/>
    <s v="De Cecco"/>
    <n v="222254"/>
    <n v="156"/>
    <n v="2.2799999999999998"/>
    <n v="2.9733333333333332"/>
    <n v="355.67999999999995"/>
    <n v="463.84"/>
    <n v="108.16000000000003"/>
    <n v="0.23318385650224221"/>
  </r>
  <r>
    <n v="2011"/>
    <x v="1"/>
    <x v="12"/>
    <s v="De Cecco"/>
    <n v="222253"/>
    <n v="180"/>
    <n v="2.3933333333333335"/>
    <n v="2.88"/>
    <n v="430.8"/>
    <n v="518.4"/>
    <n v="87.599999999999966"/>
    <n v="0.16898148148148143"/>
  </r>
  <r>
    <n v="2011"/>
    <x v="1"/>
    <x v="12"/>
    <s v="De Cecco"/>
    <n v="222252"/>
    <n v="144"/>
    <n v="2.36"/>
    <n v="2.96"/>
    <n v="339.84"/>
    <n v="426.24"/>
    <n v="86.400000000000034"/>
    <n v="0.20270270270270277"/>
  </r>
  <r>
    <n v="2011"/>
    <x v="1"/>
    <x v="12"/>
    <s v="De Cecco"/>
    <n v="222251"/>
    <n v="144"/>
    <n v="2.2999999999999998"/>
    <n v="2.9333333333333331"/>
    <n v="331.2"/>
    <n v="422.4"/>
    <n v="91.199999999999989"/>
    <n v="0.21590909090909088"/>
  </r>
  <r>
    <n v="2011"/>
    <x v="1"/>
    <x v="12"/>
    <s v="De Cecco"/>
    <n v="222250"/>
    <n v="120"/>
    <n v="2.7466666666666666"/>
    <n v="2.9066666666666667"/>
    <n v="329.59999999999997"/>
    <n v="348.8"/>
    <n v="19.200000000000045"/>
    <n v="5.5045871559633155E-2"/>
  </r>
  <r>
    <n v="2011"/>
    <x v="1"/>
    <x v="12"/>
    <s v="De Cecco"/>
    <n v="222249"/>
    <n v="168"/>
    <n v="2.4266666666666667"/>
    <n v="2.9066666666666667"/>
    <n v="407.68"/>
    <n v="488.32"/>
    <n v="80.639999999999986"/>
    <n v="0.16513761467889906"/>
  </r>
  <r>
    <n v="2011"/>
    <x v="1"/>
    <x v="12"/>
    <s v="De Cecco"/>
    <n v="222248"/>
    <n v="132"/>
    <n v="2.6333333333333333"/>
    <n v="2.8933333333333335"/>
    <n v="347.6"/>
    <n v="381.92"/>
    <n v="34.319999999999993"/>
    <n v="8.9861751152073704E-2"/>
  </r>
  <r>
    <n v="2011"/>
    <x v="1"/>
    <x v="12"/>
    <s v="De Cecco"/>
    <n v="222247"/>
    <n v="120"/>
    <n v="2.7"/>
    <n v="2.9866666666666668"/>
    <n v="324"/>
    <n v="358.40000000000003"/>
    <n v="34.400000000000034"/>
    <n v="9.5982142857142946E-2"/>
  </r>
  <r>
    <n v="2011"/>
    <x v="1"/>
    <x v="12"/>
    <s v="De Cecco"/>
    <n v="222246"/>
    <n v="120"/>
    <n v="2.3199999999999998"/>
    <n v="2.88"/>
    <n v="278.39999999999998"/>
    <n v="345.59999999999997"/>
    <n v="67.199999999999989"/>
    <n v="0.19444444444444442"/>
  </r>
  <r>
    <n v="2011"/>
    <x v="1"/>
    <x v="12"/>
    <s v="De Cecco"/>
    <n v="222245"/>
    <n v="132"/>
    <n v="2.66"/>
    <n v="2.9266666666666667"/>
    <n v="351.12"/>
    <n v="386.32"/>
    <n v="35.199999999999989"/>
    <n v="9.1116173120728908E-2"/>
  </r>
  <r>
    <n v="2011"/>
    <x v="1"/>
    <x v="12"/>
    <s v="De Cecco"/>
    <n v="222244"/>
    <n v="132"/>
    <n v="2.5266666666666668"/>
    <n v="2.9466666666666668"/>
    <n v="333.52000000000004"/>
    <n v="388.96000000000004"/>
    <n v="55.44"/>
    <n v="0.1425339366515837"/>
  </r>
  <r>
    <n v="2011"/>
    <x v="1"/>
    <x v="12"/>
    <s v="De Cecco"/>
    <n v="222243"/>
    <n v="120"/>
    <n v="2.5"/>
    <n v="2.9"/>
    <n v="300"/>
    <n v="348"/>
    <n v="48"/>
    <n v="0.13793103448275862"/>
  </r>
  <r>
    <n v="2011"/>
    <x v="1"/>
    <x v="12"/>
    <s v="De Cecco"/>
    <n v="222242"/>
    <n v="168"/>
    <n v="2.5466666666666669"/>
    <n v="3"/>
    <n v="427.84000000000003"/>
    <n v="504"/>
    <n v="76.159999999999968"/>
    <n v="0.15111111111111106"/>
  </r>
  <r>
    <n v="2011"/>
    <x v="1"/>
    <x v="12"/>
    <s v="De Cecco"/>
    <n v="222241"/>
    <n v="132"/>
    <n v="2.5733333333333333"/>
    <n v="2.88"/>
    <n v="339.68"/>
    <n v="380.15999999999997"/>
    <n v="40.479999999999961"/>
    <n v="0.10648148148148139"/>
  </r>
  <r>
    <n v="2011"/>
    <x v="1"/>
    <x v="12"/>
    <s v="De Cecco"/>
    <n v="222240"/>
    <n v="156"/>
    <n v="2.6066666666666665"/>
    <n v="2.9933333333333332"/>
    <n v="406.64"/>
    <n v="466.96"/>
    <n v="60.319999999999993"/>
    <n v="0.12917594654788417"/>
  </r>
  <r>
    <n v="2011"/>
    <x v="1"/>
    <x v="12"/>
    <s v="De Cecco"/>
    <n v="222239"/>
    <n v="156"/>
    <n v="2.56"/>
    <n v="2.8733333333333335"/>
    <n v="399.36"/>
    <n v="448.24"/>
    <n v="48.879999999999995"/>
    <n v="0.10904872389791181"/>
  </r>
  <r>
    <n v="2011"/>
    <x v="1"/>
    <x v="12"/>
    <s v="De Cecco"/>
    <n v="222238"/>
    <n v="120"/>
    <n v="2.78"/>
    <n v="2.8733333333333335"/>
    <n v="333.59999999999997"/>
    <n v="344.8"/>
    <n v="11.200000000000045"/>
    <n v="3.2482598607888762E-2"/>
  </r>
  <r>
    <n v="2011"/>
    <x v="1"/>
    <x v="12"/>
    <s v="De Cecco"/>
    <n v="222237"/>
    <n v="120"/>
    <n v="2.5533333333333332"/>
    <n v="2.8666666666666667"/>
    <n v="306.39999999999998"/>
    <n v="344"/>
    <n v="37.600000000000023"/>
    <n v="0.10930232558139541"/>
  </r>
  <r>
    <n v="2011"/>
    <x v="1"/>
    <x v="12"/>
    <s v="De Cecco"/>
    <n v="222236"/>
    <n v="180"/>
    <n v="2.6533333333333333"/>
    <n v="2.94"/>
    <n v="477.6"/>
    <n v="529.20000000000005"/>
    <n v="51.600000000000023"/>
    <n v="9.7505668934240397E-2"/>
  </r>
  <r>
    <n v="2011"/>
    <x v="1"/>
    <x v="12"/>
    <s v="De Cecco"/>
    <n v="222235"/>
    <n v="120"/>
    <n v="2.2933333333333334"/>
    <n v="3"/>
    <n v="275.2"/>
    <n v="360"/>
    <n v="84.800000000000011"/>
    <n v="0.23555555555555557"/>
  </r>
  <r>
    <n v="2011"/>
    <x v="1"/>
    <x v="12"/>
    <s v="De Cecco"/>
    <n v="222234"/>
    <n v="144"/>
    <n v="2.44"/>
    <n v="2.88"/>
    <n v="351.36"/>
    <n v="414.71999999999997"/>
    <n v="63.359999999999957"/>
    <n v="0.15277777777777768"/>
  </r>
  <r>
    <n v="2011"/>
    <x v="1"/>
    <x v="12"/>
    <s v="De Cecco"/>
    <n v="222233"/>
    <n v="156"/>
    <n v="2.6933333333333334"/>
    <n v="2.98"/>
    <n v="420.16"/>
    <n v="464.88"/>
    <n v="44.71999999999997"/>
    <n v="9.6196868008948486E-2"/>
  </r>
  <r>
    <n v="2011"/>
    <x v="1"/>
    <x v="12"/>
    <s v="De Cecco"/>
    <n v="222232"/>
    <n v="156"/>
    <n v="2.5933333333333333"/>
    <n v="2.9533333333333331"/>
    <n v="404.56"/>
    <n v="460.71999999999997"/>
    <n v="56.159999999999968"/>
    <n v="0.12189616252821664"/>
  </r>
  <r>
    <n v="2011"/>
    <x v="1"/>
    <x v="12"/>
    <s v="De Cecco"/>
    <n v="222231"/>
    <n v="132"/>
    <n v="2.7866666666666666"/>
    <n v="2.8866666666666667"/>
    <n v="367.84"/>
    <n v="381.04"/>
    <n v="13.200000000000045"/>
    <n v="3.4642032332563626E-2"/>
  </r>
  <r>
    <n v="2011"/>
    <x v="1"/>
    <x v="12"/>
    <s v="De Cecco"/>
    <n v="222230"/>
    <n v="180"/>
    <n v="2.62"/>
    <n v="2.9866666666666668"/>
    <n v="471.6"/>
    <n v="537.6"/>
    <n v="66"/>
    <n v="0.12276785714285714"/>
  </r>
  <r>
    <n v="2011"/>
    <x v="1"/>
    <x v="12"/>
    <s v="De Cecco"/>
    <n v="222229"/>
    <n v="168"/>
    <n v="2.5133333333333332"/>
    <n v="3"/>
    <n v="422.23999999999995"/>
    <n v="504"/>
    <n v="81.760000000000048"/>
    <n v="0.16222222222222232"/>
  </r>
  <r>
    <n v="2011"/>
    <x v="1"/>
    <x v="12"/>
    <s v="De Cecco"/>
    <n v="222228"/>
    <n v="168"/>
    <n v="2.74"/>
    <n v="2.8866666666666667"/>
    <n v="460.32000000000005"/>
    <n v="484.96000000000004"/>
    <n v="24.639999999999986"/>
    <n v="5.0808314087759786E-2"/>
  </r>
  <r>
    <n v="2011"/>
    <x v="1"/>
    <x v="12"/>
    <s v="De Cecco"/>
    <n v="222227"/>
    <n v="132"/>
    <n v="2.5133333333333332"/>
    <n v="2.9733333333333332"/>
    <n v="331.76"/>
    <n v="392.47999999999996"/>
    <n v="60.71999999999997"/>
    <n v="0.15470852017937214"/>
  </r>
  <r>
    <n v="2011"/>
    <x v="1"/>
    <x v="12"/>
    <s v="De Cecco"/>
    <n v="222226"/>
    <n v="144"/>
    <n v="2.4"/>
    <n v="2.98"/>
    <n v="345.59999999999997"/>
    <n v="429.12"/>
    <n v="83.520000000000039"/>
    <n v="0.19463087248322156"/>
  </r>
  <r>
    <n v="2011"/>
    <x v="1"/>
    <x v="12"/>
    <s v="De Cecco"/>
    <n v="222225"/>
    <n v="156"/>
    <n v="2.6466666666666665"/>
    <n v="2.9866666666666668"/>
    <n v="412.88"/>
    <n v="465.92"/>
    <n v="53.04000000000002"/>
    <n v="0.11383928571428575"/>
  </r>
  <r>
    <n v="2011"/>
    <x v="1"/>
    <x v="12"/>
    <s v="De Cecco"/>
    <n v="222224"/>
    <n v="156"/>
    <n v="2.3133333333333335"/>
    <n v="2.96"/>
    <n v="360.88"/>
    <n v="461.76"/>
    <n v="100.88"/>
    <n v="0.21846846846846846"/>
  </r>
  <r>
    <n v="2011"/>
    <x v="1"/>
    <x v="12"/>
    <s v="De Cecco"/>
    <n v="222223"/>
    <n v="120"/>
    <n v="2.3733333333333335"/>
    <n v="2.9866666666666668"/>
    <n v="284.8"/>
    <n v="358.40000000000003"/>
    <n v="73.600000000000023"/>
    <n v="0.2053571428571429"/>
  </r>
  <r>
    <n v="2011"/>
    <x v="1"/>
    <x v="12"/>
    <s v="De Cecco"/>
    <n v="222222"/>
    <n v="120"/>
    <n v="2.7266666666666666"/>
    <n v="2.9933333333333332"/>
    <n v="327.2"/>
    <n v="359.2"/>
    <n v="32"/>
    <n v="8.9086859688195991E-2"/>
  </r>
  <r>
    <n v="2011"/>
    <x v="1"/>
    <x v="12"/>
    <s v="De Cecco"/>
    <n v="222221"/>
    <n v="168"/>
    <n v="2.74"/>
    <n v="2.9533333333333331"/>
    <n v="460.32000000000005"/>
    <n v="496.15999999999997"/>
    <n v="35.839999999999918"/>
    <n v="7.2234762979683814E-2"/>
  </r>
  <r>
    <n v="2011"/>
    <x v="1"/>
    <x v="12"/>
    <s v="De Cecco"/>
    <n v="222220"/>
    <n v="156"/>
    <n v="2.6933333333333334"/>
    <n v="2.9733333333333332"/>
    <n v="420.16"/>
    <n v="463.84"/>
    <n v="43.67999999999995"/>
    <n v="9.4170403587443843E-2"/>
  </r>
  <r>
    <n v="2011"/>
    <x v="1"/>
    <x v="12"/>
    <s v="De Cecco"/>
    <n v="222219"/>
    <n v="144"/>
    <n v="2.7666666666666666"/>
    <n v="2.8866666666666667"/>
    <n v="398.4"/>
    <n v="415.68"/>
    <n v="17.28000000000003"/>
    <n v="4.1570438799076286E-2"/>
  </r>
  <r>
    <n v="2011"/>
    <x v="1"/>
    <x v="12"/>
    <s v="De Cecco"/>
    <n v="222218"/>
    <n v="132"/>
    <n v="2.5933333333333333"/>
    <n v="2.8733333333333335"/>
    <n v="342.32"/>
    <n v="379.28000000000003"/>
    <n v="36.960000000000036"/>
    <n v="9.7447795823665986E-2"/>
  </r>
  <r>
    <n v="2011"/>
    <x v="1"/>
    <x v="12"/>
    <s v="De Cecco"/>
    <n v="222217"/>
    <n v="132"/>
    <n v="2.4066666666666667"/>
    <n v="2.9066666666666667"/>
    <n v="317.68"/>
    <n v="383.68"/>
    <n v="66"/>
    <n v="0.17201834862385321"/>
  </r>
  <r>
    <n v="2011"/>
    <x v="1"/>
    <x v="12"/>
    <s v="De Cecco"/>
    <n v="222216"/>
    <n v="132"/>
    <n v="2.38"/>
    <n v="2.9"/>
    <n v="314.15999999999997"/>
    <n v="382.8"/>
    <n v="68.640000000000043"/>
    <n v="0.17931034482758632"/>
  </r>
  <r>
    <n v="2011"/>
    <x v="1"/>
    <x v="12"/>
    <s v="De Cecco"/>
    <n v="222215"/>
    <n v="120"/>
    <n v="2.5666666666666669"/>
    <n v="2.92"/>
    <n v="308"/>
    <n v="350.4"/>
    <n v="42.399999999999977"/>
    <n v="0.1210045662100456"/>
  </r>
  <r>
    <n v="2011"/>
    <x v="1"/>
    <x v="12"/>
    <s v="De Cecco"/>
    <n v="222214"/>
    <n v="180"/>
    <n v="2.54"/>
    <n v="2.96"/>
    <n v="457.2"/>
    <n v="532.79999999999995"/>
    <n v="75.599999999999966"/>
    <n v="0.14189189189189183"/>
  </r>
  <r>
    <n v="2011"/>
    <x v="1"/>
    <x v="12"/>
    <s v="De Cecco"/>
    <n v="222213"/>
    <n v="132"/>
    <n v="2.5333333333333332"/>
    <n v="2.88"/>
    <n v="334.4"/>
    <n v="380.15999999999997"/>
    <n v="45.759999999999991"/>
    <n v="0.12037037037037035"/>
  </r>
  <r>
    <n v="2011"/>
    <x v="1"/>
    <x v="12"/>
    <s v="De Cecco"/>
    <n v="222212"/>
    <n v="168"/>
    <n v="2.2933333333333334"/>
    <n v="2.8733333333333335"/>
    <n v="385.28000000000003"/>
    <n v="482.72"/>
    <n v="97.44"/>
    <n v="0.20185614849187933"/>
  </r>
  <r>
    <n v="2011"/>
    <x v="1"/>
    <x v="12"/>
    <s v="De Cecco"/>
    <n v="222211"/>
    <n v="120"/>
    <n v="2.6933333333333334"/>
    <n v="2.9133333333333336"/>
    <n v="323.2"/>
    <n v="349.6"/>
    <n v="26.400000000000034"/>
    <n v="7.551487414187652E-2"/>
  </r>
  <r>
    <n v="2011"/>
    <x v="1"/>
    <x v="12"/>
    <s v="De Cecco"/>
    <n v="222210"/>
    <n v="156"/>
    <n v="2.6533333333333333"/>
    <n v="2.98"/>
    <n v="413.92"/>
    <n v="464.88"/>
    <n v="50.95999999999998"/>
    <n v="0.10961968680089482"/>
  </r>
  <r>
    <n v="2011"/>
    <x v="1"/>
    <x v="12"/>
    <s v="De Cecco"/>
    <n v="222209"/>
    <n v="144"/>
    <n v="2.6066666666666665"/>
    <n v="2.8666666666666667"/>
    <n v="375.35999999999996"/>
    <n v="412.8"/>
    <n v="37.440000000000055"/>
    <n v="9.0697674418604782E-2"/>
  </r>
  <r>
    <n v="2011"/>
    <x v="1"/>
    <x v="12"/>
    <s v="De Cecco"/>
    <n v="222208"/>
    <n v="180"/>
    <n v="2.7466666666666666"/>
    <n v="2.8866666666666667"/>
    <n v="494.4"/>
    <n v="519.6"/>
    <n v="25.200000000000045"/>
    <n v="4.8498845265589001E-2"/>
  </r>
  <r>
    <n v="2011"/>
    <x v="1"/>
    <x v="12"/>
    <s v="De Cecco"/>
    <n v="222207"/>
    <n v="144"/>
    <n v="2.36"/>
    <n v="2.8733333333333335"/>
    <n v="339.84"/>
    <n v="413.76000000000005"/>
    <n v="73.920000000000073"/>
    <n v="0.17865429234338762"/>
  </r>
  <r>
    <n v="2011"/>
    <x v="1"/>
    <x v="12"/>
    <s v="De Cecco"/>
    <n v="222206"/>
    <n v="156"/>
    <n v="2.3199999999999998"/>
    <n v="2.94"/>
    <n v="361.91999999999996"/>
    <n v="458.64"/>
    <n v="96.720000000000027"/>
    <n v="0.21088435374149667"/>
  </r>
  <r>
    <n v="2011"/>
    <x v="1"/>
    <x v="12"/>
    <s v="De Cecco"/>
    <n v="222205"/>
    <n v="144"/>
    <n v="2.3933333333333335"/>
    <n v="2.98"/>
    <n v="344.64000000000004"/>
    <n v="429.12"/>
    <n v="84.479999999999961"/>
    <n v="0.19686800894854578"/>
  </r>
  <r>
    <n v="2011"/>
    <x v="1"/>
    <x v="12"/>
    <s v="De Cecco"/>
    <n v="222204"/>
    <n v="180"/>
    <n v="2.5466666666666669"/>
    <n v="2.9733333333333332"/>
    <n v="458.40000000000003"/>
    <n v="535.19999999999993"/>
    <n v="76.799999999999898"/>
    <n v="0.14349775784753346"/>
  </r>
  <r>
    <n v="2011"/>
    <x v="1"/>
    <x v="12"/>
    <s v="De Cecco"/>
    <n v="222203"/>
    <n v="120"/>
    <n v="2.5733333333333333"/>
    <n v="2.9066666666666667"/>
    <n v="308.8"/>
    <n v="348.8"/>
    <n v="40"/>
    <n v="0.1146788990825688"/>
  </r>
  <r>
    <n v="2011"/>
    <x v="1"/>
    <x v="12"/>
    <s v="De Cecco"/>
    <n v="222202"/>
    <n v="132"/>
    <n v="2.3866666666666667"/>
    <n v="2.9733333333333332"/>
    <n v="315.04000000000002"/>
    <n v="392.47999999999996"/>
    <n v="77.439999999999941"/>
    <n v="0.19730941704035862"/>
  </r>
  <r>
    <n v="2011"/>
    <x v="1"/>
    <x v="12"/>
    <s v="De Cecco"/>
    <n v="222201"/>
    <n v="132"/>
    <n v="2.5466666666666669"/>
    <n v="2.98"/>
    <n v="336.16"/>
    <n v="393.36"/>
    <n v="57.199999999999989"/>
    <n v="0.14541387024608499"/>
  </r>
  <r>
    <n v="2011"/>
    <x v="1"/>
    <x v="13"/>
    <s v="Southeastern windmill"/>
    <n v="440209"/>
    <n v="2028"/>
    <n v="0.74"/>
    <n v="0.92"/>
    <n v="1500.72"/>
    <n v="1865.76"/>
    <n v="365.03999999999996"/>
    <n v="0.19565217391304346"/>
  </r>
  <r>
    <n v="2011"/>
    <x v="1"/>
    <x v="13"/>
    <s v="Southeastern windmill"/>
    <n v="440208"/>
    <n v="1500"/>
    <n v="0.83"/>
    <n v="1"/>
    <n v="1245"/>
    <n v="1500"/>
    <n v="255"/>
    <n v="0.17"/>
  </r>
  <r>
    <n v="2011"/>
    <x v="1"/>
    <x v="13"/>
    <s v="Southeastern windmill"/>
    <n v="440207"/>
    <n v="1872"/>
    <n v="0.75"/>
    <n v="0.99"/>
    <n v="1404"/>
    <n v="1853.28"/>
    <n v="449.28"/>
    <n v="0.2424242424242424"/>
  </r>
  <r>
    <n v="2011"/>
    <x v="1"/>
    <x v="13"/>
    <s v="Southeastern windmill"/>
    <n v="440206"/>
    <n v="1584"/>
    <n v="0.75"/>
    <n v="0.9"/>
    <n v="1188"/>
    <n v="1425.6000000000001"/>
    <n v="237.60000000000014"/>
    <n v="0.16666666666666674"/>
  </r>
  <r>
    <n v="2011"/>
    <x v="1"/>
    <x v="13"/>
    <s v="Southeastern windmill"/>
    <n v="440205"/>
    <n v="2208"/>
    <n v="0.77"/>
    <n v="0.96"/>
    <n v="1700.16"/>
    <n v="2119.6799999999998"/>
    <n v="419.51999999999975"/>
    <n v="0.19791666666666657"/>
  </r>
  <r>
    <n v="2011"/>
    <x v="1"/>
    <x v="13"/>
    <s v="Southeastern windmill"/>
    <n v="440204"/>
    <n v="1704"/>
    <n v="0.85"/>
    <n v="0.98"/>
    <n v="1448.3999999999999"/>
    <n v="1669.92"/>
    <n v="221.52000000000021"/>
    <n v="0.13265306122448992"/>
  </r>
  <r>
    <n v="2011"/>
    <x v="1"/>
    <x v="13"/>
    <s v="Southeastern windmill"/>
    <n v="440203"/>
    <n v="2304"/>
    <n v="0.83"/>
    <n v="0.93"/>
    <n v="1912.32"/>
    <n v="2142.7200000000003"/>
    <n v="230.40000000000032"/>
    <n v="0.10752688172043025"/>
  </r>
  <r>
    <n v="2011"/>
    <x v="1"/>
    <x v="13"/>
    <s v="Southeastern windmill"/>
    <n v="440202"/>
    <n v="1572"/>
    <n v="0.81"/>
    <n v="0.98"/>
    <n v="1273.3200000000002"/>
    <n v="1540.56"/>
    <n v="267.23999999999978"/>
    <n v="0.1734693877551019"/>
  </r>
  <r>
    <n v="2011"/>
    <x v="1"/>
    <x v="13"/>
    <s v="Southeastern windmill"/>
    <n v="440201"/>
    <n v="1428"/>
    <n v="0.88"/>
    <n v="0.92"/>
    <n v="1256.6400000000001"/>
    <n v="1313.76"/>
    <n v="57.119999999999891"/>
    <n v="4.3478260869565133E-2"/>
  </r>
  <r>
    <n v="2011"/>
    <x v="1"/>
    <x v="13"/>
    <s v="Southeastern windmill"/>
    <n v="440118"/>
    <n v="1644"/>
    <n v="0.77"/>
    <n v="0.98"/>
    <n v="1265.8800000000001"/>
    <n v="1611.12"/>
    <n v="345.23999999999978"/>
    <n v="0.21428571428571416"/>
  </r>
  <r>
    <n v="2011"/>
    <x v="1"/>
    <x v="13"/>
    <s v="Southeastern windmill"/>
    <n v="440117"/>
    <n v="2292"/>
    <n v="0.78"/>
    <n v="0.94"/>
    <n v="1787.76"/>
    <n v="2154.48"/>
    <n v="366.72"/>
    <n v="0.17021276595744683"/>
  </r>
  <r>
    <n v="2011"/>
    <x v="1"/>
    <x v="13"/>
    <s v="Southeastern windmill"/>
    <n v="440116"/>
    <n v="1632"/>
    <n v="0.9"/>
    <n v="1"/>
    <n v="1468.8"/>
    <n v="1632"/>
    <n v="163.20000000000005"/>
    <n v="0.10000000000000003"/>
  </r>
  <r>
    <n v="2011"/>
    <x v="1"/>
    <x v="13"/>
    <s v="Southeastern windmill"/>
    <n v="440115"/>
    <n v="1320"/>
    <n v="0.78"/>
    <n v="0.93"/>
    <n v="1029.6000000000001"/>
    <n v="1227.6000000000001"/>
    <n v="198"/>
    <n v="0.16129032258064516"/>
  </r>
  <r>
    <n v="2011"/>
    <x v="1"/>
    <x v="13"/>
    <s v="Southeastern windmill"/>
    <n v="440114"/>
    <n v="1620"/>
    <n v="0.87"/>
    <n v="0.93"/>
    <n v="1409.4"/>
    <n v="1506.6000000000001"/>
    <n v="97.200000000000045"/>
    <n v="6.451612903225809E-2"/>
  </r>
  <r>
    <n v="2011"/>
    <x v="1"/>
    <x v="13"/>
    <s v="Southeastern windmill"/>
    <n v="440113"/>
    <n v="1584"/>
    <n v="0.83"/>
    <n v="0.93"/>
    <n v="1314.72"/>
    <n v="1473.1200000000001"/>
    <n v="158.40000000000009"/>
    <n v="0.10752688172043016"/>
  </r>
  <r>
    <n v="2011"/>
    <x v="1"/>
    <x v="13"/>
    <s v="Southeastern windmill"/>
    <n v="440112"/>
    <n v="2100"/>
    <n v="0.73"/>
    <n v="0.94"/>
    <n v="1533"/>
    <n v="1974"/>
    <n v="441"/>
    <n v="0.22340425531914893"/>
  </r>
  <r>
    <n v="2011"/>
    <x v="1"/>
    <x v="13"/>
    <s v="Southeastern windmill"/>
    <n v="440111"/>
    <n v="1344"/>
    <n v="0.81"/>
    <n v="0.97"/>
    <n v="1088.6400000000001"/>
    <n v="1303.68"/>
    <n v="215.03999999999996"/>
    <n v="0.16494845360824739"/>
  </r>
  <r>
    <n v="2011"/>
    <x v="1"/>
    <x v="13"/>
    <s v="Southeastern windmill"/>
    <n v="440110"/>
    <n v="1224"/>
    <n v="0.83"/>
    <n v="0.9"/>
    <n v="1015.92"/>
    <n v="1101.6000000000001"/>
    <n v="85.680000000000177"/>
    <n v="7.7777777777777932E-2"/>
  </r>
  <r>
    <n v="2011"/>
    <x v="1"/>
    <x v="13"/>
    <s v="Hassett"/>
    <n v="1300104"/>
    <n v="1752"/>
    <n v="0.85"/>
    <n v="0.96"/>
    <n v="1489.2"/>
    <n v="1681.9199999999998"/>
    <n v="192.7199999999998"/>
    <n v="0.11458333333333323"/>
  </r>
  <r>
    <n v="2011"/>
    <x v="1"/>
    <x v="13"/>
    <s v="Hassett"/>
    <n v="1300103"/>
    <n v="1260"/>
    <n v="0.81"/>
    <n v="0.98"/>
    <n v="1020.6"/>
    <n v="1234.8"/>
    <n v="214.19999999999993"/>
    <n v="0.17346938775510198"/>
  </r>
  <r>
    <n v="2011"/>
    <x v="1"/>
    <x v="13"/>
    <s v="Hassett"/>
    <n v="1300102"/>
    <n v="1752"/>
    <n v="0.87"/>
    <n v="0.98"/>
    <n v="1524.24"/>
    <n v="1716.96"/>
    <n v="192.72000000000003"/>
    <n v="0.11224489795918369"/>
  </r>
  <r>
    <n v="2011"/>
    <x v="1"/>
    <x v="13"/>
    <s v="Hassett"/>
    <n v="1300101"/>
    <n v="2172"/>
    <n v="0.7"/>
    <n v="0.95"/>
    <n v="1520.3999999999999"/>
    <n v="2063.4"/>
    <n v="543.00000000000023"/>
    <n v="0.2631578947368422"/>
  </r>
  <r>
    <n v="2011"/>
    <x v="1"/>
    <x v="11"/>
    <s v="President"/>
    <n v="320201"/>
    <n v="384"/>
    <n v="2.2599999999999998"/>
    <n v="3.07"/>
    <n v="867.83999999999992"/>
    <n v="1178.8799999999999"/>
    <n v="311.03999999999996"/>
    <n v="0.26384364820846906"/>
  </r>
  <r>
    <n v="2011"/>
    <x v="1"/>
    <x v="11"/>
    <s v="President"/>
    <n v="320122"/>
    <n v="252"/>
    <n v="2.68"/>
    <n v="3.03"/>
    <n v="675.36"/>
    <n v="763.56"/>
    <n v="88.199999999999932"/>
    <n v="0.11551155115511542"/>
  </r>
  <r>
    <n v="2011"/>
    <x v="1"/>
    <x v="11"/>
    <s v="President"/>
    <n v="320121"/>
    <n v="120"/>
    <n v="2.17"/>
    <n v="3.33"/>
    <n v="260.39999999999998"/>
    <n v="399.6"/>
    <n v="139.20000000000005"/>
    <n v="0.34834834834834844"/>
  </r>
  <r>
    <n v="2011"/>
    <x v="1"/>
    <x v="11"/>
    <s v="President"/>
    <n v="320120"/>
    <n v="564"/>
    <n v="2.65"/>
    <n v="3.72"/>
    <n v="1494.6"/>
    <n v="2098.08"/>
    <n v="603.48"/>
    <n v="0.28763440860215056"/>
  </r>
  <r>
    <n v="2011"/>
    <x v="1"/>
    <x v="11"/>
    <s v="President"/>
    <n v="320119"/>
    <n v="444"/>
    <n v="2.63"/>
    <n v="3.36"/>
    <n v="1167.72"/>
    <n v="1491.84"/>
    <n v="324.11999999999989"/>
    <n v="0.21726190476190471"/>
  </r>
  <r>
    <n v="2011"/>
    <x v="1"/>
    <x v="11"/>
    <s v="President"/>
    <n v="320118"/>
    <n v="564"/>
    <n v="2.1800000000000002"/>
    <n v="3.04"/>
    <n v="1229.52"/>
    <n v="1714.56"/>
    <n v="485.03999999999996"/>
    <n v="0.28289473684210525"/>
  </r>
  <r>
    <n v="2011"/>
    <x v="1"/>
    <x v="11"/>
    <s v="President"/>
    <n v="320117"/>
    <n v="420"/>
    <n v="2.2799999999999998"/>
    <n v="3.76"/>
    <n v="957.59999999999991"/>
    <n v="1579.1999999999998"/>
    <n v="621.59999999999991"/>
    <n v="0.39361702127659576"/>
  </r>
  <r>
    <n v="2011"/>
    <x v="1"/>
    <x v="11"/>
    <s v="President"/>
    <n v="320116"/>
    <n v="336"/>
    <n v="2"/>
    <n v="3.4"/>
    <n v="672"/>
    <n v="1142.3999999999999"/>
    <n v="470.39999999999986"/>
    <n v="0.41176470588235287"/>
  </r>
  <r>
    <n v="2011"/>
    <x v="1"/>
    <x v="11"/>
    <s v="President"/>
    <n v="320115"/>
    <n v="588"/>
    <n v="2.4900000000000002"/>
    <n v="3.79"/>
    <n v="1464.1200000000001"/>
    <n v="2228.52"/>
    <n v="764.39999999999986"/>
    <n v="0.34300791556728227"/>
  </r>
  <r>
    <n v="2011"/>
    <x v="1"/>
    <x v="11"/>
    <s v="President"/>
    <n v="320114"/>
    <n v="528"/>
    <n v="2.0499999999999998"/>
    <n v="3.43"/>
    <n v="1082.3999999999999"/>
    <n v="1811.0400000000002"/>
    <n v="728.64000000000033"/>
    <n v="0.40233236151603513"/>
  </r>
  <r>
    <n v="2011"/>
    <x v="1"/>
    <x v="11"/>
    <s v="President"/>
    <n v="320113"/>
    <n v="492"/>
    <n v="2.15"/>
    <n v="3.41"/>
    <n v="1057.8"/>
    <n v="1677.72"/>
    <n v="619.92000000000007"/>
    <n v="0.36950146627565988"/>
  </r>
  <r>
    <n v="2011"/>
    <x v="1"/>
    <x v="11"/>
    <s v="President"/>
    <n v="320112"/>
    <n v="504"/>
    <n v="2.41"/>
    <n v="3.75"/>
    <n v="1214.6400000000001"/>
    <n v="1890"/>
    <n v="675.3599999999999"/>
    <n v="0.35733333333333328"/>
  </r>
  <r>
    <n v="2011"/>
    <x v="1"/>
    <x v="11"/>
    <s v="President"/>
    <n v="320111"/>
    <n v="504"/>
    <n v="2.4900000000000002"/>
    <n v="3"/>
    <n v="1254.96"/>
    <n v="1512"/>
    <n v="257.03999999999996"/>
    <n v="0.16999999999999998"/>
  </r>
  <r>
    <n v="2011"/>
    <x v="1"/>
    <x v="11"/>
    <s v="President"/>
    <n v="320110"/>
    <n v="228"/>
    <n v="2.42"/>
    <n v="3.13"/>
    <n v="551.76"/>
    <n v="713.64"/>
    <n v="161.88"/>
    <n v="0.2268370607028754"/>
  </r>
  <r>
    <n v="2011"/>
    <x v="1"/>
    <x v="11"/>
    <s v="President"/>
    <n v="320109"/>
    <n v="420"/>
    <n v="2.17"/>
    <n v="3.57"/>
    <n v="911.4"/>
    <n v="1499.3999999999999"/>
    <n v="587.99999999999989"/>
    <n v="0.39215686274509798"/>
  </r>
  <r>
    <n v="2011"/>
    <x v="1"/>
    <x v="11"/>
    <s v="President"/>
    <n v="320108"/>
    <n v="336"/>
    <n v="2.12"/>
    <n v="3.05"/>
    <n v="712.32"/>
    <n v="1024.8"/>
    <n v="312.4799999999999"/>
    <n v="0.30491803278688517"/>
  </r>
  <r>
    <n v="2011"/>
    <x v="1"/>
    <x v="11"/>
    <s v="President"/>
    <n v="320107"/>
    <n v="588"/>
    <n v="2.11"/>
    <n v="3.65"/>
    <n v="1240.6799999999998"/>
    <n v="2146.1999999999998"/>
    <n v="905.52"/>
    <n v="0.42191780821917813"/>
  </r>
  <r>
    <n v="2011"/>
    <x v="1"/>
    <x v="11"/>
    <s v="President"/>
    <n v="320106"/>
    <n v="240"/>
    <n v="2.2799999999999998"/>
    <n v="3.05"/>
    <n v="547.19999999999993"/>
    <n v="732"/>
    <n v="184.80000000000007"/>
    <n v="0.2524590163934427"/>
  </r>
  <r>
    <n v="2011"/>
    <x v="1"/>
    <x v="11"/>
    <s v="President"/>
    <n v="320105"/>
    <n v="264"/>
    <n v="2.4900000000000002"/>
    <n v="3.1"/>
    <n v="657.36"/>
    <n v="818.4"/>
    <n v="161.03999999999996"/>
    <n v="0.19677419354838704"/>
  </r>
  <r>
    <n v="2011"/>
    <x v="1"/>
    <x v="11"/>
    <s v="President"/>
    <n v="320104"/>
    <n v="564"/>
    <n v="2.0099999999999998"/>
    <n v="3.57"/>
    <n v="1133.6399999999999"/>
    <n v="2013.48"/>
    <n v="879.84000000000015"/>
    <n v="0.43697478991596644"/>
  </r>
  <r>
    <n v="2011"/>
    <x v="1"/>
    <x v="11"/>
    <s v="President"/>
    <n v="320103"/>
    <n v="240"/>
    <n v="2.73"/>
    <n v="3.57"/>
    <n v="655.20000000000005"/>
    <n v="856.8"/>
    <n v="201.59999999999991"/>
    <n v="0.23529411764705874"/>
  </r>
  <r>
    <n v="2011"/>
    <x v="1"/>
    <x v="11"/>
    <s v="President"/>
    <n v="320102"/>
    <n v="252"/>
    <n v="2.21"/>
    <n v="3.71"/>
    <n v="556.91999999999996"/>
    <n v="934.92"/>
    <n v="378"/>
    <n v="0.40431266846361186"/>
  </r>
  <r>
    <n v="2011"/>
    <x v="1"/>
    <x v="11"/>
    <s v="President"/>
    <n v="320101"/>
    <n v="336"/>
    <n v="2.35"/>
    <n v="3.19"/>
    <n v="789.6"/>
    <n v="1071.8399999999999"/>
    <n v="282.2399999999999"/>
    <n v="0.26332288401253912"/>
  </r>
  <r>
    <n v="2011"/>
    <x v="1"/>
    <x v="12"/>
    <s v="Bella's"/>
    <n v="350194"/>
    <n v="144"/>
    <n v="2.7066666666666666"/>
    <n v="2.9266666666666667"/>
    <n v="389.76"/>
    <n v="421.44"/>
    <n v="31.680000000000007"/>
    <n v="7.5170842824601389E-2"/>
  </r>
  <r>
    <n v="2011"/>
    <x v="1"/>
    <x v="12"/>
    <s v="Bella's"/>
    <n v="350193"/>
    <n v="168"/>
    <n v="2.3533333333333335"/>
    <n v="2.8733333333333335"/>
    <n v="395.36"/>
    <n v="482.72"/>
    <n v="87.360000000000014"/>
    <n v="0.18097447795823668"/>
  </r>
  <r>
    <n v="2011"/>
    <x v="1"/>
    <x v="12"/>
    <s v="Bella's"/>
    <n v="350193"/>
    <n v="132"/>
    <n v="2.7"/>
    <n v="2.9533333333333331"/>
    <n v="356.40000000000003"/>
    <n v="389.84"/>
    <n v="33.439999999999941"/>
    <n v="8.5778781038374566E-2"/>
  </r>
  <r>
    <n v="2011"/>
    <x v="1"/>
    <x v="12"/>
    <s v="Bella's"/>
    <n v="350192"/>
    <n v="144"/>
    <n v="2.2933333333333334"/>
    <n v="2.9733333333333332"/>
    <n v="330.24"/>
    <n v="428.15999999999997"/>
    <n v="97.919999999999959"/>
    <n v="0.22869955156950664"/>
  </r>
  <r>
    <n v="2011"/>
    <x v="1"/>
    <x v="12"/>
    <s v="Bella's"/>
    <n v="350192"/>
    <n v="168"/>
    <n v="2.46"/>
    <n v="2.9933333333333332"/>
    <n v="413.28"/>
    <n v="502.88"/>
    <n v="89.600000000000023"/>
    <n v="0.17817371937639204"/>
  </r>
  <r>
    <n v="2011"/>
    <x v="1"/>
    <x v="12"/>
    <s v="Bella's"/>
    <n v="350191"/>
    <n v="156"/>
    <n v="2.44"/>
    <n v="2.9"/>
    <n v="380.64"/>
    <n v="452.4"/>
    <n v="71.759999999999991"/>
    <n v="0.1586206896551724"/>
  </r>
  <r>
    <n v="2011"/>
    <x v="1"/>
    <x v="12"/>
    <s v="Bella's"/>
    <n v="350191"/>
    <n v="144"/>
    <n v="2.7066666666666666"/>
    <n v="2.9266666666666667"/>
    <n v="389.76"/>
    <n v="421.44"/>
    <n v="31.680000000000007"/>
    <n v="7.5170842824601389E-2"/>
  </r>
  <r>
    <n v="2011"/>
    <x v="1"/>
    <x v="12"/>
    <s v="Bella's"/>
    <n v="350190"/>
    <n v="156"/>
    <n v="2.4266666666666667"/>
    <n v="2.9066666666666667"/>
    <n v="378.56"/>
    <n v="453.44"/>
    <n v="74.88"/>
    <n v="0.16513761467889906"/>
  </r>
  <r>
    <n v="2011"/>
    <x v="1"/>
    <x v="12"/>
    <s v="Bella's"/>
    <n v="350190"/>
    <n v="132"/>
    <n v="2.54"/>
    <n v="2.9066666666666667"/>
    <n v="335.28000000000003"/>
    <n v="383.68"/>
    <n v="48.399999999999977"/>
    <n v="0.12614678899082563"/>
  </r>
  <r>
    <n v="2011"/>
    <x v="1"/>
    <x v="12"/>
    <s v="Bella's"/>
    <n v="350189"/>
    <n v="168"/>
    <n v="2.58"/>
    <n v="2.96"/>
    <n v="433.44"/>
    <n v="497.28"/>
    <n v="63.839999999999975"/>
    <n v="0.12837837837837834"/>
  </r>
  <r>
    <n v="2011"/>
    <x v="1"/>
    <x v="12"/>
    <s v="Bella's"/>
    <n v="350188"/>
    <n v="180"/>
    <n v="2.66"/>
    <n v="2.8866666666666667"/>
    <n v="478.8"/>
    <n v="519.6"/>
    <n v="40.800000000000011"/>
    <n v="7.8521939953810641E-2"/>
  </r>
  <r>
    <n v="2011"/>
    <x v="1"/>
    <x v="12"/>
    <s v="Bella's"/>
    <n v="350187"/>
    <n v="120"/>
    <n v="2.6266666666666665"/>
    <n v="2.92"/>
    <n v="315.2"/>
    <n v="350.4"/>
    <n v="35.199999999999989"/>
    <n v="0.10045662100456619"/>
  </r>
  <r>
    <n v="2011"/>
    <x v="1"/>
    <x v="12"/>
    <s v="Bella's"/>
    <n v="350186"/>
    <n v="180"/>
    <n v="2.4866666666666668"/>
    <n v="2.8933333333333335"/>
    <n v="447.6"/>
    <n v="520.80000000000007"/>
    <n v="73.200000000000045"/>
    <n v="0.14055299539170513"/>
  </r>
  <r>
    <n v="2011"/>
    <x v="1"/>
    <x v="12"/>
    <s v="Bella's"/>
    <n v="350185"/>
    <n v="132"/>
    <n v="2.4866666666666668"/>
    <n v="2.9466666666666668"/>
    <n v="328.24"/>
    <n v="388.96000000000004"/>
    <n v="60.720000000000027"/>
    <n v="0.15610859728506793"/>
  </r>
  <r>
    <n v="2011"/>
    <x v="1"/>
    <x v="12"/>
    <s v="Bella's"/>
    <n v="350184"/>
    <n v="144"/>
    <n v="2.3533333333333335"/>
    <n v="2.9066666666666667"/>
    <n v="338.88"/>
    <n v="418.56"/>
    <n v="79.680000000000007"/>
    <n v="0.19036697247706424"/>
  </r>
  <r>
    <n v="2011"/>
    <x v="1"/>
    <x v="12"/>
    <s v="Bella's"/>
    <n v="350183"/>
    <n v="156"/>
    <n v="2.42"/>
    <n v="2.8933333333333335"/>
    <n v="377.52"/>
    <n v="451.36"/>
    <n v="73.840000000000032"/>
    <n v="0.16359447004608302"/>
  </r>
  <r>
    <n v="2011"/>
    <x v="1"/>
    <x v="12"/>
    <s v="Bella's"/>
    <n v="350182"/>
    <n v="144"/>
    <n v="2.7266666666666666"/>
    <n v="2.98"/>
    <n v="392.64"/>
    <n v="429.12"/>
    <n v="36.480000000000018"/>
    <n v="8.5011185682326657E-2"/>
  </r>
  <r>
    <n v="2011"/>
    <x v="1"/>
    <x v="12"/>
    <s v="Bella's"/>
    <n v="350181"/>
    <n v="180"/>
    <n v="2.52"/>
    <n v="2.9666666666666668"/>
    <n v="453.6"/>
    <n v="534"/>
    <n v="80.399999999999977"/>
    <n v="0.15056179775280895"/>
  </r>
  <r>
    <n v="2011"/>
    <x v="1"/>
    <x v="12"/>
    <s v="Bella's"/>
    <n v="350180"/>
    <n v="156"/>
    <n v="2.64"/>
    <n v="2.9266666666666667"/>
    <n v="411.84000000000003"/>
    <n v="456.56"/>
    <n v="44.71999999999997"/>
    <n v="9.7949886104783529E-2"/>
  </r>
  <r>
    <n v="2011"/>
    <x v="1"/>
    <x v="12"/>
    <s v="Bella's"/>
    <n v="350176"/>
    <n v="144"/>
    <n v="2.7533333333333334"/>
    <n v="2.94"/>
    <n v="396.48"/>
    <n v="423.36"/>
    <n v="26.879999999999995"/>
    <n v="6.3492063492063475E-2"/>
  </r>
  <r>
    <n v="2011"/>
    <x v="1"/>
    <x v="12"/>
    <s v="Bella's"/>
    <n v="350175"/>
    <n v="132"/>
    <n v="2.36"/>
    <n v="2.9"/>
    <n v="311.52"/>
    <n v="382.8"/>
    <n v="71.28000000000003"/>
    <n v="0.1862068965517242"/>
  </r>
  <r>
    <n v="2011"/>
    <x v="1"/>
    <x v="12"/>
    <s v="Bella's"/>
    <n v="350174"/>
    <n v="180"/>
    <n v="2.7866666666666666"/>
    <n v="2.9333333333333331"/>
    <n v="501.59999999999997"/>
    <n v="528"/>
    <n v="26.400000000000034"/>
    <n v="5.0000000000000065E-2"/>
  </r>
  <r>
    <n v="2011"/>
    <x v="1"/>
    <x v="12"/>
    <s v="Bella's"/>
    <n v="350173"/>
    <n v="156"/>
    <n v="2.4733333333333332"/>
    <n v="2.9933333333333332"/>
    <n v="385.84"/>
    <n v="466.96"/>
    <n v="81.12"/>
    <n v="0.17371937639198221"/>
  </r>
  <r>
    <n v="2011"/>
    <x v="1"/>
    <x v="12"/>
    <s v="Bella's"/>
    <n v="350172"/>
    <n v="132"/>
    <n v="2.6933333333333334"/>
    <n v="2.9866666666666668"/>
    <n v="355.52"/>
    <n v="394.24"/>
    <n v="38.720000000000027"/>
    <n v="9.8214285714285782E-2"/>
  </r>
  <r>
    <n v="2011"/>
    <x v="1"/>
    <x v="12"/>
    <s v="Bella's"/>
    <n v="350171"/>
    <n v="144"/>
    <n v="2.4266666666666667"/>
    <n v="2.94"/>
    <n v="349.44"/>
    <n v="423.36"/>
    <n v="73.920000000000016"/>
    <n v="0.17460317460317465"/>
  </r>
  <r>
    <n v="2011"/>
    <x v="1"/>
    <x v="12"/>
    <s v="Bella's"/>
    <n v="350170"/>
    <n v="120"/>
    <n v="2.7733333333333334"/>
    <n v="2.9733333333333332"/>
    <n v="332.8"/>
    <n v="356.79999999999995"/>
    <n v="23.999999999999943"/>
    <n v="6.7264573991031237E-2"/>
  </r>
  <r>
    <n v="2011"/>
    <x v="1"/>
    <x v="12"/>
    <s v="Bella's"/>
    <n v="350163"/>
    <n v="144"/>
    <n v="2.52"/>
    <n v="2.9133333333333336"/>
    <n v="362.88"/>
    <n v="419.52000000000004"/>
    <n v="56.640000000000043"/>
    <n v="0.13501144164759735"/>
  </r>
  <r>
    <n v="2011"/>
    <x v="1"/>
    <x v="12"/>
    <s v="Bella's"/>
    <n v="350162"/>
    <n v="156"/>
    <n v="2.3266666666666667"/>
    <n v="2.9066666666666667"/>
    <n v="362.96"/>
    <n v="453.44"/>
    <n v="90.480000000000018"/>
    <n v="0.19954128440366978"/>
  </r>
  <r>
    <n v="2011"/>
    <x v="1"/>
    <x v="12"/>
    <s v="Bella's"/>
    <n v="350161"/>
    <n v="168"/>
    <n v="2.7333333333333334"/>
    <n v="2.8866666666666667"/>
    <n v="459.2"/>
    <n v="484.96000000000004"/>
    <n v="25.760000000000048"/>
    <n v="5.3117782909930814E-2"/>
  </r>
  <r>
    <n v="2011"/>
    <x v="1"/>
    <x v="12"/>
    <s v="Bella's"/>
    <n v="350160"/>
    <n v="132"/>
    <n v="2.78"/>
    <n v="2.9333333333333331"/>
    <n v="366.96"/>
    <n v="387.2"/>
    <n v="20.240000000000009"/>
    <n v="5.2272727272727297E-2"/>
  </r>
  <r>
    <n v="2011"/>
    <x v="1"/>
    <x v="12"/>
    <s v="Bella's"/>
    <n v="350154"/>
    <n v="180"/>
    <n v="2.62"/>
    <n v="2.8866666666666667"/>
    <n v="471.6"/>
    <n v="519.6"/>
    <n v="48"/>
    <n v="9.237875288683603E-2"/>
  </r>
  <r>
    <n v="2011"/>
    <x v="1"/>
    <x v="12"/>
    <s v="Bella's"/>
    <n v="350153"/>
    <n v="156"/>
    <n v="2.2733333333333334"/>
    <n v="2.8933333333333335"/>
    <n v="354.64"/>
    <n v="451.36"/>
    <n v="96.720000000000027"/>
    <n v="0.21428571428571433"/>
  </r>
  <r>
    <n v="2011"/>
    <x v="1"/>
    <x v="12"/>
    <s v="Bella's"/>
    <n v="350152"/>
    <n v="168"/>
    <n v="2.4333333333333331"/>
    <n v="2.9133333333333336"/>
    <n v="408.79999999999995"/>
    <n v="489.44000000000005"/>
    <n v="80.6400000000001"/>
    <n v="0.16475972540045786"/>
  </r>
  <r>
    <n v="2011"/>
    <x v="1"/>
    <x v="12"/>
    <s v="Bella's"/>
    <n v="350151"/>
    <n v="156"/>
    <n v="2.2666666666666666"/>
    <n v="3"/>
    <n v="353.59999999999997"/>
    <n v="468"/>
    <n v="114.40000000000003"/>
    <n v="0.24444444444444452"/>
  </r>
  <r>
    <n v="2011"/>
    <x v="1"/>
    <x v="12"/>
    <s v="Bella's"/>
    <n v="350150"/>
    <n v="144"/>
    <n v="2.3466666666666667"/>
    <n v="2.96"/>
    <n v="337.92"/>
    <n v="426.24"/>
    <n v="88.32"/>
    <n v="0.2072072072072072"/>
  </r>
  <r>
    <n v="2011"/>
    <x v="1"/>
    <x v="12"/>
    <s v="Bella's"/>
    <n v="350142"/>
    <n v="144"/>
    <n v="2.7066666666666666"/>
    <n v="2.92"/>
    <n v="389.76"/>
    <n v="420.48"/>
    <n v="30.720000000000027"/>
    <n v="7.3059360730593673E-2"/>
  </r>
  <r>
    <n v="2011"/>
    <x v="1"/>
    <x v="12"/>
    <s v="Bella's"/>
    <n v="350141"/>
    <n v="120"/>
    <n v="2.4333333333333331"/>
    <n v="2.9466666666666668"/>
    <n v="292"/>
    <n v="353.6"/>
    <n v="61.600000000000023"/>
    <n v="0.17420814479638014"/>
  </r>
  <r>
    <n v="2011"/>
    <x v="1"/>
    <x v="12"/>
    <s v="Bella's"/>
    <n v="350140"/>
    <n v="120"/>
    <n v="2.7733333333333334"/>
    <n v="2.9933333333333332"/>
    <n v="332.8"/>
    <n v="359.2"/>
    <n v="26.399999999999977"/>
    <n v="7.3496659242761636E-2"/>
  </r>
  <r>
    <n v="2011"/>
    <x v="1"/>
    <x v="12"/>
    <s v="Bella's"/>
    <n v="350135"/>
    <n v="168"/>
    <n v="2.7666666666666666"/>
    <n v="2.8733333333333335"/>
    <n v="464.8"/>
    <n v="482.72"/>
    <n v="17.920000000000016"/>
    <n v="3.712296983758704E-2"/>
  </r>
  <r>
    <n v="2011"/>
    <x v="1"/>
    <x v="12"/>
    <s v="Bella's"/>
    <n v="350134"/>
    <n v="156"/>
    <n v="2.2999999999999998"/>
    <n v="2.8733333333333335"/>
    <n v="358.79999999999995"/>
    <n v="448.24"/>
    <n v="89.440000000000055"/>
    <n v="0.19953596287703029"/>
  </r>
  <r>
    <n v="2011"/>
    <x v="1"/>
    <x v="12"/>
    <s v="Bella's"/>
    <n v="350133"/>
    <n v="180"/>
    <n v="2.42"/>
    <n v="2.9266666666666667"/>
    <n v="435.59999999999997"/>
    <n v="526.80000000000007"/>
    <n v="91.200000000000102"/>
    <n v="0.17312072892938513"/>
  </r>
  <r>
    <n v="2011"/>
    <x v="1"/>
    <x v="12"/>
    <s v="Bella's"/>
    <n v="350132"/>
    <n v="156"/>
    <n v="2.6066666666666665"/>
    <n v="2.8666666666666667"/>
    <n v="406.64"/>
    <n v="447.2"/>
    <n v="40.56"/>
    <n v="9.0697674418604657E-2"/>
  </r>
  <r>
    <n v="2011"/>
    <x v="1"/>
    <x v="12"/>
    <s v="Bella's"/>
    <n v="350131"/>
    <n v="180"/>
    <n v="2.46"/>
    <n v="2.9"/>
    <n v="442.8"/>
    <n v="522"/>
    <n v="79.199999999999989"/>
    <n v="0.15172413793103445"/>
  </r>
  <r>
    <n v="2011"/>
    <x v="1"/>
    <x v="12"/>
    <s v="Bella's"/>
    <n v="350124"/>
    <n v="144"/>
    <n v="2.6866666666666665"/>
    <n v="2.9066666666666667"/>
    <n v="386.88"/>
    <n v="418.56"/>
    <n v="31.680000000000007"/>
    <n v="7.5688073394495431E-2"/>
  </r>
  <r>
    <n v="2011"/>
    <x v="1"/>
    <x v="12"/>
    <s v="Bella's"/>
    <n v="350123"/>
    <n v="180"/>
    <n v="2.3266666666666667"/>
    <n v="2.8866666666666667"/>
    <n v="418.8"/>
    <n v="519.6"/>
    <n v="100.80000000000001"/>
    <n v="0.19399538106235567"/>
  </r>
  <r>
    <n v="2011"/>
    <x v="1"/>
    <x v="12"/>
    <s v="Bella's"/>
    <n v="350122"/>
    <n v="144"/>
    <n v="2.4666666666666668"/>
    <n v="2.8933333333333335"/>
    <n v="355.20000000000005"/>
    <n v="416.64000000000004"/>
    <n v="61.44"/>
    <n v="0.14746543778801841"/>
  </r>
  <r>
    <n v="2011"/>
    <x v="1"/>
    <x v="12"/>
    <s v="Bella's"/>
    <n v="350121"/>
    <n v="120"/>
    <n v="2.4666666666666668"/>
    <n v="2.92"/>
    <n v="296"/>
    <n v="350.4"/>
    <n v="54.399999999999977"/>
    <n v="0.15525114155251135"/>
  </r>
  <r>
    <n v="2011"/>
    <x v="1"/>
    <x v="12"/>
    <s v="Bella's"/>
    <n v="350120"/>
    <n v="120"/>
    <n v="2.7533333333333334"/>
    <n v="2.8666666666666667"/>
    <n v="330.40000000000003"/>
    <n v="344"/>
    <n v="13.599999999999966"/>
    <n v="3.9534883720930135E-2"/>
  </r>
  <r>
    <n v="2011"/>
    <x v="1"/>
    <x v="12"/>
    <s v="Bella's"/>
    <n v="350114"/>
    <n v="156"/>
    <n v="2.3199999999999998"/>
    <n v="2.8866666666666667"/>
    <n v="361.91999999999996"/>
    <n v="450.32"/>
    <n v="88.400000000000034"/>
    <n v="0.19630484988452665"/>
  </r>
  <r>
    <n v="2011"/>
    <x v="1"/>
    <x v="12"/>
    <s v="Bella's"/>
    <n v="350113"/>
    <n v="120"/>
    <n v="2.66"/>
    <n v="2.9333333333333331"/>
    <n v="319.20000000000005"/>
    <n v="352"/>
    <n v="32.799999999999955"/>
    <n v="9.3181818181818046E-2"/>
  </r>
  <r>
    <n v="2011"/>
    <x v="1"/>
    <x v="12"/>
    <s v="Bella's"/>
    <n v="350112"/>
    <n v="144"/>
    <n v="2.2733333333333334"/>
    <n v="2.8666666666666667"/>
    <n v="327.36"/>
    <n v="412.8"/>
    <n v="85.44"/>
    <n v="0.2069767441860465"/>
  </r>
  <r>
    <n v="2011"/>
    <x v="1"/>
    <x v="12"/>
    <s v="Bella's"/>
    <n v="350111"/>
    <n v="156"/>
    <n v="2.4666666666666668"/>
    <n v="2.9933333333333332"/>
    <n v="384.8"/>
    <n v="466.96"/>
    <n v="82.159999999999968"/>
    <n v="0.17594654788418701"/>
  </r>
  <r>
    <n v="2011"/>
    <x v="1"/>
    <x v="12"/>
    <s v="Bella's"/>
    <n v="350110"/>
    <n v="144"/>
    <n v="2.4933333333333332"/>
    <n v="2.9266666666666667"/>
    <n v="359.03999999999996"/>
    <n v="421.44"/>
    <n v="62.400000000000034"/>
    <n v="0.14806378132118458"/>
  </r>
  <r>
    <n v="2011"/>
    <x v="1"/>
    <x v="12"/>
    <s v="Bella's"/>
    <n v="350109"/>
    <n v="132"/>
    <n v="2.2866666666666666"/>
    <n v="2.9266666666666667"/>
    <n v="301.83999999999997"/>
    <n v="386.32"/>
    <n v="84.480000000000018"/>
    <n v="0.21867881548974949"/>
  </r>
  <r>
    <n v="2011"/>
    <x v="1"/>
    <x v="12"/>
    <s v="Bella's"/>
    <n v="350108"/>
    <n v="168"/>
    <n v="2.56"/>
    <n v="2.9266666666666667"/>
    <n v="430.08"/>
    <n v="491.68"/>
    <n v="61.600000000000023"/>
    <n v="0.12528473804100232"/>
  </r>
  <r>
    <n v="2011"/>
    <x v="1"/>
    <x v="12"/>
    <s v="Bella's"/>
    <n v="350107"/>
    <n v="144"/>
    <n v="2.2733333333333334"/>
    <n v="2.9066666666666667"/>
    <n v="327.36"/>
    <n v="418.56"/>
    <n v="91.199999999999989"/>
    <n v="0.2178899082568807"/>
  </r>
  <r>
    <n v="2011"/>
    <x v="1"/>
    <x v="12"/>
    <s v="Bella's"/>
    <n v="350106"/>
    <n v="144"/>
    <n v="2.4466666666666668"/>
    <n v="2.9866666666666668"/>
    <n v="352.32"/>
    <n v="430.08000000000004"/>
    <n v="77.760000000000048"/>
    <n v="0.18080357142857154"/>
  </r>
  <r>
    <n v="2011"/>
    <x v="1"/>
    <x v="12"/>
    <s v="Bella's"/>
    <n v="350105"/>
    <n v="156"/>
    <n v="2.5266666666666668"/>
    <n v="2.9533333333333331"/>
    <n v="394.16"/>
    <n v="460.71999999999997"/>
    <n v="66.559999999999945"/>
    <n v="0.14446952595936785"/>
  </r>
  <r>
    <n v="2011"/>
    <x v="1"/>
    <x v="12"/>
    <s v="Bella's"/>
    <n v="350104"/>
    <n v="144"/>
    <n v="2.3533333333333335"/>
    <n v="2.9733333333333332"/>
    <n v="338.88"/>
    <n v="428.15999999999997"/>
    <n v="89.279999999999973"/>
    <n v="0.20852017937219727"/>
  </r>
  <r>
    <n v="2011"/>
    <x v="1"/>
    <x v="12"/>
    <s v="Bella's"/>
    <n v="350103"/>
    <n v="132"/>
    <n v="2.6066666666666665"/>
    <n v="2.88"/>
    <n v="344.08"/>
    <n v="380.15999999999997"/>
    <n v="36.079999999999984"/>
    <n v="9.4907407407407371E-2"/>
  </r>
  <r>
    <n v="2011"/>
    <x v="1"/>
    <x v="12"/>
    <s v="Bella's"/>
    <n v="350102"/>
    <n v="156"/>
    <n v="2.38"/>
    <n v="2.9466666666666668"/>
    <n v="371.28"/>
    <n v="459.68"/>
    <n v="88.400000000000034"/>
    <n v="0.19230769230769237"/>
  </r>
  <r>
    <n v="2011"/>
    <x v="1"/>
    <x v="12"/>
    <s v="Bella's"/>
    <n v="350101"/>
    <n v="132"/>
    <n v="2.7"/>
    <n v="2.9866666666666668"/>
    <n v="356.40000000000003"/>
    <n v="394.24"/>
    <n v="37.839999999999975"/>
    <n v="9.5982142857142794E-2"/>
  </r>
  <r>
    <n v="2011"/>
    <x v="1"/>
    <x v="11"/>
    <s v="Lactalis"/>
    <n v="540190"/>
    <n v="120"/>
    <n v="2.79"/>
    <n v="3.6"/>
    <n v="334.8"/>
    <n v="432"/>
    <n v="97.199999999999989"/>
    <n v="0.22499999999999998"/>
  </r>
  <r>
    <n v="2011"/>
    <x v="1"/>
    <x v="11"/>
    <s v="Lactalis"/>
    <n v="540137"/>
    <n v="216"/>
    <n v="2.19"/>
    <n v="3.63"/>
    <n v="473.03999999999996"/>
    <n v="784.07999999999993"/>
    <n v="311.03999999999996"/>
    <n v="0.39669421487603307"/>
  </r>
  <r>
    <n v="2011"/>
    <x v="1"/>
    <x v="11"/>
    <s v="Lactalis"/>
    <n v="540136"/>
    <n v="456"/>
    <n v="2.2799999999999998"/>
    <n v="3.66"/>
    <n v="1039.6799999999998"/>
    <n v="1668.96"/>
    <n v="629.2800000000002"/>
    <n v="0.37704918032786894"/>
  </r>
  <r>
    <n v="2011"/>
    <x v="1"/>
    <x v="11"/>
    <s v="Lactalis"/>
    <n v="540135"/>
    <n v="396"/>
    <n v="2.25"/>
    <n v="3.7"/>
    <n v="891"/>
    <n v="1465.2"/>
    <n v="574.20000000000005"/>
    <n v="0.39189189189189189"/>
  </r>
  <r>
    <n v="2011"/>
    <x v="1"/>
    <x v="11"/>
    <s v="Lactalis"/>
    <n v="540134"/>
    <n v="252"/>
    <n v="2.65"/>
    <n v="3.1"/>
    <n v="667.8"/>
    <n v="781.2"/>
    <n v="113.40000000000009"/>
    <n v="0.14516129032258077"/>
  </r>
  <r>
    <n v="2011"/>
    <x v="1"/>
    <x v="11"/>
    <s v="Lactalis"/>
    <n v="540133"/>
    <n v="336"/>
    <n v="2.1"/>
    <n v="3.18"/>
    <n v="705.6"/>
    <n v="1068.48"/>
    <n v="362.88"/>
    <n v="0.33962264150943394"/>
  </r>
  <r>
    <n v="2011"/>
    <x v="1"/>
    <x v="11"/>
    <s v="Lactalis"/>
    <n v="540132"/>
    <n v="588"/>
    <n v="2.8"/>
    <n v="3.7"/>
    <n v="1646.3999999999999"/>
    <n v="2175.6"/>
    <n v="529.20000000000005"/>
    <n v="0.24324324324324328"/>
  </r>
  <r>
    <n v="2011"/>
    <x v="1"/>
    <x v="11"/>
    <s v="Lactalis"/>
    <n v="540131"/>
    <n v="276"/>
    <n v="2"/>
    <n v="3.78"/>
    <n v="552"/>
    <n v="1043.28"/>
    <n v="491.28"/>
    <n v="0.47089947089947087"/>
  </r>
  <r>
    <n v="2011"/>
    <x v="1"/>
    <x v="11"/>
    <s v="Lactalis"/>
    <n v="540130"/>
    <n v="300"/>
    <n v="2.41"/>
    <n v="3.23"/>
    <n v="723"/>
    <n v="969"/>
    <n v="246"/>
    <n v="0.25386996904024767"/>
  </r>
  <r>
    <n v="2011"/>
    <x v="1"/>
    <x v="11"/>
    <s v="Lactalis"/>
    <n v="540129"/>
    <n v="492"/>
    <n v="2.39"/>
    <n v="3.38"/>
    <n v="1175.8800000000001"/>
    <n v="1662.96"/>
    <n v="487.07999999999993"/>
    <n v="0.29289940828402361"/>
  </r>
  <r>
    <n v="2011"/>
    <x v="1"/>
    <x v="11"/>
    <s v="Lactalis"/>
    <n v="540128"/>
    <n v="180"/>
    <n v="2.34"/>
    <n v="3.52"/>
    <n v="421.2"/>
    <n v="633.6"/>
    <n v="212.40000000000003"/>
    <n v="0.33522727272727276"/>
  </r>
  <r>
    <n v="2011"/>
    <x v="1"/>
    <x v="11"/>
    <s v="Lactalis"/>
    <n v="540127"/>
    <n v="600"/>
    <n v="2.4"/>
    <n v="3.05"/>
    <n v="1440"/>
    <n v="1830"/>
    <n v="390"/>
    <n v="0.21311475409836064"/>
  </r>
  <r>
    <n v="2011"/>
    <x v="1"/>
    <x v="11"/>
    <s v="Lactalis"/>
    <n v="540126"/>
    <n v="516"/>
    <n v="2.8"/>
    <n v="3.19"/>
    <n v="1444.8"/>
    <n v="1646.04"/>
    <n v="201.24"/>
    <n v="0.12225705329153606"/>
  </r>
  <r>
    <n v="2011"/>
    <x v="1"/>
    <x v="11"/>
    <s v="Lactalis"/>
    <n v="540125"/>
    <n v="432"/>
    <n v="2.77"/>
    <n v="3.74"/>
    <n v="1196.6400000000001"/>
    <n v="1615.68"/>
    <n v="419.03999999999996"/>
    <n v="0.25935828877005346"/>
  </r>
  <r>
    <n v="2011"/>
    <x v="1"/>
    <x v="11"/>
    <s v="Lactalis"/>
    <n v="540124"/>
    <n v="420"/>
    <n v="2.1800000000000002"/>
    <n v="3.33"/>
    <n v="915.6"/>
    <n v="1398.6000000000001"/>
    <n v="483.00000000000011"/>
    <n v="0.34534534534534539"/>
  </r>
  <r>
    <n v="2011"/>
    <x v="1"/>
    <x v="11"/>
    <s v="Lactalis"/>
    <n v="540123"/>
    <n v="180"/>
    <n v="2.71"/>
    <n v="3.11"/>
    <n v="487.8"/>
    <n v="559.79999999999995"/>
    <n v="71.999999999999943"/>
    <n v="0.12861736334405136"/>
  </r>
  <r>
    <n v="2011"/>
    <x v="1"/>
    <x v="11"/>
    <s v="Lactalis"/>
    <n v="540122"/>
    <n v="600"/>
    <n v="2.08"/>
    <n v="3"/>
    <n v="1248"/>
    <n v="1800"/>
    <n v="552"/>
    <n v="0.30666666666666664"/>
  </r>
  <r>
    <n v="2011"/>
    <x v="1"/>
    <x v="11"/>
    <s v="Lactalis"/>
    <n v="540121"/>
    <n v="516"/>
    <n v="2"/>
    <n v="3.67"/>
    <n v="1032"/>
    <n v="1893.72"/>
    <n v="861.72"/>
    <n v="0.45504087193460491"/>
  </r>
  <r>
    <n v="2011"/>
    <x v="1"/>
    <x v="11"/>
    <s v="Lactalis"/>
    <n v="540120"/>
    <n v="216"/>
    <n v="2.1"/>
    <n v="3.21"/>
    <n v="453.6"/>
    <n v="693.36"/>
    <n v="239.76"/>
    <n v="0.34579439252336447"/>
  </r>
  <r>
    <n v="2011"/>
    <x v="1"/>
    <x v="11"/>
    <s v="Lactalis"/>
    <n v="540119"/>
    <n v="384"/>
    <n v="2.13"/>
    <n v="3.48"/>
    <n v="817.92"/>
    <n v="1336.32"/>
    <n v="518.4"/>
    <n v="0.38793103448275862"/>
  </r>
  <r>
    <n v="2011"/>
    <x v="1"/>
    <x v="11"/>
    <s v="Lactalis"/>
    <n v="540118"/>
    <n v="348"/>
    <n v="2.4900000000000002"/>
    <n v="3.7"/>
    <n v="866.5200000000001"/>
    <n v="1287.6000000000001"/>
    <n v="421.08000000000004"/>
    <n v="0.32702702702702702"/>
  </r>
  <r>
    <n v="2011"/>
    <x v="1"/>
    <x v="11"/>
    <s v="Lactalis"/>
    <n v="540117"/>
    <n v="300"/>
    <n v="2.19"/>
    <n v="3.51"/>
    <n v="657"/>
    <n v="1053"/>
    <n v="396"/>
    <n v="0.37606837606837606"/>
  </r>
  <r>
    <n v="2011"/>
    <x v="1"/>
    <x v="11"/>
    <s v="Lactalis"/>
    <n v="540116"/>
    <n v="192"/>
    <n v="2.79"/>
    <n v="3.11"/>
    <n v="535.68000000000006"/>
    <n v="597.12"/>
    <n v="61.439999999999941"/>
    <n v="0.10289389067524106"/>
  </r>
  <r>
    <n v="2011"/>
    <x v="1"/>
    <x v="11"/>
    <s v="Lactalis"/>
    <n v="540115"/>
    <n v="480"/>
    <n v="2.0099999999999998"/>
    <n v="3.64"/>
    <n v="964.8"/>
    <n v="1747.2"/>
    <n v="782.40000000000009"/>
    <n v="0.44780219780219782"/>
  </r>
  <r>
    <n v="2011"/>
    <x v="1"/>
    <x v="11"/>
    <s v="Lactalis"/>
    <n v="540114"/>
    <n v="240"/>
    <n v="2.21"/>
    <n v="3.1"/>
    <n v="530.4"/>
    <n v="744"/>
    <n v="213.60000000000002"/>
    <n v="0.2870967741935484"/>
  </r>
  <r>
    <n v="2011"/>
    <x v="1"/>
    <x v="11"/>
    <s v="Lactalis"/>
    <n v="540113"/>
    <n v="312"/>
    <n v="2.63"/>
    <n v="3.19"/>
    <n v="820.56"/>
    <n v="995.28"/>
    <n v="174.72000000000003"/>
    <n v="0.17554858934169282"/>
  </r>
  <r>
    <n v="2011"/>
    <x v="1"/>
    <x v="11"/>
    <s v="Lactalis"/>
    <n v="540112"/>
    <n v="564"/>
    <n v="2.04"/>
    <n v="3.66"/>
    <n v="1150.56"/>
    <n v="2064.2400000000002"/>
    <n v="913.68000000000029"/>
    <n v="0.44262295081967223"/>
  </r>
  <r>
    <n v="2011"/>
    <x v="1"/>
    <x v="11"/>
    <s v="Lactalis"/>
    <n v="540111"/>
    <n v="156"/>
    <n v="2.66"/>
    <n v="3.47"/>
    <n v="414.96000000000004"/>
    <n v="541.32000000000005"/>
    <n v="126.36000000000001"/>
    <n v="0.23342939481268013"/>
  </r>
  <r>
    <n v="2011"/>
    <x v="1"/>
    <x v="11"/>
    <s v="Lactalis"/>
    <n v="540110"/>
    <n v="576"/>
    <n v="2.71"/>
    <n v="3.14"/>
    <n v="1560.96"/>
    <n v="1808.64"/>
    <n v="247.68000000000006"/>
    <n v="0.13694267515923569"/>
  </r>
  <r>
    <n v="2011"/>
    <x v="1"/>
    <x v="11"/>
    <s v="Lactalis"/>
    <n v="540109"/>
    <n v="588"/>
    <n v="2.69"/>
    <n v="3.41"/>
    <n v="1581.72"/>
    <n v="2005.0800000000002"/>
    <n v="423.36000000000013"/>
    <n v="0.21114369501466279"/>
  </r>
  <r>
    <n v="2011"/>
    <x v="1"/>
    <x v="11"/>
    <s v="Lactalis"/>
    <n v="540108"/>
    <n v="156"/>
    <n v="2.71"/>
    <n v="3.42"/>
    <n v="422.76"/>
    <n v="533.52"/>
    <n v="110.75999999999999"/>
    <n v="0.20760233918128654"/>
  </r>
  <r>
    <n v="2011"/>
    <x v="1"/>
    <x v="11"/>
    <s v="Lactalis"/>
    <n v="540107"/>
    <n v="300"/>
    <n v="2.61"/>
    <n v="3.5"/>
    <n v="783"/>
    <n v="1050"/>
    <n v="267"/>
    <n v="0.25428571428571428"/>
  </r>
  <r>
    <n v="2011"/>
    <x v="1"/>
    <x v="11"/>
    <s v="Lactalis"/>
    <n v="540106"/>
    <n v="336"/>
    <n v="2.3199999999999998"/>
    <n v="3.04"/>
    <n v="779.52"/>
    <n v="1021.44"/>
    <n v="241.92000000000007"/>
    <n v="0.23684210526315796"/>
  </r>
  <r>
    <n v="2011"/>
    <x v="1"/>
    <x v="11"/>
    <s v="Lactalis"/>
    <n v="540105"/>
    <n v="228"/>
    <n v="2.4500000000000002"/>
    <n v="3.05"/>
    <n v="558.6"/>
    <n v="695.4"/>
    <n v="136.79999999999995"/>
    <n v="0.19672131147540978"/>
  </r>
  <r>
    <n v="2011"/>
    <x v="1"/>
    <x v="11"/>
    <s v="Lactalis"/>
    <n v="540104"/>
    <n v="384"/>
    <n v="2.46"/>
    <n v="3.72"/>
    <n v="944.64"/>
    <n v="1428.48"/>
    <n v="483.84000000000003"/>
    <n v="0.33870967741935487"/>
  </r>
  <r>
    <n v="2011"/>
    <x v="1"/>
    <x v="11"/>
    <s v="Lactalis"/>
    <n v="540103"/>
    <n v="444"/>
    <n v="2.38"/>
    <n v="3.04"/>
    <n v="1056.72"/>
    <n v="1349.76"/>
    <n v="293.03999999999996"/>
    <n v="0.21710526315789472"/>
  </r>
  <r>
    <n v="2011"/>
    <x v="1"/>
    <x v="11"/>
    <s v="Lactalis"/>
    <n v="540102"/>
    <n v="156"/>
    <n v="2.34"/>
    <n v="3.02"/>
    <n v="365.03999999999996"/>
    <n v="471.12"/>
    <n v="106.08000000000004"/>
    <n v="0.22516556291390738"/>
  </r>
  <r>
    <n v="2011"/>
    <x v="1"/>
    <x v="11"/>
    <s v="Lactalis"/>
    <n v="540101"/>
    <n v="552"/>
    <n v="2.12"/>
    <n v="3.74"/>
    <n v="1170.24"/>
    <n v="2064.48"/>
    <n v="894.24"/>
    <n v="0.43315508021390375"/>
  </r>
  <r>
    <n v="2011"/>
    <x v="1"/>
    <x v="12"/>
    <s v="Real quality"/>
    <n v="1320101"/>
    <n v="168"/>
    <n v="2.3866666666666667"/>
    <n v="2.9"/>
    <n v="400.96000000000004"/>
    <n v="487.2"/>
    <n v="86.239999999999952"/>
    <n v="0.17701149425287346"/>
  </r>
  <r>
    <n v="2011"/>
    <x v="1"/>
    <x v="13"/>
    <s v="Rana"/>
    <n v="290241"/>
    <n v="1932"/>
    <n v="0.7"/>
    <n v="0.92"/>
    <n v="1352.3999999999999"/>
    <n v="1777.44"/>
    <n v="425.04000000000019"/>
    <n v="0.23913043478260879"/>
  </r>
  <r>
    <n v="2011"/>
    <x v="1"/>
    <x v="13"/>
    <s v="Rana"/>
    <n v="290240"/>
    <n v="1668"/>
    <n v="0.8"/>
    <n v="0.94"/>
    <n v="1334.4"/>
    <n v="1567.9199999999998"/>
    <n v="233.51999999999975"/>
    <n v="0.14893617021276581"/>
  </r>
  <r>
    <n v="2011"/>
    <x v="1"/>
    <x v="13"/>
    <s v="Rana"/>
    <n v="290236"/>
    <n v="1704"/>
    <n v="0.86"/>
    <n v="0.9"/>
    <n v="1465.44"/>
    <n v="1533.6000000000001"/>
    <n v="68.160000000000082"/>
    <n v="4.4444444444444495E-2"/>
  </r>
  <r>
    <n v="2011"/>
    <x v="1"/>
    <x v="13"/>
    <s v="Rana"/>
    <n v="290235"/>
    <n v="2028"/>
    <n v="0.82"/>
    <n v="0.99"/>
    <n v="1662.9599999999998"/>
    <n v="2007.72"/>
    <n v="344.76000000000022"/>
    <n v="0.17171717171717182"/>
  </r>
  <r>
    <n v="2011"/>
    <x v="1"/>
    <x v="13"/>
    <s v="Rana"/>
    <n v="290234"/>
    <n v="2328"/>
    <n v="0.8"/>
    <n v="0.98"/>
    <n v="1862.4"/>
    <n v="2281.44"/>
    <n v="419.03999999999996"/>
    <n v="0.18367346938775508"/>
  </r>
  <r>
    <n v="2011"/>
    <x v="1"/>
    <x v="13"/>
    <s v="Rana"/>
    <n v="290233"/>
    <n v="2232"/>
    <n v="0.82"/>
    <n v="1"/>
    <n v="1830.2399999999998"/>
    <n v="2232"/>
    <n v="401.76000000000022"/>
    <n v="0.1800000000000001"/>
  </r>
  <r>
    <n v="2011"/>
    <x v="1"/>
    <x v="13"/>
    <s v="Rana"/>
    <n v="290232"/>
    <n v="1368"/>
    <n v="0.75"/>
    <n v="0.99"/>
    <n v="1026"/>
    <n v="1354.32"/>
    <n v="328.31999999999994"/>
    <n v="0.24242424242424238"/>
  </r>
  <r>
    <n v="2011"/>
    <x v="1"/>
    <x v="13"/>
    <s v="Rana"/>
    <n v="290231"/>
    <n v="2052"/>
    <n v="0.7"/>
    <n v="1"/>
    <n v="1436.3999999999999"/>
    <n v="2052"/>
    <n v="615.60000000000014"/>
    <n v="0.30000000000000004"/>
  </r>
  <r>
    <n v="2011"/>
    <x v="1"/>
    <x v="13"/>
    <s v="Rana"/>
    <n v="290230"/>
    <n v="1404"/>
    <n v="0.83"/>
    <n v="0.96"/>
    <n v="1165.32"/>
    <n v="1347.84"/>
    <n v="182.51999999999998"/>
    <n v="0.13541666666666666"/>
  </r>
  <r>
    <n v="2011"/>
    <x v="1"/>
    <x v="13"/>
    <s v="Rana"/>
    <n v="290227"/>
    <n v="1944"/>
    <n v="0.89"/>
    <n v="1"/>
    <n v="1730.16"/>
    <n v="1944"/>
    <n v="213.83999999999992"/>
    <n v="0.10999999999999996"/>
  </r>
  <r>
    <n v="2011"/>
    <x v="1"/>
    <x v="13"/>
    <s v="Rana"/>
    <n v="290226"/>
    <n v="1224"/>
    <n v="0.72"/>
    <n v="0.9"/>
    <n v="881.28"/>
    <n v="1101.6000000000001"/>
    <n v="220.32000000000016"/>
    <n v="0.20000000000000012"/>
  </r>
  <r>
    <n v="2011"/>
    <x v="1"/>
    <x v="13"/>
    <s v="Rana"/>
    <n v="290225"/>
    <n v="1728"/>
    <n v="0.9"/>
    <n v="0.98"/>
    <n v="1555.2"/>
    <n v="1693.44"/>
    <n v="138.24"/>
    <n v="8.1632653061224497E-2"/>
  </r>
  <r>
    <n v="2011"/>
    <x v="1"/>
    <x v="13"/>
    <s v="Rana"/>
    <n v="290224"/>
    <n v="1524"/>
    <n v="0.71"/>
    <n v="0.94"/>
    <n v="1082.04"/>
    <n v="1432.56"/>
    <n v="350.52"/>
    <n v="0.24468085106382978"/>
  </r>
  <r>
    <n v="2011"/>
    <x v="1"/>
    <x v="13"/>
    <s v="Rana"/>
    <n v="290223"/>
    <n v="2268"/>
    <n v="0.88"/>
    <n v="0.95"/>
    <n v="1995.84"/>
    <n v="2154.6"/>
    <n v="158.76"/>
    <n v="7.3684210526315783E-2"/>
  </r>
  <r>
    <n v="2011"/>
    <x v="1"/>
    <x v="13"/>
    <s v="Rana"/>
    <n v="290222"/>
    <n v="2184"/>
    <n v="0.88"/>
    <n v="0.99"/>
    <n v="1921.92"/>
    <n v="2162.16"/>
    <n v="240.23999999999978"/>
    <n v="0.11111111111111102"/>
  </r>
  <r>
    <n v="2011"/>
    <x v="1"/>
    <x v="13"/>
    <s v="Rana"/>
    <n v="290221"/>
    <n v="2232"/>
    <n v="0.82"/>
    <n v="0.94"/>
    <n v="1830.2399999999998"/>
    <n v="2098.08"/>
    <n v="267.84000000000015"/>
    <n v="0.12765957446808518"/>
  </r>
  <r>
    <n v="2011"/>
    <x v="1"/>
    <x v="13"/>
    <s v="Rana"/>
    <n v="290220"/>
    <n v="2268"/>
    <n v="0.77"/>
    <n v="0.95"/>
    <n v="1746.3600000000001"/>
    <n v="2154.6"/>
    <n v="408.23999999999978"/>
    <n v="0.18947368421052621"/>
  </r>
  <r>
    <n v="2011"/>
    <x v="1"/>
    <x v="13"/>
    <s v="Rana"/>
    <n v="290219"/>
    <n v="1404"/>
    <n v="0.84"/>
    <n v="0.92"/>
    <n v="1179.3599999999999"/>
    <n v="1291.68"/>
    <n v="112.32000000000016"/>
    <n v="8.6956521739130557E-2"/>
  </r>
  <r>
    <n v="2011"/>
    <x v="1"/>
    <x v="13"/>
    <s v="Rana"/>
    <n v="290218"/>
    <n v="2016"/>
    <n v="0.81"/>
    <n v="1"/>
    <n v="1632.96"/>
    <n v="2016"/>
    <n v="383.03999999999996"/>
    <n v="0.18999999999999997"/>
  </r>
  <r>
    <n v="2011"/>
    <x v="1"/>
    <x v="13"/>
    <s v="Rana"/>
    <n v="290217"/>
    <n v="1656"/>
    <n v="0.83"/>
    <n v="1"/>
    <n v="1374.48"/>
    <n v="1656"/>
    <n v="281.52"/>
    <n v="0.16999999999999998"/>
  </r>
  <r>
    <n v="2011"/>
    <x v="1"/>
    <x v="13"/>
    <s v="Rana"/>
    <n v="290216"/>
    <n v="1500"/>
    <n v="0.83"/>
    <n v="0.93"/>
    <n v="1245"/>
    <n v="1395"/>
    <n v="150"/>
    <n v="0.10752688172043011"/>
  </r>
  <r>
    <n v="2011"/>
    <x v="1"/>
    <x v="13"/>
    <s v="Rana"/>
    <n v="290215"/>
    <n v="2004"/>
    <n v="0.7"/>
    <n v="0.9"/>
    <n v="1402.8"/>
    <n v="1803.6000000000001"/>
    <n v="400.80000000000018"/>
    <n v="0.22222222222222229"/>
  </r>
  <r>
    <n v="2011"/>
    <x v="1"/>
    <x v="13"/>
    <s v="Rana"/>
    <n v="290214"/>
    <n v="1800"/>
    <n v="0.85"/>
    <n v="0.91"/>
    <n v="1530"/>
    <n v="1638"/>
    <n v="108"/>
    <n v="6.5934065934065936E-2"/>
  </r>
  <r>
    <n v="2011"/>
    <x v="1"/>
    <x v="13"/>
    <s v="Rana"/>
    <n v="290213"/>
    <n v="1824"/>
    <n v="0.76"/>
    <n v="0.98"/>
    <n v="1386.24"/>
    <n v="1787.52"/>
    <n v="401.28"/>
    <n v="0.22448979591836735"/>
  </r>
  <r>
    <n v="2011"/>
    <x v="1"/>
    <x v="13"/>
    <s v="Rana"/>
    <n v="290212"/>
    <n v="1344"/>
    <n v="0.89"/>
    <n v="0.92"/>
    <n v="1196.1600000000001"/>
    <n v="1236.48"/>
    <n v="40.319999999999936"/>
    <n v="3.2608695652173864E-2"/>
  </r>
  <r>
    <n v="2011"/>
    <x v="1"/>
    <x v="13"/>
    <s v="Rana"/>
    <n v="290211"/>
    <n v="2052"/>
    <n v="0.79"/>
    <n v="0.98"/>
    <n v="1621.0800000000002"/>
    <n v="2010.96"/>
    <n v="389.87999999999988"/>
    <n v="0.1938775510204081"/>
  </r>
  <r>
    <n v="2011"/>
    <x v="1"/>
    <x v="13"/>
    <s v="Rana"/>
    <n v="290210"/>
    <n v="1848"/>
    <n v="0.84"/>
    <n v="1"/>
    <n v="1552.32"/>
    <n v="1848"/>
    <n v="295.68000000000006"/>
    <n v="0.16000000000000003"/>
  </r>
  <r>
    <n v="2011"/>
    <x v="1"/>
    <x v="13"/>
    <s v="Rana"/>
    <n v="290209"/>
    <n v="1284"/>
    <n v="0.7"/>
    <n v="0.99"/>
    <n v="898.8"/>
    <n v="1271.1600000000001"/>
    <n v="372.36000000000013"/>
    <n v="0.29292929292929298"/>
  </r>
  <r>
    <n v="2011"/>
    <x v="1"/>
    <x v="13"/>
    <s v="Rana"/>
    <n v="290208"/>
    <n v="1428"/>
    <n v="0.84"/>
    <n v="0.91"/>
    <n v="1199.52"/>
    <n v="1299.48"/>
    <n v="99.960000000000036"/>
    <n v="7.6923076923076955E-2"/>
  </r>
  <r>
    <n v="2011"/>
    <x v="1"/>
    <x v="13"/>
    <s v="Rana"/>
    <n v="290207"/>
    <n v="2160"/>
    <n v="0.82"/>
    <n v="0.96"/>
    <n v="1771.1999999999998"/>
    <n v="2073.6"/>
    <n v="302.40000000000009"/>
    <n v="0.14583333333333337"/>
  </r>
  <r>
    <n v="2011"/>
    <x v="1"/>
    <x v="13"/>
    <s v="Rana"/>
    <n v="290206"/>
    <n v="1812"/>
    <n v="0.7"/>
    <n v="0.98"/>
    <n v="1268.3999999999999"/>
    <n v="1775.76"/>
    <n v="507.36000000000013"/>
    <n v="0.28571428571428581"/>
  </r>
  <r>
    <n v="2011"/>
    <x v="1"/>
    <x v="13"/>
    <s v="Rana"/>
    <n v="290205"/>
    <n v="1548"/>
    <n v="0.74"/>
    <n v="0.93"/>
    <n v="1145.52"/>
    <n v="1439.64"/>
    <n v="294.12000000000012"/>
    <n v="0.20430107526881727"/>
  </r>
  <r>
    <n v="2011"/>
    <x v="1"/>
    <x v="13"/>
    <s v="Rana"/>
    <n v="290204"/>
    <n v="2232"/>
    <n v="0.72"/>
    <n v="0.95"/>
    <n v="1607.04"/>
    <n v="2120.4"/>
    <n v="513.36000000000013"/>
    <n v="0.2421052631578948"/>
  </r>
  <r>
    <n v="2011"/>
    <x v="1"/>
    <x v="13"/>
    <s v="Rana"/>
    <n v="290203"/>
    <n v="1992"/>
    <n v="0.81"/>
    <n v="0.91"/>
    <n v="1613.5200000000002"/>
    <n v="1812.72"/>
    <n v="199.19999999999982"/>
    <n v="0.10989010989010979"/>
  </r>
  <r>
    <n v="2011"/>
    <x v="1"/>
    <x v="13"/>
    <s v="Rana"/>
    <n v="290202"/>
    <n v="1284"/>
    <n v="0.73"/>
    <n v="0.96"/>
    <n v="937.31999999999994"/>
    <n v="1232.6399999999999"/>
    <n v="295.31999999999994"/>
    <n v="0.23958333333333331"/>
  </r>
  <r>
    <n v="2011"/>
    <x v="1"/>
    <x v="13"/>
    <s v="Rana"/>
    <n v="290201"/>
    <n v="2016"/>
    <n v="0.89"/>
    <n v="0.99"/>
    <n v="1794.24"/>
    <n v="1995.84"/>
    <n v="201.59999999999991"/>
    <n v="0.10101010101010097"/>
  </r>
  <r>
    <n v="2011"/>
    <x v="1"/>
    <x v="12"/>
    <s v="Parmareggio"/>
    <n v="1010110"/>
    <n v="180"/>
    <n v="2.38"/>
    <n v="2.96"/>
    <n v="428.4"/>
    <n v="532.79999999999995"/>
    <n v="104.39999999999998"/>
    <n v="0.19594594594594592"/>
  </r>
  <r>
    <n v="2011"/>
    <x v="1"/>
    <x v="12"/>
    <s v="Parmareggio"/>
    <n v="1010109"/>
    <n v="180"/>
    <n v="2.4066666666666667"/>
    <n v="2.98"/>
    <n v="433.2"/>
    <n v="536.4"/>
    <n v="103.19999999999999"/>
    <n v="0.19239373601789708"/>
  </r>
  <r>
    <n v="2011"/>
    <x v="1"/>
    <x v="12"/>
    <s v="Parmareggio"/>
    <n v="1010108"/>
    <n v="156"/>
    <n v="2.34"/>
    <n v="2.9933333333333332"/>
    <n v="365.03999999999996"/>
    <n v="466.96"/>
    <n v="101.92000000000002"/>
    <n v="0.21826280623608021"/>
  </r>
  <r>
    <n v="2011"/>
    <x v="1"/>
    <x v="12"/>
    <s v="Parmareggio"/>
    <n v="1010107"/>
    <n v="144"/>
    <n v="2.58"/>
    <n v="2.8933333333333335"/>
    <n v="371.52"/>
    <n v="416.64000000000004"/>
    <n v="45.120000000000061"/>
    <n v="0.10829493087557618"/>
  </r>
  <r>
    <n v="2011"/>
    <x v="1"/>
    <x v="12"/>
    <s v="Parmareggio"/>
    <n v="1010106"/>
    <n v="120"/>
    <n v="2.74"/>
    <n v="2.9"/>
    <n v="328.8"/>
    <n v="348"/>
    <n v="19.199999999999989"/>
    <n v="5.5172413793103413E-2"/>
  </r>
  <r>
    <n v="2011"/>
    <x v="1"/>
    <x v="12"/>
    <s v="Parmareggio"/>
    <n v="1010105"/>
    <n v="156"/>
    <n v="2.7333333333333334"/>
    <n v="2.9733333333333332"/>
    <n v="426.40000000000003"/>
    <n v="463.84"/>
    <n v="37.439999999999941"/>
    <n v="8.071748878923754E-2"/>
  </r>
  <r>
    <n v="2011"/>
    <x v="1"/>
    <x v="12"/>
    <s v="Parmareggio"/>
    <n v="1010104"/>
    <n v="168"/>
    <n v="2.3066666666666666"/>
    <n v="2.96"/>
    <n v="387.52"/>
    <n v="497.28"/>
    <n v="109.75999999999999"/>
    <n v="0.22072072072072071"/>
  </r>
  <r>
    <n v="2011"/>
    <x v="1"/>
    <x v="12"/>
    <s v="Parmareggio"/>
    <n v="1010103"/>
    <n v="156"/>
    <n v="2.4666666666666668"/>
    <n v="2.88"/>
    <n v="384.8"/>
    <n v="449.28"/>
    <n v="64.479999999999961"/>
    <n v="0.14351851851851843"/>
  </r>
  <r>
    <n v="2011"/>
    <x v="1"/>
    <x v="12"/>
    <s v="Parmareggio"/>
    <n v="1010102"/>
    <n v="132"/>
    <n v="2.52"/>
    <n v="2.9066666666666667"/>
    <n v="332.64"/>
    <n v="383.68"/>
    <n v="51.04000000000002"/>
    <n v="0.13302752293577988"/>
  </r>
  <r>
    <n v="2011"/>
    <x v="1"/>
    <x v="12"/>
    <s v="Parmareggio"/>
    <n v="1010101"/>
    <n v="120"/>
    <n v="2.4866666666666668"/>
    <n v="2.9266666666666667"/>
    <n v="298.40000000000003"/>
    <n v="351.2"/>
    <n v="52.799999999999955"/>
    <n v="0.15034168564920261"/>
  </r>
  <r>
    <n v="2011"/>
    <x v="1"/>
    <x v="12"/>
    <s v="Parmareggio"/>
    <n v="1010100"/>
    <n v="180"/>
    <n v="2.6666666666666665"/>
    <n v="2.9"/>
    <n v="480"/>
    <n v="522"/>
    <n v="42"/>
    <n v="8.0459770114942528E-2"/>
  </r>
  <r>
    <n v="2011"/>
    <x v="1"/>
    <x v="12"/>
    <s v="Spicers"/>
    <n v="1270103"/>
    <n v="144"/>
    <n v="2.46"/>
    <n v="2.9533333333333331"/>
    <n v="354.24"/>
    <n v="425.28"/>
    <n v="71.039999999999964"/>
    <n v="0.16704288939051912"/>
  </r>
  <r>
    <n v="2011"/>
    <x v="1"/>
    <x v="12"/>
    <s v="Spicers"/>
    <n v="1270102"/>
    <n v="132"/>
    <n v="2.78"/>
    <n v="2.88"/>
    <n v="366.96"/>
    <n v="380.15999999999997"/>
    <n v="13.199999999999989"/>
    <n v="3.4722222222222196E-2"/>
  </r>
  <r>
    <n v="2011"/>
    <x v="1"/>
    <x v="12"/>
    <s v="Spicers"/>
    <n v="1270101"/>
    <n v="132"/>
    <n v="2.4133333333333336"/>
    <n v="2.96"/>
    <n v="318.56"/>
    <n v="390.71999999999997"/>
    <n v="72.159999999999968"/>
    <n v="0.18468468468468463"/>
  </r>
  <r>
    <n v="2011"/>
    <x v="1"/>
    <x v="12"/>
    <s v="Atkins"/>
    <n v="880072"/>
    <n v="120"/>
    <n v="2.4133333333333336"/>
    <n v="2.9"/>
    <n v="289.60000000000002"/>
    <n v="348"/>
    <n v="58.399999999999977"/>
    <n v="0.16781609195402292"/>
  </r>
  <r>
    <n v="2011"/>
    <x v="1"/>
    <x v="12"/>
    <s v="Atkins"/>
    <n v="880071"/>
    <n v="120"/>
    <n v="2.34"/>
    <n v="2.8933333333333335"/>
    <n v="280.79999999999995"/>
    <n v="347.20000000000005"/>
    <n v="66.400000000000091"/>
    <n v="0.19124423963133663"/>
  </r>
  <r>
    <n v="2011"/>
    <x v="1"/>
    <x v="12"/>
    <s v="Atkins"/>
    <n v="880070"/>
    <n v="156"/>
    <n v="2.58"/>
    <n v="2.9733333333333332"/>
    <n v="402.48"/>
    <n v="463.84"/>
    <n v="61.359999999999957"/>
    <n v="0.13228699551569498"/>
  </r>
  <r>
    <n v="2011"/>
    <x v="1"/>
    <x v="12"/>
    <s v="Atkins"/>
    <n v="880069"/>
    <n v="168"/>
    <n v="2.5"/>
    <n v="3"/>
    <n v="420"/>
    <n v="504"/>
    <n v="84"/>
    <n v="0.16666666666666666"/>
  </r>
  <r>
    <n v="2011"/>
    <x v="1"/>
    <x v="12"/>
    <s v="Atkins"/>
    <n v="880068"/>
    <n v="156"/>
    <n v="2.5733333333333333"/>
    <n v="2.9533333333333331"/>
    <n v="401.44"/>
    <n v="460.71999999999997"/>
    <n v="59.279999999999973"/>
    <n v="0.12866817155756202"/>
  </r>
  <r>
    <n v="2011"/>
    <x v="1"/>
    <x v="12"/>
    <s v="Atkins"/>
    <n v="880067"/>
    <n v="168"/>
    <n v="2.4666666666666668"/>
    <n v="2.9466666666666668"/>
    <n v="414.40000000000003"/>
    <n v="495.04"/>
    <n v="80.639999999999986"/>
    <n v="0.16289592760180993"/>
  </r>
  <r>
    <n v="2011"/>
    <x v="1"/>
    <x v="12"/>
    <s v="Atkins"/>
    <n v="880065"/>
    <n v="156"/>
    <n v="2.5866666666666664"/>
    <n v="2.88"/>
    <n v="403.52"/>
    <n v="449.28"/>
    <n v="45.759999999999991"/>
    <n v="0.10185185185185183"/>
  </r>
  <r>
    <n v="2011"/>
    <x v="1"/>
    <x v="12"/>
    <s v="Atkins"/>
    <n v="880064"/>
    <n v="120"/>
    <n v="2.6066666666666665"/>
    <n v="2.9"/>
    <n v="312.79999999999995"/>
    <n v="348"/>
    <n v="35.200000000000045"/>
    <n v="0.10114942528735646"/>
  </r>
  <r>
    <n v="2011"/>
    <x v="1"/>
    <x v="12"/>
    <s v="Atkins"/>
    <n v="880062"/>
    <n v="144"/>
    <n v="2.6"/>
    <n v="2.9266666666666667"/>
    <n v="374.40000000000003"/>
    <n v="421.44"/>
    <n v="47.039999999999964"/>
    <n v="0.11161731207289285"/>
  </r>
  <r>
    <n v="2011"/>
    <x v="1"/>
    <x v="12"/>
    <s v="Atkins"/>
    <n v="880061"/>
    <n v="120"/>
    <n v="2.6733333333333333"/>
    <n v="2.8933333333333335"/>
    <n v="320.8"/>
    <n v="347.20000000000005"/>
    <n v="26.400000000000034"/>
    <n v="7.6036866359447092E-2"/>
  </r>
  <r>
    <n v="2011"/>
    <x v="1"/>
    <x v="12"/>
    <s v="Atkins"/>
    <n v="880060"/>
    <n v="180"/>
    <n v="2.6066666666666665"/>
    <n v="2.9333333333333331"/>
    <n v="469.2"/>
    <n v="528"/>
    <n v="58.800000000000011"/>
    <n v="0.11136363636363639"/>
  </r>
  <r>
    <n v="2011"/>
    <x v="1"/>
    <x v="12"/>
    <s v="Atkins"/>
    <n v="880059"/>
    <n v="168"/>
    <n v="2.68"/>
    <n v="2.88"/>
    <n v="450.24"/>
    <n v="483.84"/>
    <n v="33.599999999999966"/>
    <n v="6.9444444444444378E-2"/>
  </r>
  <r>
    <n v="2011"/>
    <x v="1"/>
    <x v="12"/>
    <s v="Atkins"/>
    <n v="880058"/>
    <n v="180"/>
    <n v="2.6266666666666665"/>
    <n v="2.9466666666666668"/>
    <n v="472.79999999999995"/>
    <n v="530.4"/>
    <n v="57.600000000000023"/>
    <n v="0.10859728506787335"/>
  </r>
  <r>
    <n v="2011"/>
    <x v="1"/>
    <x v="12"/>
    <s v="Atkins"/>
    <n v="880057"/>
    <n v="144"/>
    <n v="2.5466666666666669"/>
    <n v="2.9333333333333331"/>
    <n v="366.72"/>
    <n v="422.4"/>
    <n v="55.67999999999995"/>
    <n v="0.1318181818181817"/>
  </r>
  <r>
    <n v="2011"/>
    <x v="1"/>
    <x v="12"/>
    <s v="Atkins"/>
    <n v="880056"/>
    <n v="168"/>
    <n v="2.5266666666666668"/>
    <n v="2.9733333333333332"/>
    <n v="424.48"/>
    <n v="499.52"/>
    <n v="75.039999999999964"/>
    <n v="0.15022421524663671"/>
  </r>
  <r>
    <n v="2011"/>
    <x v="1"/>
    <x v="12"/>
    <s v="Atkins"/>
    <n v="880055"/>
    <n v="180"/>
    <n v="2.4933333333333332"/>
    <n v="2.9866666666666668"/>
    <n v="448.79999999999995"/>
    <n v="537.6"/>
    <n v="88.800000000000068"/>
    <n v="0.16517857142857154"/>
  </r>
  <r>
    <n v="2011"/>
    <x v="1"/>
    <x v="12"/>
    <s v="Atkins"/>
    <n v="880054"/>
    <n v="132"/>
    <n v="2.5133333333333332"/>
    <n v="2.9"/>
    <n v="331.76"/>
    <n v="382.8"/>
    <n v="51.04000000000002"/>
    <n v="0.13333333333333339"/>
  </r>
  <r>
    <n v="2011"/>
    <x v="1"/>
    <x v="12"/>
    <s v="Atkins"/>
    <n v="880053"/>
    <n v="144"/>
    <n v="2.3066666666666666"/>
    <n v="2.8733333333333335"/>
    <n v="332.15999999999997"/>
    <n v="413.76000000000005"/>
    <n v="81.60000000000008"/>
    <n v="0.19721577726218115"/>
  </r>
  <r>
    <n v="2011"/>
    <x v="1"/>
    <x v="12"/>
    <s v="Atkins"/>
    <n v="880052"/>
    <n v="144"/>
    <n v="2.5733333333333333"/>
    <n v="2.9933333333333332"/>
    <n v="370.56"/>
    <n v="431.03999999999996"/>
    <n v="60.479999999999961"/>
    <n v="0.14031180400890861"/>
  </r>
  <r>
    <n v="2011"/>
    <x v="1"/>
    <x v="12"/>
    <s v="Atkins"/>
    <n v="880051"/>
    <n v="132"/>
    <n v="2.6133333333333333"/>
    <n v="2.9533333333333331"/>
    <n v="344.96"/>
    <n v="389.84"/>
    <n v="44.879999999999995"/>
    <n v="0.11512415349887133"/>
  </r>
  <r>
    <n v="2011"/>
    <x v="1"/>
    <x v="12"/>
    <s v="Atkins"/>
    <n v="880050"/>
    <n v="180"/>
    <n v="2.5133333333333332"/>
    <n v="2.9"/>
    <n v="452.4"/>
    <n v="522"/>
    <n v="69.600000000000023"/>
    <n v="0.13333333333333339"/>
  </r>
  <r>
    <n v="2011"/>
    <x v="1"/>
    <x v="12"/>
    <s v="Atkins"/>
    <n v="880049"/>
    <n v="168"/>
    <n v="2.7466666666666666"/>
    <n v="2.9933333333333332"/>
    <n v="461.44"/>
    <n v="502.88"/>
    <n v="41.44"/>
    <n v="8.2405345211581285E-2"/>
  </r>
  <r>
    <n v="2011"/>
    <x v="1"/>
    <x v="12"/>
    <s v="Atkins"/>
    <n v="880048"/>
    <n v="180"/>
    <n v="2.58"/>
    <n v="2.9666666666666668"/>
    <n v="464.40000000000003"/>
    <n v="534"/>
    <n v="69.599999999999966"/>
    <n v="0.13033707865168534"/>
  </r>
  <r>
    <n v="2011"/>
    <x v="1"/>
    <x v="12"/>
    <s v="Atkins"/>
    <n v="880047"/>
    <n v="168"/>
    <n v="2.4133333333333336"/>
    <n v="3"/>
    <n v="405.44000000000005"/>
    <n v="504"/>
    <n v="98.559999999999945"/>
    <n v="0.19555555555555545"/>
  </r>
  <r>
    <n v="2011"/>
    <x v="1"/>
    <x v="12"/>
    <s v="Atkins"/>
    <n v="880046"/>
    <n v="132"/>
    <n v="2.5266666666666668"/>
    <n v="2.9066666666666667"/>
    <n v="333.52000000000004"/>
    <n v="383.68"/>
    <n v="50.159999999999968"/>
    <n v="0.13073394495412835"/>
  </r>
  <r>
    <n v="2011"/>
    <x v="1"/>
    <x v="12"/>
    <s v="Atkins"/>
    <n v="880044"/>
    <n v="144"/>
    <n v="2.3266666666666667"/>
    <n v="2.8666666666666667"/>
    <n v="335.04"/>
    <n v="412.8"/>
    <n v="77.759999999999991"/>
    <n v="0.18837209302325578"/>
  </r>
  <r>
    <n v="2011"/>
    <x v="1"/>
    <x v="12"/>
    <s v="Atkins"/>
    <n v="880043"/>
    <n v="156"/>
    <n v="2.5733333333333333"/>
    <n v="2.96"/>
    <n v="401.44"/>
    <n v="461.76"/>
    <n v="60.319999999999993"/>
    <n v="0.13063063063063063"/>
  </r>
  <r>
    <n v="2011"/>
    <x v="1"/>
    <x v="12"/>
    <s v="Atkins"/>
    <n v="880042"/>
    <n v="180"/>
    <n v="2.58"/>
    <n v="2.94"/>
    <n v="464.40000000000003"/>
    <n v="529.20000000000005"/>
    <n v="64.800000000000011"/>
    <n v="0.12244897959183675"/>
  </r>
  <r>
    <n v="2011"/>
    <x v="1"/>
    <x v="12"/>
    <s v="Atkins"/>
    <n v="880041"/>
    <n v="156"/>
    <n v="2.2733333333333334"/>
    <n v="2.9733333333333332"/>
    <n v="354.64"/>
    <n v="463.84"/>
    <n v="109.19999999999999"/>
    <n v="0.23542600896860985"/>
  </r>
  <r>
    <n v="2011"/>
    <x v="1"/>
    <x v="12"/>
    <s v="Atkins"/>
    <n v="880040"/>
    <n v="144"/>
    <n v="2.6933333333333334"/>
    <n v="2.8733333333333335"/>
    <n v="387.84000000000003"/>
    <n v="413.76000000000005"/>
    <n v="25.920000000000016"/>
    <n v="6.2645011600928099E-2"/>
  </r>
  <r>
    <n v="2011"/>
    <x v="1"/>
    <x v="12"/>
    <s v="Atkins"/>
    <n v="880039"/>
    <n v="168"/>
    <n v="2.4133333333333336"/>
    <n v="2.8866666666666667"/>
    <n v="405.44000000000005"/>
    <n v="484.96000000000004"/>
    <n v="79.519999999999982"/>
    <n v="0.16397228637413391"/>
  </r>
  <r>
    <n v="2011"/>
    <x v="1"/>
    <x v="12"/>
    <s v="Atkins"/>
    <n v="880038"/>
    <n v="156"/>
    <n v="2.5066666666666668"/>
    <n v="3"/>
    <n v="391.04"/>
    <n v="468"/>
    <n v="76.95999999999998"/>
    <n v="0.16444444444444439"/>
  </r>
  <r>
    <n v="2011"/>
    <x v="1"/>
    <x v="12"/>
    <s v="Atkins"/>
    <n v="880037"/>
    <n v="156"/>
    <n v="2.6133333333333333"/>
    <n v="2.98"/>
    <n v="407.68"/>
    <n v="464.88"/>
    <n v="57.199999999999989"/>
    <n v="0.12304250559284113"/>
  </r>
  <r>
    <n v="2011"/>
    <x v="1"/>
    <x v="12"/>
    <s v="Atkins"/>
    <n v="880036"/>
    <n v="156"/>
    <n v="2.3733333333333335"/>
    <n v="2.9"/>
    <n v="370.24"/>
    <n v="452.4"/>
    <n v="82.159999999999968"/>
    <n v="0.18160919540229878"/>
  </r>
  <r>
    <n v="2011"/>
    <x v="1"/>
    <x v="12"/>
    <s v="Atkins"/>
    <n v="880035"/>
    <n v="132"/>
    <n v="2.3666666666666667"/>
    <n v="2.9533333333333331"/>
    <n v="312.39999999999998"/>
    <n v="389.84"/>
    <n v="77.44"/>
    <n v="0.19864559819413094"/>
  </r>
  <r>
    <n v="2011"/>
    <x v="1"/>
    <x v="12"/>
    <s v="Atkins"/>
    <n v="880034"/>
    <n v="120"/>
    <n v="2.6266666666666665"/>
    <n v="2.9066666666666667"/>
    <n v="315.2"/>
    <n v="348.8"/>
    <n v="33.600000000000023"/>
    <n v="9.6330275229357859E-2"/>
  </r>
  <r>
    <n v="2011"/>
    <x v="1"/>
    <x v="12"/>
    <s v="Atkins"/>
    <n v="880033"/>
    <n v="120"/>
    <n v="2.38"/>
    <n v="2.96"/>
    <n v="285.59999999999997"/>
    <n v="355.2"/>
    <n v="69.600000000000023"/>
    <n v="0.19594594594594603"/>
  </r>
  <r>
    <n v="2011"/>
    <x v="1"/>
    <x v="12"/>
    <s v="Atkins"/>
    <n v="880032"/>
    <n v="144"/>
    <n v="2.7"/>
    <n v="2.9533333333333331"/>
    <n v="388.8"/>
    <n v="425.28"/>
    <n v="36.479999999999961"/>
    <n v="8.5778781038374635E-2"/>
  </r>
  <r>
    <n v="2011"/>
    <x v="1"/>
    <x v="12"/>
    <s v="Atkins"/>
    <n v="880031"/>
    <n v="120"/>
    <n v="2.3933333333333335"/>
    <n v="2.98"/>
    <n v="287.20000000000005"/>
    <n v="357.6"/>
    <n v="70.399999999999977"/>
    <n v="0.19686800894854578"/>
  </r>
  <r>
    <n v="2011"/>
    <x v="1"/>
    <x v="12"/>
    <s v="Atkins"/>
    <n v="880030"/>
    <n v="156"/>
    <n v="2.64"/>
    <n v="2.8666666666666667"/>
    <n v="411.84000000000003"/>
    <n v="447.2"/>
    <n v="35.359999999999957"/>
    <n v="7.9069767441860367E-2"/>
  </r>
  <r>
    <n v="2011"/>
    <x v="1"/>
    <x v="12"/>
    <s v="Atkins"/>
    <n v="880029"/>
    <n v="132"/>
    <n v="2.6866666666666665"/>
    <n v="2.98"/>
    <n v="354.64"/>
    <n v="393.36"/>
    <n v="38.720000000000027"/>
    <n v="9.8434004474273001E-2"/>
  </r>
  <r>
    <n v="2011"/>
    <x v="1"/>
    <x v="12"/>
    <s v="Atkins"/>
    <n v="880028"/>
    <n v="120"/>
    <n v="2.42"/>
    <n v="2.8866666666666667"/>
    <n v="290.39999999999998"/>
    <n v="346.4"/>
    <n v="56"/>
    <n v="0.16166281755196307"/>
  </r>
  <r>
    <n v="2011"/>
    <x v="1"/>
    <x v="12"/>
    <s v="Atkins"/>
    <n v="880027"/>
    <n v="132"/>
    <n v="2.4333333333333331"/>
    <n v="2.9466666666666668"/>
    <n v="321.2"/>
    <n v="388.96000000000004"/>
    <n v="67.760000000000048"/>
    <n v="0.17420814479638019"/>
  </r>
  <r>
    <n v="2011"/>
    <x v="1"/>
    <x v="12"/>
    <s v="Atkins"/>
    <n v="880026"/>
    <n v="120"/>
    <n v="2.5"/>
    <n v="2.8733333333333335"/>
    <n v="300"/>
    <n v="344.8"/>
    <n v="44.800000000000011"/>
    <n v="0.12993039443155455"/>
  </r>
  <r>
    <n v="2011"/>
    <x v="1"/>
    <x v="12"/>
    <s v="Atkins"/>
    <n v="880025"/>
    <n v="132"/>
    <n v="2.2933333333333334"/>
    <n v="2.92"/>
    <n v="302.72000000000003"/>
    <n v="385.44"/>
    <n v="82.71999999999997"/>
    <n v="0.21461187214611865"/>
  </r>
  <r>
    <n v="2011"/>
    <x v="1"/>
    <x v="12"/>
    <s v="Atkins"/>
    <n v="880024"/>
    <n v="144"/>
    <n v="2.7533333333333334"/>
    <n v="2.9733333333333332"/>
    <n v="396.48"/>
    <n v="428.15999999999997"/>
    <n v="31.67999999999995"/>
    <n v="7.3991031390134424E-2"/>
  </r>
  <r>
    <n v="2011"/>
    <x v="1"/>
    <x v="12"/>
    <s v="Atkins"/>
    <n v="880023"/>
    <n v="168"/>
    <n v="2.5"/>
    <n v="2.9"/>
    <n v="420"/>
    <n v="487.2"/>
    <n v="67.199999999999989"/>
    <n v="0.13793103448275859"/>
  </r>
  <r>
    <n v="2011"/>
    <x v="1"/>
    <x v="12"/>
    <s v="Atkins"/>
    <n v="880022"/>
    <n v="180"/>
    <n v="2.5066666666666668"/>
    <n v="2.9133333333333336"/>
    <n v="451.20000000000005"/>
    <n v="524.40000000000009"/>
    <n v="73.200000000000045"/>
    <n v="0.13958810068649891"/>
  </r>
  <r>
    <n v="2011"/>
    <x v="1"/>
    <x v="12"/>
    <s v="Atkins"/>
    <n v="880021"/>
    <n v="168"/>
    <n v="2.64"/>
    <n v="2.9333333333333331"/>
    <n v="443.52000000000004"/>
    <n v="492.79999999999995"/>
    <n v="49.279999999999916"/>
    <n v="9.9999999999999839E-2"/>
  </r>
  <r>
    <n v="2011"/>
    <x v="1"/>
    <x v="12"/>
    <s v="Atkins"/>
    <n v="880020"/>
    <n v="180"/>
    <n v="2.46"/>
    <n v="2.9333333333333331"/>
    <n v="442.8"/>
    <n v="528"/>
    <n v="85.199999999999989"/>
    <n v="0.16136363636363635"/>
  </r>
  <r>
    <n v="2011"/>
    <x v="1"/>
    <x v="12"/>
    <s v="Atkins"/>
    <n v="880019"/>
    <n v="144"/>
    <n v="2.2666666666666666"/>
    <n v="2.9333333333333331"/>
    <n v="326.39999999999998"/>
    <n v="422.4"/>
    <n v="96"/>
    <n v="0.22727272727272729"/>
  </r>
  <r>
    <n v="2011"/>
    <x v="1"/>
    <x v="12"/>
    <s v="Atkins"/>
    <n v="880018"/>
    <n v="168"/>
    <n v="2.56"/>
    <n v="2.94"/>
    <n v="430.08"/>
    <n v="493.92"/>
    <n v="63.840000000000032"/>
    <n v="0.12925170068027217"/>
  </r>
  <r>
    <n v="2011"/>
    <x v="1"/>
    <x v="12"/>
    <s v="Atkins"/>
    <n v="880017"/>
    <n v="144"/>
    <n v="2.3266666666666667"/>
    <n v="2.9133333333333336"/>
    <n v="335.04"/>
    <n v="419.52000000000004"/>
    <n v="84.480000000000018"/>
    <n v="0.2013729977116705"/>
  </r>
  <r>
    <n v="2011"/>
    <x v="1"/>
    <x v="12"/>
    <s v="Atkins"/>
    <n v="880016"/>
    <n v="132"/>
    <n v="2.4"/>
    <n v="2.9666666666666668"/>
    <n v="316.8"/>
    <n v="391.6"/>
    <n v="74.800000000000011"/>
    <n v="0.1910112359550562"/>
  </r>
  <r>
    <n v="2011"/>
    <x v="1"/>
    <x v="12"/>
    <s v="Atkins"/>
    <n v="880015"/>
    <n v="132"/>
    <n v="2.6733333333333333"/>
    <n v="2.9733333333333332"/>
    <n v="352.88"/>
    <n v="392.47999999999996"/>
    <n v="39.599999999999966"/>
    <n v="0.100896860986547"/>
  </r>
  <r>
    <n v="2011"/>
    <x v="1"/>
    <x v="12"/>
    <s v="Atkins"/>
    <n v="880014"/>
    <n v="180"/>
    <n v="2.34"/>
    <n v="2.9933333333333332"/>
    <n v="421.2"/>
    <n v="538.79999999999995"/>
    <n v="117.59999999999997"/>
    <n v="0.21826280623608013"/>
  </r>
  <r>
    <n v="2011"/>
    <x v="1"/>
    <x v="12"/>
    <s v="Atkins"/>
    <n v="880013"/>
    <n v="144"/>
    <n v="2.3066666666666666"/>
    <n v="2.9533333333333331"/>
    <n v="332.15999999999997"/>
    <n v="425.28"/>
    <n v="93.12"/>
    <n v="0.21896162528216706"/>
  </r>
  <r>
    <n v="2011"/>
    <x v="1"/>
    <x v="12"/>
    <s v="Atkins"/>
    <n v="880012"/>
    <n v="168"/>
    <n v="2.3066666666666666"/>
    <n v="2.9466666666666668"/>
    <n v="387.52"/>
    <n v="495.04"/>
    <n v="107.52000000000004"/>
    <n v="0.21719457013574667"/>
  </r>
  <r>
    <n v="2011"/>
    <x v="1"/>
    <x v="12"/>
    <s v="Atkins"/>
    <n v="880011"/>
    <n v="168"/>
    <n v="2.7733333333333334"/>
    <n v="2.9666666666666668"/>
    <n v="465.92"/>
    <n v="498.40000000000003"/>
    <n v="32.480000000000018"/>
    <n v="6.5168539325842725E-2"/>
  </r>
  <r>
    <n v="2011"/>
    <x v="1"/>
    <x v="12"/>
    <s v="Atkins"/>
    <n v="880010"/>
    <n v="120"/>
    <n v="2.4866666666666668"/>
    <n v="2.9466666666666668"/>
    <n v="298.40000000000003"/>
    <n v="353.6"/>
    <n v="55.199999999999989"/>
    <n v="0.15610859728506782"/>
  </r>
  <r>
    <n v="2011"/>
    <x v="1"/>
    <x v="12"/>
    <s v="Atkins"/>
    <n v="880009"/>
    <n v="132"/>
    <n v="2.7133333333333334"/>
    <n v="2.88"/>
    <n v="358.16"/>
    <n v="380.15999999999997"/>
    <n v="21.999999999999943"/>
    <n v="5.7870370370370225E-2"/>
  </r>
  <r>
    <n v="2011"/>
    <x v="1"/>
    <x v="12"/>
    <s v="Atkins"/>
    <n v="880008"/>
    <n v="156"/>
    <n v="2.5333333333333332"/>
    <n v="2.8933333333333335"/>
    <n v="395.2"/>
    <n v="451.36"/>
    <n v="56.160000000000025"/>
    <n v="0.12442396313364061"/>
  </r>
  <r>
    <n v="2011"/>
    <x v="1"/>
    <x v="12"/>
    <s v="Atkins"/>
    <n v="880007"/>
    <n v="168"/>
    <n v="2.42"/>
    <n v="2.96"/>
    <n v="406.56"/>
    <n v="497.28"/>
    <n v="90.71999999999997"/>
    <n v="0.18243243243243237"/>
  </r>
  <r>
    <n v="2011"/>
    <x v="1"/>
    <x v="12"/>
    <s v="Atkins"/>
    <n v="880006"/>
    <n v="156"/>
    <n v="2.4466666666666668"/>
    <n v="2.8866666666666667"/>
    <n v="381.68"/>
    <n v="450.32"/>
    <n v="68.639999999999986"/>
    <n v="0.15242494226327941"/>
  </r>
  <r>
    <n v="2011"/>
    <x v="1"/>
    <x v="12"/>
    <s v="Atkins"/>
    <n v="880005"/>
    <n v="144"/>
    <n v="2.5466666666666669"/>
    <n v="2.9333333333333331"/>
    <n v="366.72"/>
    <n v="422.4"/>
    <n v="55.67999999999995"/>
    <n v="0.1318181818181817"/>
  </r>
  <r>
    <n v="2011"/>
    <x v="1"/>
    <x v="12"/>
    <s v="Atkins"/>
    <n v="880004"/>
    <n v="168"/>
    <n v="2.3266666666666667"/>
    <n v="2.9533333333333331"/>
    <n v="390.88"/>
    <n v="496.15999999999997"/>
    <n v="105.27999999999997"/>
    <n v="0.21218961625282162"/>
  </r>
  <r>
    <n v="2011"/>
    <x v="1"/>
    <x v="12"/>
    <s v="Atkins"/>
    <n v="880003"/>
    <n v="132"/>
    <n v="2.2733333333333334"/>
    <n v="2.9933333333333332"/>
    <n v="300.08000000000004"/>
    <n v="395.12"/>
    <n v="95.039999999999964"/>
    <n v="0.24053452115812909"/>
  </r>
  <r>
    <n v="2011"/>
    <x v="1"/>
    <x v="12"/>
    <s v="Atkins"/>
    <n v="880002"/>
    <n v="180"/>
    <n v="2.7666666666666666"/>
    <n v="2.94"/>
    <n v="498"/>
    <n v="529.20000000000005"/>
    <n v="31.200000000000045"/>
    <n v="5.8956916099773327E-2"/>
  </r>
  <r>
    <n v="2011"/>
    <x v="1"/>
    <x v="12"/>
    <s v="Atkins"/>
    <n v="880001"/>
    <n v="132"/>
    <n v="2.7466666666666666"/>
    <n v="2.8933333333333335"/>
    <n v="362.56"/>
    <n v="381.92"/>
    <n v="19.360000000000014"/>
    <n v="5.0691244239631367E-2"/>
  </r>
  <r>
    <n v="2011"/>
    <x v="1"/>
    <x v="12"/>
    <s v="Atkins"/>
    <n v="880000"/>
    <n v="144"/>
    <n v="2.54"/>
    <n v="2.9466666666666668"/>
    <n v="365.76"/>
    <n v="424.32"/>
    <n v="58.56"/>
    <n v="0.13800904977375567"/>
  </r>
  <r>
    <n v="2011"/>
    <x v="1"/>
    <x v="12"/>
    <s v="Atkins"/>
    <n v="800005"/>
    <n v="168"/>
    <n v="2.5666666666666669"/>
    <n v="2.8933333333333335"/>
    <n v="431.20000000000005"/>
    <n v="486.08000000000004"/>
    <n v="54.879999999999995"/>
    <n v="0.1129032258064516"/>
  </r>
  <r>
    <n v="2011"/>
    <x v="1"/>
    <x v="13"/>
    <s v="J&amp;F Bread"/>
    <n v="270123"/>
    <n v="1704"/>
    <n v="0.79"/>
    <n v="0.9"/>
    <n v="1346.16"/>
    <n v="1533.6000000000001"/>
    <n v="187.44000000000005"/>
    <n v="0.12222222222222225"/>
  </r>
  <r>
    <n v="2011"/>
    <x v="1"/>
    <x v="13"/>
    <s v="J&amp;F Bread"/>
    <n v="270122"/>
    <n v="1332"/>
    <n v="0.87"/>
    <n v="0.96"/>
    <n v="1158.8399999999999"/>
    <n v="1278.72"/>
    <n v="119.88000000000011"/>
    <n v="9.3750000000000083E-2"/>
  </r>
  <r>
    <n v="2011"/>
    <x v="1"/>
    <x v="13"/>
    <s v="J&amp;F Bread"/>
    <n v="270121"/>
    <n v="1992"/>
    <n v="0.76"/>
    <n v="0.99"/>
    <n v="1513.92"/>
    <n v="1972.08"/>
    <n v="458.15999999999985"/>
    <n v="0.23232323232323226"/>
  </r>
  <r>
    <n v="2011"/>
    <x v="1"/>
    <x v="13"/>
    <s v="J&amp;F Bread"/>
    <n v="270120"/>
    <n v="2088"/>
    <n v="0.71"/>
    <n v="0.96"/>
    <n v="1482.48"/>
    <n v="2004.48"/>
    <n v="522"/>
    <n v="0.26041666666666669"/>
  </r>
  <r>
    <n v="2011"/>
    <x v="1"/>
    <x v="13"/>
    <s v="J&amp;F Bread"/>
    <n v="270113"/>
    <n v="2376"/>
    <n v="0.8"/>
    <n v="0.94"/>
    <n v="1900.8000000000002"/>
    <n v="2233.44"/>
    <n v="332.63999999999987"/>
    <n v="0.14893617021276589"/>
  </r>
  <r>
    <n v="2011"/>
    <x v="1"/>
    <x v="13"/>
    <s v="J&amp;F Bread"/>
    <n v="270112"/>
    <n v="1440"/>
    <n v="0.87"/>
    <n v="0.97"/>
    <n v="1252.8"/>
    <n v="1396.8"/>
    <n v="144"/>
    <n v="0.10309278350515465"/>
  </r>
  <r>
    <n v="2011"/>
    <x v="1"/>
    <x v="13"/>
    <s v="J&amp;F Bread"/>
    <n v="270111"/>
    <n v="2340"/>
    <n v="0.81"/>
    <n v="0.99"/>
    <n v="1895.4"/>
    <n v="2316.6"/>
    <n v="421.19999999999982"/>
    <n v="0.18181818181818174"/>
  </r>
  <r>
    <n v="2011"/>
    <x v="1"/>
    <x v="13"/>
    <s v="J&amp;F Bread"/>
    <n v="270110"/>
    <n v="1812"/>
    <n v="0.86"/>
    <n v="0.92"/>
    <n v="1558.32"/>
    <n v="1667.04"/>
    <n v="108.72000000000003"/>
    <n v="6.5217391304347838E-2"/>
  </r>
  <r>
    <n v="2011"/>
    <x v="1"/>
    <x v="13"/>
    <s v="J&amp;F Bread"/>
    <n v="270104"/>
    <n v="1920"/>
    <n v="0.73"/>
    <n v="0.94"/>
    <n v="1401.6"/>
    <n v="1804.8"/>
    <n v="403.20000000000005"/>
    <n v="0.22340425531914895"/>
  </r>
  <r>
    <n v="2011"/>
    <x v="1"/>
    <x v="13"/>
    <s v="J&amp;F Bread"/>
    <n v="270103"/>
    <n v="1908"/>
    <n v="0.79"/>
    <n v="0.97"/>
    <n v="1507.3200000000002"/>
    <n v="1850.76"/>
    <n v="343.43999999999983"/>
    <n v="0.18556701030927825"/>
  </r>
  <r>
    <n v="2011"/>
    <x v="1"/>
    <x v="13"/>
    <s v="J&amp;F Bread"/>
    <n v="270102"/>
    <n v="2040"/>
    <n v="0.88"/>
    <n v="0.95"/>
    <n v="1795.2"/>
    <n v="1938"/>
    <n v="142.79999999999995"/>
    <n v="7.3684210526315769E-2"/>
  </r>
  <r>
    <n v="2011"/>
    <x v="1"/>
    <x v="13"/>
    <s v="J&amp;F Bread"/>
    <n v="270101"/>
    <n v="1560"/>
    <n v="0.85"/>
    <n v="0.93"/>
    <n v="1326"/>
    <n v="1450.8000000000002"/>
    <n v="124.80000000000018"/>
    <n v="8.6021505376344204E-2"/>
  </r>
  <r>
    <n v="2011"/>
    <x v="1"/>
    <x v="12"/>
    <s v="Cirio"/>
    <n v="710203"/>
    <n v="132"/>
    <n v="2.62"/>
    <n v="2.9666666666666668"/>
    <n v="345.84000000000003"/>
    <n v="391.6"/>
    <n v="45.759999999999991"/>
    <n v="0.11685393258426963"/>
  </r>
  <r>
    <n v="2011"/>
    <x v="1"/>
    <x v="12"/>
    <s v="Cirio"/>
    <n v="710202"/>
    <n v="156"/>
    <n v="2.3933333333333335"/>
    <n v="2.9866666666666668"/>
    <n v="373.36"/>
    <n v="465.92"/>
    <n v="92.56"/>
    <n v="0.19866071428571427"/>
  </r>
  <r>
    <n v="2011"/>
    <x v="1"/>
    <x v="12"/>
    <s v="Cirio"/>
    <n v="710201"/>
    <n v="120"/>
    <n v="2.3066666666666666"/>
    <n v="2.9066666666666667"/>
    <n v="276.8"/>
    <n v="348.8"/>
    <n v="72"/>
    <n v="0.20642201834862384"/>
  </r>
  <r>
    <n v="2011"/>
    <x v="1"/>
    <x v="12"/>
    <s v="Cirio"/>
    <n v="710111"/>
    <n v="132"/>
    <n v="2.38"/>
    <n v="2.8933333333333335"/>
    <n v="314.15999999999997"/>
    <n v="381.92"/>
    <n v="67.760000000000048"/>
    <n v="0.1774193548387098"/>
  </r>
  <r>
    <n v="2011"/>
    <x v="1"/>
    <x v="12"/>
    <s v="Cirio"/>
    <n v="710110"/>
    <n v="168"/>
    <n v="2.66"/>
    <n v="2.8666666666666667"/>
    <n v="446.88"/>
    <n v="481.6"/>
    <n v="34.720000000000027"/>
    <n v="7.2093023255814001E-2"/>
  </r>
  <r>
    <n v="2011"/>
    <x v="1"/>
    <x v="12"/>
    <s v="Cirio"/>
    <n v="710109"/>
    <n v="180"/>
    <n v="2.5133333333333332"/>
    <n v="2.9733333333333332"/>
    <n v="452.4"/>
    <n v="535.19999999999993"/>
    <n v="82.799999999999955"/>
    <n v="0.15470852017937214"/>
  </r>
  <r>
    <n v="2011"/>
    <x v="1"/>
    <x v="12"/>
    <s v="Cirio"/>
    <n v="710108"/>
    <n v="132"/>
    <n v="2.6666666666666665"/>
    <n v="2.92"/>
    <n v="352"/>
    <n v="385.44"/>
    <n v="33.44"/>
    <n v="8.6757990867579904E-2"/>
  </r>
  <r>
    <n v="2011"/>
    <x v="1"/>
    <x v="12"/>
    <s v="Cirio"/>
    <n v="710107"/>
    <n v="120"/>
    <n v="2.7933333333333334"/>
    <n v="2.92"/>
    <n v="335.2"/>
    <n v="350.4"/>
    <n v="15.199999999999989"/>
    <n v="4.3378995433789924E-2"/>
  </r>
  <r>
    <n v="2011"/>
    <x v="1"/>
    <x v="12"/>
    <s v="Cirio"/>
    <n v="710106"/>
    <n v="180"/>
    <n v="2.2733333333333334"/>
    <n v="2.9266666666666667"/>
    <n v="409.20000000000005"/>
    <n v="526.80000000000007"/>
    <n v="117.60000000000002"/>
    <n v="0.2232346241457859"/>
  </r>
  <r>
    <n v="2011"/>
    <x v="1"/>
    <x v="12"/>
    <s v="Cirio"/>
    <n v="710105"/>
    <n v="168"/>
    <n v="2.68"/>
    <n v="2.94"/>
    <n v="450.24"/>
    <n v="493.92"/>
    <n v="43.680000000000007"/>
    <n v="8.8435374149659879E-2"/>
  </r>
  <r>
    <n v="2011"/>
    <x v="1"/>
    <x v="12"/>
    <s v="Cirio"/>
    <n v="710104"/>
    <n v="132"/>
    <n v="2.2733333333333334"/>
    <n v="2.9"/>
    <n v="300.08000000000004"/>
    <n v="382.8"/>
    <n v="82.71999999999997"/>
    <n v="0.21609195402298842"/>
  </r>
  <r>
    <n v="2011"/>
    <x v="1"/>
    <x v="12"/>
    <s v="Cirio"/>
    <n v="710103"/>
    <n v="120"/>
    <n v="2.2733333333333334"/>
    <n v="2.8733333333333335"/>
    <n v="272.8"/>
    <n v="344.8"/>
    <n v="72"/>
    <n v="0.20881670533642691"/>
  </r>
  <r>
    <n v="2011"/>
    <x v="1"/>
    <x v="12"/>
    <s v="Cirio"/>
    <n v="710102"/>
    <n v="120"/>
    <n v="2.3933333333333335"/>
    <n v="2.9466666666666668"/>
    <n v="287.20000000000005"/>
    <n v="353.6"/>
    <n v="66.399999999999977"/>
    <n v="0.18778280542986417"/>
  </r>
  <r>
    <n v="2011"/>
    <x v="1"/>
    <x v="12"/>
    <s v="Cirio"/>
    <n v="710101"/>
    <n v="132"/>
    <n v="2.66"/>
    <n v="2.9733333333333332"/>
    <n v="351.12"/>
    <n v="392.47999999999996"/>
    <n v="41.359999999999957"/>
    <n v="0.10538116591928241"/>
  </r>
  <r>
    <n v="2011"/>
    <x v="1"/>
    <x v="11"/>
    <s v="Danone"/>
    <n v="680117"/>
    <n v="564"/>
    <n v="2.36"/>
    <n v="3.63"/>
    <n v="1331.04"/>
    <n v="2047.32"/>
    <n v="716.28"/>
    <n v="0.34986225895316803"/>
  </r>
  <r>
    <n v="2011"/>
    <x v="1"/>
    <x v="11"/>
    <s v="Danone"/>
    <n v="680116"/>
    <n v="480"/>
    <n v="2.59"/>
    <n v="3.06"/>
    <n v="1243.1999999999998"/>
    <n v="1468.8"/>
    <n v="225.60000000000014"/>
    <n v="0.15359477124183016"/>
  </r>
  <r>
    <n v="2011"/>
    <x v="1"/>
    <x v="11"/>
    <s v="Danone"/>
    <n v="680115"/>
    <n v="408"/>
    <n v="2.3199999999999998"/>
    <n v="3.55"/>
    <n v="946.56"/>
    <n v="1448.3999999999999"/>
    <n v="501.83999999999992"/>
    <n v="0.3464788732394366"/>
  </r>
  <r>
    <n v="2011"/>
    <x v="1"/>
    <x v="11"/>
    <s v="Danone"/>
    <n v="680114"/>
    <n v="564"/>
    <n v="2.64"/>
    <n v="3"/>
    <n v="1488.96"/>
    <n v="1692"/>
    <n v="203.03999999999996"/>
    <n v="0.11999999999999998"/>
  </r>
  <r>
    <n v="2011"/>
    <x v="1"/>
    <x v="11"/>
    <s v="Danone"/>
    <n v="680113"/>
    <n v="528"/>
    <n v="2.46"/>
    <n v="3.02"/>
    <n v="1298.8799999999999"/>
    <n v="1594.56"/>
    <n v="295.68000000000006"/>
    <n v="0.185430463576159"/>
  </r>
  <r>
    <n v="2011"/>
    <x v="1"/>
    <x v="11"/>
    <s v="Danone"/>
    <n v="680112"/>
    <n v="432"/>
    <n v="2.2000000000000002"/>
    <n v="3.13"/>
    <n v="950.40000000000009"/>
    <n v="1352.1599999999999"/>
    <n v="401.75999999999976"/>
    <n v="0.2971246006389775"/>
  </r>
  <r>
    <n v="2011"/>
    <x v="1"/>
    <x v="11"/>
    <s v="Danone"/>
    <n v="680111"/>
    <n v="516"/>
    <n v="2.25"/>
    <n v="3.22"/>
    <n v="1161"/>
    <n v="1661.5200000000002"/>
    <n v="500.52000000000021"/>
    <n v="0.30124223602484479"/>
  </r>
  <r>
    <n v="2011"/>
    <x v="1"/>
    <x v="11"/>
    <s v="Danone"/>
    <n v="680110"/>
    <n v="240"/>
    <n v="2.52"/>
    <n v="3.36"/>
    <n v="604.79999999999995"/>
    <n v="806.4"/>
    <n v="201.60000000000002"/>
    <n v="0.25000000000000006"/>
  </r>
  <r>
    <n v="2011"/>
    <x v="1"/>
    <x v="11"/>
    <s v="Danone"/>
    <n v="680109"/>
    <n v="468"/>
    <n v="2.3199999999999998"/>
    <n v="3.02"/>
    <n v="1085.76"/>
    <n v="1413.36"/>
    <n v="327.59999999999991"/>
    <n v="0.23178807947019864"/>
  </r>
  <r>
    <n v="2011"/>
    <x v="1"/>
    <x v="11"/>
    <s v="Danone"/>
    <n v="680108"/>
    <n v="204"/>
    <n v="2.54"/>
    <n v="3.29"/>
    <n v="518.16"/>
    <n v="671.16"/>
    <n v="153"/>
    <n v="0.22796352583586627"/>
  </r>
  <r>
    <n v="2011"/>
    <x v="1"/>
    <x v="11"/>
    <s v="Danone"/>
    <n v="680107"/>
    <n v="144"/>
    <n v="2.4500000000000002"/>
    <n v="3.15"/>
    <n v="352.8"/>
    <n v="453.59999999999997"/>
    <n v="100.79999999999995"/>
    <n v="0.22222222222222213"/>
  </r>
  <r>
    <n v="2011"/>
    <x v="1"/>
    <x v="11"/>
    <s v="Danone"/>
    <n v="680106"/>
    <n v="300"/>
    <n v="2.48"/>
    <n v="3.31"/>
    <n v="744"/>
    <n v="993"/>
    <n v="249"/>
    <n v="0.25075528700906347"/>
  </r>
  <r>
    <n v="2011"/>
    <x v="1"/>
    <x v="11"/>
    <s v="Danone"/>
    <n v="680105"/>
    <n v="396"/>
    <n v="2.72"/>
    <n v="3.7"/>
    <n v="1077.1200000000001"/>
    <n v="1465.2"/>
    <n v="388.07999999999993"/>
    <n v="0.26486486486486482"/>
  </r>
  <r>
    <n v="2011"/>
    <x v="1"/>
    <x v="11"/>
    <s v="Danone"/>
    <n v="680104"/>
    <n v="312"/>
    <n v="2.2799999999999998"/>
    <n v="3.09"/>
    <n v="711.3599999999999"/>
    <n v="964.07999999999993"/>
    <n v="252.72000000000003"/>
    <n v="0.26213592233009714"/>
  </r>
  <r>
    <n v="2011"/>
    <x v="1"/>
    <x v="11"/>
    <s v="Danone"/>
    <n v="680103"/>
    <n v="204"/>
    <n v="2.2799999999999998"/>
    <n v="3.43"/>
    <n v="465.11999999999995"/>
    <n v="699.72"/>
    <n v="234.60000000000008"/>
    <n v="0.33527696793002926"/>
  </r>
  <r>
    <n v="2011"/>
    <x v="1"/>
    <x v="11"/>
    <s v="Danone"/>
    <n v="680102"/>
    <n v="576"/>
    <n v="2.76"/>
    <n v="3.33"/>
    <n v="1589.7599999999998"/>
    <n v="1918.08"/>
    <n v="328.32000000000016"/>
    <n v="0.17117117117117125"/>
  </r>
  <r>
    <n v="2011"/>
    <x v="1"/>
    <x v="11"/>
    <s v="Danone"/>
    <n v="680101"/>
    <n v="132"/>
    <n v="2.6"/>
    <n v="3.23"/>
    <n v="343.2"/>
    <n v="426.36"/>
    <n v="83.160000000000025"/>
    <n v="0.19504643962848303"/>
  </r>
  <r>
    <n v="2011"/>
    <x v="1"/>
    <x v="12"/>
    <s v="Own label"/>
    <n v="1320102"/>
    <n v="156"/>
    <n v="2.52"/>
    <n v="2.9466666666666668"/>
    <n v="393.12"/>
    <n v="459.68"/>
    <n v="66.56"/>
    <n v="0.14479638009049775"/>
  </r>
  <r>
    <n v="2011"/>
    <x v="1"/>
    <x v="12"/>
    <s v="Barilla"/>
    <n v="560157"/>
    <n v="132"/>
    <n v="2.6933333333333334"/>
    <n v="3"/>
    <n v="355.52"/>
    <n v="396"/>
    <n v="40.480000000000018"/>
    <n v="0.10222222222222227"/>
  </r>
  <r>
    <n v="2011"/>
    <x v="1"/>
    <x v="12"/>
    <s v="Barilla"/>
    <n v="560156"/>
    <n v="156"/>
    <n v="2.5666666666666669"/>
    <n v="2.9066666666666667"/>
    <n v="400.40000000000003"/>
    <n v="453.44"/>
    <n v="53.039999999999964"/>
    <n v="0.11697247706422011"/>
  </r>
  <r>
    <n v="2011"/>
    <x v="1"/>
    <x v="12"/>
    <s v="Barilla"/>
    <n v="560155"/>
    <n v="156"/>
    <n v="2.6066666666666665"/>
    <n v="2.9666666666666668"/>
    <n v="406.64"/>
    <n v="462.8"/>
    <n v="56.160000000000025"/>
    <n v="0.12134831460674163"/>
  </r>
  <r>
    <n v="2011"/>
    <x v="1"/>
    <x v="12"/>
    <s v="Barilla"/>
    <n v="560154"/>
    <n v="168"/>
    <n v="2.46"/>
    <n v="2.9466666666666668"/>
    <n v="413.28"/>
    <n v="495.04"/>
    <n v="81.760000000000048"/>
    <n v="0.16515837104072406"/>
  </r>
  <r>
    <n v="2011"/>
    <x v="1"/>
    <x v="12"/>
    <s v="Barilla"/>
    <n v="560153"/>
    <n v="180"/>
    <n v="2.62"/>
    <n v="2.9466666666666668"/>
    <n v="471.6"/>
    <n v="530.4"/>
    <n v="58.799999999999955"/>
    <n v="0.11085972850678726"/>
  </r>
  <r>
    <n v="2011"/>
    <x v="1"/>
    <x v="12"/>
    <s v="Barilla"/>
    <n v="560152"/>
    <n v="168"/>
    <n v="2.5733333333333333"/>
    <n v="2.88"/>
    <n v="432.32"/>
    <n v="483.84"/>
    <n v="51.519999999999982"/>
    <n v="0.10648148148148145"/>
  </r>
  <r>
    <n v="2011"/>
    <x v="1"/>
    <x v="12"/>
    <s v="Barilla"/>
    <n v="560151"/>
    <n v="132"/>
    <n v="2.46"/>
    <n v="2.9266666666666667"/>
    <n v="324.71999999999997"/>
    <n v="386.32"/>
    <n v="61.600000000000023"/>
    <n v="0.15945330296127569"/>
  </r>
  <r>
    <n v="2011"/>
    <x v="1"/>
    <x v="12"/>
    <s v="Barilla"/>
    <n v="560150"/>
    <n v="168"/>
    <n v="2.7866666666666666"/>
    <n v="2.9066666666666667"/>
    <n v="468.15999999999997"/>
    <n v="488.32"/>
    <n v="20.160000000000025"/>
    <n v="4.1284403669724822E-2"/>
  </r>
  <r>
    <n v="2011"/>
    <x v="1"/>
    <x v="12"/>
    <s v="Barilla"/>
    <n v="560149"/>
    <n v="120"/>
    <n v="2.4066666666666667"/>
    <n v="2.8866666666666667"/>
    <n v="288.8"/>
    <n v="346.4"/>
    <n v="57.599999999999966"/>
    <n v="0.16628175519630475"/>
  </r>
  <r>
    <n v="2011"/>
    <x v="1"/>
    <x v="12"/>
    <s v="Barilla"/>
    <n v="560148"/>
    <n v="120"/>
    <n v="2.3199999999999998"/>
    <n v="2.9066666666666667"/>
    <n v="278.39999999999998"/>
    <n v="348.8"/>
    <n v="70.400000000000034"/>
    <n v="0.2018348623853212"/>
  </r>
  <r>
    <n v="2011"/>
    <x v="1"/>
    <x v="12"/>
    <s v="Barilla"/>
    <n v="560147"/>
    <n v="144"/>
    <n v="2.62"/>
    <n v="2.9533333333333331"/>
    <n v="377.28000000000003"/>
    <n v="425.28"/>
    <n v="47.999999999999943"/>
    <n v="0.11286681715575608"/>
  </r>
  <r>
    <n v="2011"/>
    <x v="1"/>
    <x v="12"/>
    <s v="Barilla"/>
    <n v="560146"/>
    <n v="168"/>
    <n v="2.6066666666666665"/>
    <n v="2.9066666666666667"/>
    <n v="437.91999999999996"/>
    <n v="488.32"/>
    <n v="50.400000000000034"/>
    <n v="0.103211009174312"/>
  </r>
  <r>
    <n v="2011"/>
    <x v="1"/>
    <x v="12"/>
    <s v="Barilla"/>
    <n v="560145"/>
    <n v="156"/>
    <n v="2.3466666666666667"/>
    <n v="2.8733333333333335"/>
    <n v="366.08"/>
    <n v="448.24"/>
    <n v="82.160000000000025"/>
    <n v="0.18329466357308591"/>
  </r>
  <r>
    <n v="2011"/>
    <x v="1"/>
    <x v="12"/>
    <s v="Barilla"/>
    <n v="560144"/>
    <n v="156"/>
    <n v="2.5866666666666664"/>
    <n v="2.9"/>
    <n v="403.52"/>
    <n v="452.4"/>
    <n v="48.879999999999995"/>
    <n v="0.10804597701149425"/>
  </r>
  <r>
    <n v="2011"/>
    <x v="1"/>
    <x v="12"/>
    <s v="Barilla"/>
    <n v="560143"/>
    <n v="144"/>
    <n v="2.7866666666666666"/>
    <n v="2.94"/>
    <n v="401.28"/>
    <n v="423.36"/>
    <n v="22.080000000000041"/>
    <n v="5.2154195011337966E-2"/>
  </r>
  <r>
    <n v="2011"/>
    <x v="1"/>
    <x v="12"/>
    <s v="Barilla"/>
    <n v="560142"/>
    <n v="168"/>
    <n v="2.48"/>
    <n v="2.9466666666666668"/>
    <n v="416.64"/>
    <n v="495.04"/>
    <n v="78.400000000000034"/>
    <n v="0.15837104072398198"/>
  </r>
  <r>
    <n v="2011"/>
    <x v="1"/>
    <x v="12"/>
    <s v="Barilla"/>
    <n v="560141"/>
    <n v="156"/>
    <n v="2.3733333333333335"/>
    <n v="2.9933333333333332"/>
    <n v="370.24"/>
    <n v="466.96"/>
    <n v="96.71999999999997"/>
    <n v="0.20712694877505564"/>
  </r>
  <r>
    <n v="2011"/>
    <x v="1"/>
    <x v="12"/>
    <s v="Barilla"/>
    <n v="560140"/>
    <n v="132"/>
    <n v="2.72"/>
    <n v="2.92"/>
    <n v="359.04"/>
    <n v="385.44"/>
    <n v="26.399999999999977"/>
    <n v="6.8493150684931448E-2"/>
  </r>
  <r>
    <n v="2011"/>
    <x v="1"/>
    <x v="12"/>
    <s v="Barilla"/>
    <n v="560139"/>
    <n v="168"/>
    <n v="2.46"/>
    <n v="2.9866666666666668"/>
    <n v="413.28"/>
    <n v="501.76000000000005"/>
    <n v="88.480000000000075"/>
    <n v="0.17633928571428584"/>
  </r>
  <r>
    <n v="2011"/>
    <x v="1"/>
    <x v="12"/>
    <s v="Barilla"/>
    <n v="560138"/>
    <n v="156"/>
    <n v="2.36"/>
    <n v="2.9933333333333332"/>
    <n v="368.15999999999997"/>
    <n v="466.96"/>
    <n v="98.800000000000011"/>
    <n v="0.21158129175946552"/>
  </r>
  <r>
    <n v="2011"/>
    <x v="1"/>
    <x v="12"/>
    <s v="Barilla"/>
    <n v="560137"/>
    <n v="168"/>
    <n v="2.7733333333333334"/>
    <n v="2.9866666666666668"/>
    <n v="465.92"/>
    <n v="501.76000000000005"/>
    <n v="35.840000000000032"/>
    <n v="7.142857142857148E-2"/>
  </r>
  <r>
    <n v="2011"/>
    <x v="1"/>
    <x v="12"/>
    <s v="Barilla"/>
    <n v="560136"/>
    <n v="132"/>
    <n v="2.3866666666666667"/>
    <n v="2.9866666666666668"/>
    <n v="315.04000000000002"/>
    <n v="394.24"/>
    <n v="79.199999999999989"/>
    <n v="0.20089285714285712"/>
  </r>
  <r>
    <n v="2011"/>
    <x v="1"/>
    <x v="12"/>
    <s v="Barilla"/>
    <n v="560135"/>
    <n v="168"/>
    <n v="2.3333333333333335"/>
    <n v="2.8933333333333335"/>
    <n v="392"/>
    <n v="486.08000000000004"/>
    <n v="94.080000000000041"/>
    <n v="0.19354838709677427"/>
  </r>
  <r>
    <n v="2011"/>
    <x v="1"/>
    <x v="12"/>
    <s v="Barilla"/>
    <n v="560134"/>
    <n v="156"/>
    <n v="2.2733333333333334"/>
    <n v="2.96"/>
    <n v="354.64"/>
    <n v="461.76"/>
    <n v="107.12"/>
    <n v="0.231981981981982"/>
  </r>
  <r>
    <n v="2011"/>
    <x v="1"/>
    <x v="12"/>
    <s v="Barilla"/>
    <n v="560133"/>
    <n v="168"/>
    <n v="2.3133333333333335"/>
    <n v="2.9"/>
    <n v="388.64000000000004"/>
    <n v="487.2"/>
    <n v="98.559999999999945"/>
    <n v="0.20229885057471253"/>
  </r>
  <r>
    <n v="2011"/>
    <x v="1"/>
    <x v="12"/>
    <s v="Barilla"/>
    <n v="560132"/>
    <n v="156"/>
    <n v="2.3933333333333335"/>
    <n v="2.9266666666666667"/>
    <n v="373.36"/>
    <n v="456.56"/>
    <n v="83.199999999999989"/>
    <n v="0.18223234624145784"/>
  </r>
  <r>
    <n v="2011"/>
    <x v="1"/>
    <x v="12"/>
    <s v="Barilla"/>
    <n v="560131"/>
    <n v="168"/>
    <n v="2.62"/>
    <n v="2.9266666666666667"/>
    <n v="440.16"/>
    <n v="491.68"/>
    <n v="51.519999999999982"/>
    <n v="0.10478359908883823"/>
  </r>
  <r>
    <n v="2011"/>
    <x v="1"/>
    <x v="12"/>
    <s v="Barilla"/>
    <n v="560130"/>
    <n v="180"/>
    <n v="2.6466666666666665"/>
    <n v="2.96"/>
    <n v="476.4"/>
    <n v="532.79999999999995"/>
    <n v="56.399999999999977"/>
    <n v="0.10585585585585582"/>
  </r>
  <r>
    <n v="2011"/>
    <x v="1"/>
    <x v="12"/>
    <s v="Barilla"/>
    <n v="560129"/>
    <n v="144"/>
    <n v="2.6933333333333334"/>
    <n v="2.98"/>
    <n v="387.84000000000003"/>
    <n v="429.12"/>
    <n v="41.279999999999973"/>
    <n v="9.6196868008948486E-2"/>
  </r>
  <r>
    <n v="2011"/>
    <x v="1"/>
    <x v="12"/>
    <s v="Barilla"/>
    <n v="560128"/>
    <n v="180"/>
    <n v="2.7066666666666666"/>
    <n v="3"/>
    <n v="487.2"/>
    <n v="540"/>
    <n v="52.800000000000011"/>
    <n v="9.7777777777777797E-2"/>
  </r>
  <r>
    <n v="2011"/>
    <x v="1"/>
    <x v="12"/>
    <s v="Barilla"/>
    <n v="560127"/>
    <n v="144"/>
    <n v="2.7666666666666666"/>
    <n v="2.8666666666666667"/>
    <n v="398.4"/>
    <n v="412.8"/>
    <n v="14.400000000000034"/>
    <n v="3.4883720930232641E-2"/>
  </r>
  <r>
    <n v="2011"/>
    <x v="1"/>
    <x v="12"/>
    <s v="Barilla"/>
    <n v="560126"/>
    <n v="168"/>
    <n v="2.3666666666666667"/>
    <n v="2.9733333333333332"/>
    <n v="397.6"/>
    <n v="499.52"/>
    <n v="101.91999999999996"/>
    <n v="0.20403587443946181"/>
  </r>
  <r>
    <n v="2011"/>
    <x v="1"/>
    <x v="12"/>
    <s v="Barilla"/>
    <n v="560125"/>
    <n v="120"/>
    <n v="2.3333333333333335"/>
    <n v="2.8933333333333335"/>
    <n v="280"/>
    <n v="347.20000000000005"/>
    <n v="67.200000000000045"/>
    <n v="0.1935483870967743"/>
  </r>
  <r>
    <n v="2011"/>
    <x v="1"/>
    <x v="12"/>
    <s v="Barilla"/>
    <n v="560124"/>
    <n v="144"/>
    <n v="2.68"/>
    <n v="2.9"/>
    <n v="385.92"/>
    <n v="417.59999999999997"/>
    <n v="31.67999999999995"/>
    <n v="7.5862068965517129E-2"/>
  </r>
  <r>
    <n v="2011"/>
    <x v="1"/>
    <x v="12"/>
    <s v="Barilla"/>
    <n v="560123"/>
    <n v="120"/>
    <n v="2.3533333333333335"/>
    <n v="2.9066666666666667"/>
    <n v="282.40000000000003"/>
    <n v="348.8"/>
    <n v="66.399999999999977"/>
    <n v="0.19036697247706416"/>
  </r>
  <r>
    <n v="2011"/>
    <x v="1"/>
    <x v="12"/>
    <s v="Barilla"/>
    <n v="560122"/>
    <n v="156"/>
    <n v="2.34"/>
    <n v="2.8866666666666667"/>
    <n v="365.03999999999996"/>
    <n v="450.32"/>
    <n v="85.28000000000003"/>
    <n v="0.18937644341801393"/>
  </r>
  <r>
    <n v="2011"/>
    <x v="1"/>
    <x v="12"/>
    <s v="Barilla"/>
    <n v="560121"/>
    <n v="132"/>
    <n v="2.7666666666666666"/>
    <n v="2.9733333333333332"/>
    <n v="365.2"/>
    <n v="392.47999999999996"/>
    <n v="27.279999999999973"/>
    <n v="6.950672645739904E-2"/>
  </r>
  <r>
    <n v="2011"/>
    <x v="1"/>
    <x v="12"/>
    <s v="Barilla"/>
    <n v="560120"/>
    <n v="144"/>
    <n v="2.5866666666666664"/>
    <n v="2.9533333333333331"/>
    <n v="372.47999999999996"/>
    <n v="425.28"/>
    <n v="52.800000000000011"/>
    <n v="0.12415349887133187"/>
  </r>
  <r>
    <n v="2011"/>
    <x v="1"/>
    <x v="12"/>
    <s v="Barilla"/>
    <n v="560119"/>
    <n v="132"/>
    <n v="2.3866666666666667"/>
    <n v="2.9133333333333336"/>
    <n v="315.04000000000002"/>
    <n v="384.56"/>
    <n v="69.519999999999982"/>
    <n v="0.18077803203661322"/>
  </r>
  <r>
    <n v="2011"/>
    <x v="1"/>
    <x v="12"/>
    <s v="Barilla"/>
    <n v="560118"/>
    <n v="132"/>
    <n v="2.2666666666666666"/>
    <n v="2.94"/>
    <n v="299.2"/>
    <n v="388.08"/>
    <n v="88.88"/>
    <n v="0.22902494331065759"/>
  </r>
  <r>
    <n v="2011"/>
    <x v="1"/>
    <x v="12"/>
    <s v="Barilla"/>
    <n v="560117"/>
    <n v="180"/>
    <n v="2.3666666666666667"/>
    <n v="2.8933333333333335"/>
    <n v="426"/>
    <n v="520.80000000000007"/>
    <n v="94.800000000000068"/>
    <n v="0.18202764976958535"/>
  </r>
  <r>
    <n v="2011"/>
    <x v="1"/>
    <x v="12"/>
    <s v="Barilla"/>
    <n v="560116"/>
    <n v="180"/>
    <n v="2.7266666666666666"/>
    <n v="2.9333333333333331"/>
    <n v="490.79999999999995"/>
    <n v="528"/>
    <n v="37.200000000000045"/>
    <n v="7.0454545454545547E-2"/>
  </r>
  <r>
    <n v="2011"/>
    <x v="1"/>
    <x v="12"/>
    <s v="Barilla"/>
    <n v="560115"/>
    <n v="120"/>
    <n v="2.52"/>
    <n v="2.9133333333333336"/>
    <n v="302.39999999999998"/>
    <n v="349.6"/>
    <n v="47.200000000000045"/>
    <n v="0.13501144164759737"/>
  </r>
  <r>
    <n v="2011"/>
    <x v="1"/>
    <x v="12"/>
    <s v="Barilla"/>
    <n v="560114"/>
    <n v="168"/>
    <n v="2.7866666666666666"/>
    <n v="2.9666666666666668"/>
    <n v="468.15999999999997"/>
    <n v="498.40000000000003"/>
    <n v="30.240000000000066"/>
    <n v="6.0674157303370918E-2"/>
  </r>
  <r>
    <n v="2011"/>
    <x v="1"/>
    <x v="12"/>
    <s v="Barilla"/>
    <n v="560113"/>
    <n v="156"/>
    <n v="2.6666666666666665"/>
    <n v="2.9"/>
    <n v="416"/>
    <n v="452.4"/>
    <n v="36.399999999999977"/>
    <n v="8.0459770114942486E-2"/>
  </r>
  <r>
    <n v="2011"/>
    <x v="1"/>
    <x v="12"/>
    <s v="Barilla"/>
    <n v="560112"/>
    <n v="120"/>
    <n v="2.3466666666666667"/>
    <n v="2.92"/>
    <n v="281.60000000000002"/>
    <n v="350.4"/>
    <n v="68.799999999999955"/>
    <n v="0.1963470319634702"/>
  </r>
  <r>
    <n v="2011"/>
    <x v="1"/>
    <x v="12"/>
    <s v="Barilla"/>
    <n v="560111"/>
    <n v="144"/>
    <n v="2.5333333333333332"/>
    <n v="2.9"/>
    <n v="364.79999999999995"/>
    <n v="417.59999999999997"/>
    <n v="52.800000000000011"/>
    <n v="0.12643678160919544"/>
  </r>
  <r>
    <n v="2011"/>
    <x v="1"/>
    <x v="12"/>
    <s v="Barilla"/>
    <n v="560110"/>
    <n v="168"/>
    <n v="2.6933333333333334"/>
    <n v="2.8733333333333335"/>
    <n v="452.48"/>
    <n v="482.72"/>
    <n v="30.240000000000009"/>
    <n v="6.2645011600928086E-2"/>
  </r>
  <r>
    <n v="2011"/>
    <x v="1"/>
    <x v="12"/>
    <s v="Barilla"/>
    <n v="560109"/>
    <n v="144"/>
    <n v="2.44"/>
    <n v="2.9066666666666667"/>
    <n v="351.36"/>
    <n v="418.56"/>
    <n v="67.199999999999989"/>
    <n v="0.16055045871559631"/>
  </r>
  <r>
    <n v="2011"/>
    <x v="1"/>
    <x v="12"/>
    <s v="Barilla"/>
    <n v="560108"/>
    <n v="156"/>
    <n v="2.6133333333333333"/>
    <n v="2.94"/>
    <n v="407.68"/>
    <n v="458.64"/>
    <n v="50.95999999999998"/>
    <n v="0.11111111111111106"/>
  </r>
  <r>
    <n v="2011"/>
    <x v="1"/>
    <x v="12"/>
    <s v="Barilla"/>
    <n v="560107"/>
    <n v="132"/>
    <n v="2.56"/>
    <n v="2.9"/>
    <n v="337.92"/>
    <n v="382.8"/>
    <n v="44.879999999999995"/>
    <n v="0.11724137931034481"/>
  </r>
  <r>
    <n v="2011"/>
    <x v="1"/>
    <x v="12"/>
    <s v="Barilla"/>
    <n v="560106"/>
    <n v="144"/>
    <n v="2.46"/>
    <n v="2.92"/>
    <n v="354.24"/>
    <n v="420.48"/>
    <n v="66.240000000000009"/>
    <n v="0.15753424657534248"/>
  </r>
  <r>
    <n v="2011"/>
    <x v="1"/>
    <x v="12"/>
    <s v="Barilla"/>
    <n v="560105"/>
    <n v="180"/>
    <n v="2.44"/>
    <n v="2.9133333333333336"/>
    <n v="439.2"/>
    <n v="524.40000000000009"/>
    <n v="85.200000000000102"/>
    <n v="0.16247139588100704"/>
  </r>
  <r>
    <n v="2011"/>
    <x v="1"/>
    <x v="12"/>
    <s v="Barilla"/>
    <n v="560104"/>
    <n v="180"/>
    <n v="2.6133333333333333"/>
    <n v="2.9266666666666667"/>
    <n v="470.4"/>
    <n v="526.80000000000007"/>
    <n v="56.400000000000091"/>
    <n v="0.10706150341685665"/>
  </r>
  <r>
    <n v="2011"/>
    <x v="1"/>
    <x v="12"/>
    <s v="Barilla"/>
    <n v="560103"/>
    <n v="180"/>
    <n v="2.5666666666666669"/>
    <n v="2.98"/>
    <n v="462.00000000000006"/>
    <n v="536.4"/>
    <n v="74.39999999999992"/>
    <n v="0.1387024608501117"/>
  </r>
  <r>
    <n v="2011"/>
    <x v="1"/>
    <x v="12"/>
    <s v="Barilla"/>
    <n v="560102"/>
    <n v="156"/>
    <n v="2.8"/>
    <n v="2.9"/>
    <n v="436.79999999999995"/>
    <n v="452.4"/>
    <n v="15.600000000000023"/>
    <n v="3.448275862068971E-2"/>
  </r>
  <r>
    <n v="2011"/>
    <x v="1"/>
    <x v="12"/>
    <s v="Barilla"/>
    <n v="560101"/>
    <n v="156"/>
    <n v="2.7266666666666666"/>
    <n v="2.9666666666666668"/>
    <n v="425.36"/>
    <n v="462.8"/>
    <n v="37.44"/>
    <n v="8.0898876404494377E-2"/>
  </r>
  <r>
    <n v="2011"/>
    <x v="2"/>
    <x v="14"/>
    <s v="Monzuro"/>
    <n v="1020108"/>
    <n v="1416"/>
    <n v="0.83"/>
    <n v="1.2"/>
    <n v="1175.28"/>
    <n v="1699.2"/>
    <n v="523.92000000000007"/>
    <n v="0.30833333333333335"/>
  </r>
  <r>
    <n v="2011"/>
    <x v="2"/>
    <x v="14"/>
    <s v="Monzuro"/>
    <n v="1020107"/>
    <n v="1356"/>
    <n v="0.9"/>
    <n v="0.93"/>
    <n v="1220.4000000000001"/>
    <n v="1261.0800000000002"/>
    <n v="40.680000000000064"/>
    <n v="3.225806451612908E-2"/>
  </r>
  <r>
    <n v="2011"/>
    <x v="2"/>
    <x v="14"/>
    <s v="Monzuro"/>
    <n v="1020106"/>
    <n v="1368"/>
    <n v="0.8"/>
    <n v="1.05"/>
    <n v="1094.4000000000001"/>
    <n v="1436.4"/>
    <n v="342"/>
    <n v="0.23809523809523808"/>
  </r>
  <r>
    <n v="2011"/>
    <x v="2"/>
    <x v="14"/>
    <s v="Monzuro"/>
    <n v="1020105"/>
    <n v="1368"/>
    <n v="0.79"/>
    <n v="1.17"/>
    <n v="1080.72"/>
    <n v="1600.56"/>
    <n v="519.83999999999992"/>
    <n v="0.32478632478632474"/>
  </r>
  <r>
    <n v="2011"/>
    <x v="2"/>
    <x v="14"/>
    <s v="Monzuro"/>
    <n v="1020104"/>
    <n v="1368"/>
    <n v="0.85"/>
    <n v="1.01"/>
    <n v="1162.8"/>
    <n v="1381.68"/>
    <n v="218.88000000000011"/>
    <n v="0.1584158415841585"/>
  </r>
  <r>
    <n v="2011"/>
    <x v="2"/>
    <x v="14"/>
    <s v="Monzuro"/>
    <n v="1020103"/>
    <n v="1620"/>
    <n v="0.66"/>
    <n v="1.19"/>
    <n v="1069.2"/>
    <n v="1927.8"/>
    <n v="858.59999999999991"/>
    <n v="0.44537815126050417"/>
  </r>
  <r>
    <n v="2011"/>
    <x v="2"/>
    <x v="14"/>
    <s v="Monzuro"/>
    <n v="1020102"/>
    <n v="1272"/>
    <n v="0.9"/>
    <n v="1.1200000000000001"/>
    <n v="1144.8"/>
    <n v="1424.64"/>
    <n v="279.84000000000015"/>
    <n v="0.19642857142857151"/>
  </r>
  <r>
    <n v="2011"/>
    <x v="2"/>
    <x v="14"/>
    <s v="Monzuro"/>
    <n v="1020101"/>
    <n v="1320"/>
    <n v="0.68"/>
    <n v="1.1499999999999999"/>
    <n v="897.6"/>
    <n v="1517.9999999999998"/>
    <n v="620.39999999999975"/>
    <n v="0.40869565217391296"/>
  </r>
  <r>
    <n v="2011"/>
    <x v="2"/>
    <x v="14"/>
    <s v="Surgital"/>
    <n v="30205"/>
    <n v="1404"/>
    <n v="0.66"/>
    <n v="0.97"/>
    <n v="926.6400000000001"/>
    <n v="1361.8799999999999"/>
    <n v="435.23999999999978"/>
    <n v="0.31958762886597925"/>
  </r>
  <r>
    <n v="2011"/>
    <x v="2"/>
    <x v="14"/>
    <s v="Surgital"/>
    <n v="30204"/>
    <n v="1248"/>
    <n v="0.63"/>
    <n v="0.96"/>
    <n v="786.24"/>
    <n v="1198.08"/>
    <n v="411.83999999999992"/>
    <n v="0.34374999999999994"/>
  </r>
  <r>
    <n v="2011"/>
    <x v="2"/>
    <x v="14"/>
    <s v="Surgital"/>
    <n v="30203"/>
    <n v="1404"/>
    <n v="0.68"/>
    <n v="1.05"/>
    <n v="954.72"/>
    <n v="1474.2"/>
    <n v="519.48"/>
    <n v="0.35238095238095241"/>
  </r>
  <r>
    <n v="2011"/>
    <x v="2"/>
    <x v="14"/>
    <s v="Surgital"/>
    <n v="30202"/>
    <n v="1248"/>
    <n v="0.78"/>
    <n v="1.1200000000000001"/>
    <n v="973.44"/>
    <n v="1397.7600000000002"/>
    <n v="424.32000000000016"/>
    <n v="0.30357142857142866"/>
  </r>
  <r>
    <n v="2011"/>
    <x v="2"/>
    <x v="14"/>
    <s v="Surgital"/>
    <n v="30201"/>
    <n v="1320"/>
    <n v="0.62"/>
    <n v="1.18"/>
    <n v="818.4"/>
    <n v="1557.6"/>
    <n v="739.19999999999993"/>
    <n v="0.47457627118644063"/>
  </r>
  <r>
    <n v="2011"/>
    <x v="2"/>
    <x v="14"/>
    <s v="Surgital"/>
    <n v="30173"/>
    <n v="1332"/>
    <n v="0.78"/>
    <n v="0.99"/>
    <n v="1038.96"/>
    <n v="1318.68"/>
    <n v="279.72000000000003"/>
    <n v="0.21212121212121213"/>
  </r>
  <r>
    <n v="2011"/>
    <x v="2"/>
    <x v="14"/>
    <s v="Surgital"/>
    <n v="30172"/>
    <n v="1488"/>
    <n v="0.78"/>
    <n v="1.1299999999999999"/>
    <n v="1160.6400000000001"/>
    <n v="1681.4399999999998"/>
    <n v="520.79999999999973"/>
    <n v="0.30973451327433615"/>
  </r>
  <r>
    <n v="2011"/>
    <x v="2"/>
    <x v="14"/>
    <s v="Surgital"/>
    <n v="30171"/>
    <n v="1284"/>
    <n v="0.69"/>
    <n v="0.97"/>
    <n v="885.95999999999992"/>
    <n v="1245.48"/>
    <n v="359.5200000000001"/>
    <n v="0.28865979381443307"/>
  </r>
  <r>
    <n v="2011"/>
    <x v="2"/>
    <x v="14"/>
    <s v="Surgital"/>
    <n v="30170"/>
    <n v="1536"/>
    <n v="0.76"/>
    <n v="1.1200000000000001"/>
    <n v="1167.3600000000001"/>
    <n v="1720.3200000000002"/>
    <n v="552.96"/>
    <n v="0.3214285714285714"/>
  </r>
  <r>
    <n v="2011"/>
    <x v="2"/>
    <x v="14"/>
    <s v="Surgital"/>
    <n v="30169"/>
    <n v="1464"/>
    <n v="0.62"/>
    <n v="0.98"/>
    <n v="907.68"/>
    <n v="1434.72"/>
    <n v="527.04000000000008"/>
    <n v="0.36734693877551022"/>
  </r>
  <r>
    <n v="2011"/>
    <x v="2"/>
    <x v="14"/>
    <s v="Surgital"/>
    <n v="30167"/>
    <n v="1248"/>
    <n v="0.68"/>
    <n v="1.1599999999999999"/>
    <n v="848.6400000000001"/>
    <n v="1447.6799999999998"/>
    <n v="599.03999999999974"/>
    <n v="0.41379310344827575"/>
  </r>
  <r>
    <n v="2011"/>
    <x v="2"/>
    <x v="14"/>
    <s v="Surgital"/>
    <n v="30166"/>
    <n v="1392"/>
    <n v="0.6"/>
    <n v="1.1100000000000001"/>
    <n v="835.19999999999993"/>
    <n v="1545.1200000000001"/>
    <n v="709.92000000000019"/>
    <n v="0.45945945945945954"/>
  </r>
  <r>
    <n v="2011"/>
    <x v="2"/>
    <x v="14"/>
    <s v="Surgital"/>
    <n v="30165"/>
    <n v="1464"/>
    <n v="0.73"/>
    <n v="1.19"/>
    <n v="1068.72"/>
    <n v="1742.1599999999999"/>
    <n v="673.43999999999983"/>
    <n v="0.38655462184873945"/>
  </r>
  <r>
    <n v="2011"/>
    <x v="2"/>
    <x v="14"/>
    <s v="Surgital"/>
    <n v="30164"/>
    <n v="1452"/>
    <n v="0.9"/>
    <n v="1.02"/>
    <n v="1306.8"/>
    <n v="1481.04"/>
    <n v="174.24"/>
    <n v="0.11764705882352942"/>
  </r>
  <r>
    <n v="2011"/>
    <x v="2"/>
    <x v="14"/>
    <s v="Surgital"/>
    <n v="30163"/>
    <n v="1356"/>
    <n v="0.83"/>
    <n v="0.97"/>
    <n v="1125.48"/>
    <n v="1315.32"/>
    <n v="189.83999999999992"/>
    <n v="0.14432989690721643"/>
  </r>
  <r>
    <n v="2011"/>
    <x v="2"/>
    <x v="14"/>
    <s v="Surgital"/>
    <n v="30162"/>
    <n v="1236"/>
    <n v="0.77"/>
    <n v="0.91"/>
    <n v="951.72"/>
    <n v="1124.76"/>
    <n v="173.03999999999996"/>
    <n v="0.15384615384615383"/>
  </r>
  <r>
    <n v="2011"/>
    <x v="2"/>
    <x v="14"/>
    <s v="Surgital"/>
    <n v="30160"/>
    <n v="1320"/>
    <n v="0.74"/>
    <n v="1.1000000000000001"/>
    <n v="976.8"/>
    <n v="1452.0000000000002"/>
    <n v="475.20000000000027"/>
    <n v="0.32727272727272738"/>
  </r>
  <r>
    <n v="2011"/>
    <x v="2"/>
    <x v="14"/>
    <s v="Surgital"/>
    <n v="30159"/>
    <n v="1416"/>
    <n v="0.61"/>
    <n v="1.18"/>
    <n v="863.76"/>
    <n v="1670.8799999999999"/>
    <n v="807.11999999999989"/>
    <n v="0.48305084745762711"/>
  </r>
  <r>
    <n v="2011"/>
    <x v="2"/>
    <x v="14"/>
    <s v="Surgital"/>
    <n v="30158"/>
    <n v="1224"/>
    <n v="0.82"/>
    <n v="1.1200000000000001"/>
    <n v="1003.68"/>
    <n v="1370.88"/>
    <n v="367.20000000000016"/>
    <n v="0.26785714285714296"/>
  </r>
  <r>
    <n v="2011"/>
    <x v="2"/>
    <x v="14"/>
    <s v="Surgital"/>
    <n v="30157"/>
    <n v="1224"/>
    <n v="0.82"/>
    <n v="1.1200000000000001"/>
    <n v="1003.68"/>
    <n v="1370.88"/>
    <n v="367.20000000000016"/>
    <n v="0.26785714285714296"/>
  </r>
  <r>
    <n v="2011"/>
    <x v="2"/>
    <x v="14"/>
    <s v="Surgital"/>
    <n v="30156"/>
    <n v="1656"/>
    <n v="0.72"/>
    <n v="1.1200000000000001"/>
    <n v="1192.32"/>
    <n v="1854.7200000000003"/>
    <n v="662.40000000000032"/>
    <n v="0.35714285714285726"/>
  </r>
  <r>
    <n v="2011"/>
    <x v="2"/>
    <x v="14"/>
    <s v="Surgital"/>
    <n v="30155"/>
    <n v="1344"/>
    <n v="0.78"/>
    <n v="1.0900000000000001"/>
    <n v="1048.32"/>
    <n v="1464.96"/>
    <n v="416.6400000000001"/>
    <n v="0.28440366972477071"/>
  </r>
  <r>
    <n v="2011"/>
    <x v="2"/>
    <x v="14"/>
    <s v="Surgital"/>
    <n v="30154"/>
    <n v="1668"/>
    <n v="0.78"/>
    <n v="1.1399999999999999"/>
    <n v="1301.04"/>
    <n v="1901.5199999999998"/>
    <n v="600.47999999999979"/>
    <n v="0.31578947368421045"/>
  </r>
  <r>
    <n v="2011"/>
    <x v="2"/>
    <x v="14"/>
    <s v="Surgital"/>
    <n v="30153"/>
    <n v="1224"/>
    <n v="0.86"/>
    <n v="0.95"/>
    <n v="1052.6399999999999"/>
    <n v="1162.8"/>
    <n v="110.16000000000008"/>
    <n v="9.473684210526323E-2"/>
  </r>
  <r>
    <n v="2011"/>
    <x v="2"/>
    <x v="14"/>
    <s v="Surgital"/>
    <n v="30152"/>
    <n v="1572"/>
    <n v="0.74"/>
    <n v="0.94"/>
    <n v="1163.28"/>
    <n v="1477.6799999999998"/>
    <n v="314.39999999999986"/>
    <n v="0.21276595744680843"/>
  </r>
  <r>
    <n v="2011"/>
    <x v="2"/>
    <x v="14"/>
    <s v="Surgital"/>
    <n v="30151"/>
    <n v="1620"/>
    <n v="0.64"/>
    <n v="1.1499999999999999"/>
    <n v="1036.8"/>
    <n v="1862.9999999999998"/>
    <n v="826.19999999999982"/>
    <n v="0.44347826086956516"/>
  </r>
  <r>
    <n v="2011"/>
    <x v="2"/>
    <x v="14"/>
    <s v="Surgital"/>
    <n v="30150"/>
    <n v="1476"/>
    <n v="0.78"/>
    <n v="0.94"/>
    <n v="1151.28"/>
    <n v="1387.4399999999998"/>
    <n v="236.15999999999985"/>
    <n v="0.17021276595744672"/>
  </r>
  <r>
    <n v="2011"/>
    <x v="2"/>
    <x v="14"/>
    <s v="Surgital"/>
    <n v="30149"/>
    <n v="1572"/>
    <n v="0.77"/>
    <n v="1.19"/>
    <n v="1210.44"/>
    <n v="1870.6799999999998"/>
    <n v="660.23999999999978"/>
    <n v="0.35294117647058815"/>
  </r>
  <r>
    <n v="2011"/>
    <x v="2"/>
    <x v="14"/>
    <s v="Surgital"/>
    <n v="30148"/>
    <n v="1584"/>
    <n v="0.82"/>
    <n v="1.1000000000000001"/>
    <n v="1298.8799999999999"/>
    <n v="1742.4"/>
    <n v="443.52000000000021"/>
    <n v="0.25454545454545463"/>
  </r>
  <r>
    <n v="2011"/>
    <x v="2"/>
    <x v="14"/>
    <s v="Surgital"/>
    <n v="30147"/>
    <n v="1224"/>
    <n v="0.79"/>
    <n v="0.91"/>
    <n v="966.96"/>
    <n v="1113.8400000000001"/>
    <n v="146.88000000000011"/>
    <n v="0.13186813186813195"/>
  </r>
  <r>
    <n v="2011"/>
    <x v="2"/>
    <x v="14"/>
    <s v="Surgital"/>
    <n v="30146"/>
    <n v="1632"/>
    <n v="0.79"/>
    <n v="1.1499999999999999"/>
    <n v="1289.28"/>
    <n v="1876.8"/>
    <n v="587.52"/>
    <n v="0.31304347826086959"/>
  </r>
  <r>
    <n v="2011"/>
    <x v="2"/>
    <x v="14"/>
    <s v="Surgital"/>
    <n v="30145"/>
    <n v="1416"/>
    <n v="0.76"/>
    <n v="1.06"/>
    <n v="1076.1600000000001"/>
    <n v="1500.96"/>
    <n v="424.79999999999995"/>
    <n v="0.28301886792452824"/>
  </r>
  <r>
    <n v="2011"/>
    <x v="2"/>
    <x v="14"/>
    <s v="Surgital"/>
    <n v="30144"/>
    <n v="1500"/>
    <n v="0.84"/>
    <n v="1.19"/>
    <n v="1260"/>
    <n v="1785"/>
    <n v="525"/>
    <n v="0.29411764705882354"/>
  </r>
  <r>
    <n v="2011"/>
    <x v="2"/>
    <x v="14"/>
    <s v="Surgital"/>
    <n v="30143"/>
    <n v="1212"/>
    <n v="0.85"/>
    <n v="1.18"/>
    <n v="1030.2"/>
    <n v="1430.1599999999999"/>
    <n v="399.95999999999981"/>
    <n v="0.27966101694915246"/>
  </r>
  <r>
    <n v="2011"/>
    <x v="2"/>
    <x v="14"/>
    <s v="Surgital"/>
    <n v="30141"/>
    <n v="1632"/>
    <n v="0.83"/>
    <n v="1.17"/>
    <n v="1354.56"/>
    <n v="1909.4399999999998"/>
    <n v="554.87999999999988"/>
    <n v="0.29059829059829057"/>
  </r>
  <r>
    <n v="2011"/>
    <x v="2"/>
    <x v="14"/>
    <s v="Surgital"/>
    <n v="30140"/>
    <n v="1344"/>
    <n v="0.76"/>
    <n v="1.19"/>
    <n v="1021.44"/>
    <n v="1599.36"/>
    <n v="577.91999999999985"/>
    <n v="0.36134453781512599"/>
  </r>
  <r>
    <n v="2011"/>
    <x v="2"/>
    <x v="14"/>
    <s v="Surgital"/>
    <n v="30139"/>
    <n v="1344"/>
    <n v="0.69"/>
    <n v="1.18"/>
    <n v="927.3599999999999"/>
    <n v="1585.9199999999998"/>
    <n v="658.56"/>
    <n v="0.4152542372881356"/>
  </r>
  <r>
    <n v="2011"/>
    <x v="2"/>
    <x v="14"/>
    <s v="Surgital"/>
    <n v="30138"/>
    <n v="1536"/>
    <n v="0.68"/>
    <n v="0.92"/>
    <n v="1044.48"/>
    <n v="1413.1200000000001"/>
    <n v="368.6400000000001"/>
    <n v="0.26086956521739135"/>
  </r>
  <r>
    <n v="2011"/>
    <x v="2"/>
    <x v="14"/>
    <s v="Surgital"/>
    <n v="30137"/>
    <n v="1212"/>
    <n v="0.67"/>
    <n v="1.1399999999999999"/>
    <n v="812.04000000000008"/>
    <n v="1381.6799999999998"/>
    <n v="569.63999999999976"/>
    <n v="0.41228070175438586"/>
  </r>
  <r>
    <n v="2011"/>
    <x v="2"/>
    <x v="14"/>
    <s v="Surgital"/>
    <n v="30136"/>
    <n v="1524"/>
    <n v="0.89"/>
    <n v="1.1499999999999999"/>
    <n v="1356.3600000000001"/>
    <n v="1752.6"/>
    <n v="396.23999999999978"/>
    <n v="0.22608695652173902"/>
  </r>
  <r>
    <n v="2011"/>
    <x v="2"/>
    <x v="14"/>
    <s v="Surgital"/>
    <n v="30135"/>
    <n v="1224"/>
    <n v="0.7"/>
    <n v="1.06"/>
    <n v="856.8"/>
    <n v="1297.44"/>
    <n v="440.6400000000001"/>
    <n v="0.339622641509434"/>
  </r>
  <r>
    <n v="2011"/>
    <x v="2"/>
    <x v="14"/>
    <s v="Surgital"/>
    <n v="30134"/>
    <n v="1200"/>
    <n v="0.78"/>
    <n v="1.1399999999999999"/>
    <n v="936"/>
    <n v="1367.9999999999998"/>
    <n v="431.99999999999977"/>
    <n v="0.3157894736842104"/>
  </r>
  <r>
    <n v="2011"/>
    <x v="2"/>
    <x v="14"/>
    <s v="Surgital"/>
    <n v="30133"/>
    <n v="1512"/>
    <n v="0.8"/>
    <n v="1"/>
    <n v="1209.6000000000001"/>
    <n v="1512"/>
    <n v="302.39999999999986"/>
    <n v="0.1999999999999999"/>
  </r>
  <r>
    <n v="2011"/>
    <x v="2"/>
    <x v="14"/>
    <s v="Surgital"/>
    <n v="30132"/>
    <n v="1584"/>
    <n v="0.8"/>
    <n v="1.1299999999999999"/>
    <n v="1267.2"/>
    <n v="1789.9199999999998"/>
    <n v="522.7199999999998"/>
    <n v="0.29203539823008839"/>
  </r>
  <r>
    <n v="2011"/>
    <x v="2"/>
    <x v="14"/>
    <s v="Surgital"/>
    <n v="30131"/>
    <n v="1296"/>
    <n v="0.6"/>
    <n v="0.93"/>
    <n v="777.6"/>
    <n v="1205.28"/>
    <n v="427.67999999999995"/>
    <n v="0.35483870967741932"/>
  </r>
  <r>
    <n v="2011"/>
    <x v="2"/>
    <x v="14"/>
    <s v="Surgital"/>
    <n v="30130"/>
    <n v="1392"/>
    <n v="0.74"/>
    <n v="1.02"/>
    <n v="1030.08"/>
    <n v="1419.84"/>
    <n v="389.76"/>
    <n v="0.27450980392156865"/>
  </r>
  <r>
    <n v="2011"/>
    <x v="2"/>
    <x v="14"/>
    <s v="Surgital"/>
    <n v="30129"/>
    <n v="1248"/>
    <n v="0.75"/>
    <n v="1.1299999999999999"/>
    <n v="936"/>
    <n v="1410.2399999999998"/>
    <n v="474.23999999999978"/>
    <n v="0.33628318584070788"/>
  </r>
  <r>
    <n v="2011"/>
    <x v="2"/>
    <x v="14"/>
    <s v="Surgital"/>
    <n v="30128"/>
    <n v="1488"/>
    <n v="0.75"/>
    <n v="0.93"/>
    <n v="1116"/>
    <n v="1383.8400000000001"/>
    <n v="267.84000000000015"/>
    <n v="0.19354838709677427"/>
  </r>
  <r>
    <n v="2011"/>
    <x v="2"/>
    <x v="14"/>
    <s v="Surgital"/>
    <n v="30127"/>
    <n v="1212"/>
    <n v="0.71"/>
    <n v="0.96"/>
    <n v="860.52"/>
    <n v="1163.52"/>
    <n v="303"/>
    <n v="0.26041666666666669"/>
  </r>
  <r>
    <n v="2011"/>
    <x v="2"/>
    <x v="14"/>
    <s v="Surgital"/>
    <n v="30126"/>
    <n v="1296"/>
    <n v="0.8"/>
    <n v="0.97"/>
    <n v="1036.8"/>
    <n v="1257.1199999999999"/>
    <n v="220.31999999999994"/>
    <n v="0.17525773195876285"/>
  </r>
  <r>
    <n v="2011"/>
    <x v="2"/>
    <x v="14"/>
    <s v="Surgital"/>
    <n v="30125"/>
    <n v="1368"/>
    <n v="0.81"/>
    <n v="1.07"/>
    <n v="1108.0800000000002"/>
    <n v="1463.76"/>
    <n v="355.67999999999984"/>
    <n v="0.24299065420560736"/>
  </r>
  <r>
    <n v="2011"/>
    <x v="2"/>
    <x v="14"/>
    <s v="Surgital"/>
    <n v="30124"/>
    <n v="1368"/>
    <n v="0.67"/>
    <n v="1.1399999999999999"/>
    <n v="916.56000000000006"/>
    <n v="1559.5199999999998"/>
    <n v="642.9599999999997"/>
    <n v="0.41228070175438586"/>
  </r>
  <r>
    <n v="2011"/>
    <x v="2"/>
    <x v="14"/>
    <s v="Surgital"/>
    <n v="30123"/>
    <n v="1356"/>
    <n v="0.64"/>
    <n v="1.06"/>
    <n v="867.84"/>
    <n v="1437.3600000000001"/>
    <n v="569.5200000000001"/>
    <n v="0.39622641509433965"/>
  </r>
  <r>
    <n v="2011"/>
    <x v="2"/>
    <x v="14"/>
    <s v="Surgital"/>
    <n v="30122"/>
    <n v="1452"/>
    <n v="0.71"/>
    <n v="1.18"/>
    <n v="1030.9199999999998"/>
    <n v="1713.36"/>
    <n v="682.44"/>
    <n v="0.39830508474576276"/>
  </r>
  <r>
    <n v="2011"/>
    <x v="2"/>
    <x v="14"/>
    <s v="Surgital"/>
    <n v="30121"/>
    <n v="1248"/>
    <n v="0.7"/>
    <n v="1.1499999999999999"/>
    <n v="873.59999999999991"/>
    <n v="1435.1999999999998"/>
    <n v="561.59999999999991"/>
    <n v="0.39130434782608692"/>
  </r>
  <r>
    <n v="2011"/>
    <x v="2"/>
    <x v="14"/>
    <s v="Surgital"/>
    <n v="30120"/>
    <n v="1644"/>
    <n v="0.9"/>
    <n v="0.97"/>
    <n v="1479.6000000000001"/>
    <n v="1594.68"/>
    <n v="115.07999999999993"/>
    <n v="7.2164948453608199E-2"/>
  </r>
  <r>
    <n v="2011"/>
    <x v="2"/>
    <x v="14"/>
    <s v="Surgital"/>
    <n v="30119"/>
    <n v="1536"/>
    <n v="0.89"/>
    <n v="0.99"/>
    <n v="1367.04"/>
    <n v="1520.6399999999999"/>
    <n v="153.59999999999991"/>
    <n v="0.10101010101010095"/>
  </r>
  <r>
    <n v="2011"/>
    <x v="2"/>
    <x v="14"/>
    <s v="Surgital"/>
    <n v="30118"/>
    <n v="1272"/>
    <n v="0.68"/>
    <n v="1.1100000000000001"/>
    <n v="864.96"/>
    <n v="1411.92"/>
    <n v="546.96"/>
    <n v="0.38738738738738737"/>
  </r>
  <r>
    <n v="2011"/>
    <x v="2"/>
    <x v="14"/>
    <s v="Surgital"/>
    <n v="30117"/>
    <n v="1236"/>
    <n v="0.84"/>
    <n v="1.2"/>
    <n v="1038.24"/>
    <n v="1483.2"/>
    <n v="444.96000000000004"/>
    <n v="0.3"/>
  </r>
  <r>
    <n v="2011"/>
    <x v="2"/>
    <x v="14"/>
    <s v="Surgital"/>
    <n v="30116"/>
    <n v="1212"/>
    <n v="0.77"/>
    <n v="0.95"/>
    <n v="933.24"/>
    <n v="1151.3999999999999"/>
    <n v="218.15999999999985"/>
    <n v="0.18947368421052621"/>
  </r>
  <r>
    <n v="2011"/>
    <x v="2"/>
    <x v="14"/>
    <s v="Surgital"/>
    <n v="30115"/>
    <n v="1524"/>
    <n v="0.6"/>
    <n v="1.1599999999999999"/>
    <n v="914.4"/>
    <n v="1767.84"/>
    <n v="853.43999999999994"/>
    <n v="0.48275862068965514"/>
  </r>
  <r>
    <n v="2011"/>
    <x v="2"/>
    <x v="14"/>
    <s v="Surgital"/>
    <n v="30114"/>
    <n v="1620"/>
    <n v="0.73"/>
    <n v="1.07"/>
    <n v="1182.5999999999999"/>
    <n v="1733.4"/>
    <n v="550.80000000000018"/>
    <n v="0.31775700934579448"/>
  </r>
  <r>
    <n v="2011"/>
    <x v="2"/>
    <x v="14"/>
    <s v="Surgital"/>
    <n v="30113"/>
    <n v="1464"/>
    <n v="0.9"/>
    <n v="1.04"/>
    <n v="1317.6000000000001"/>
    <n v="1522.56"/>
    <n v="204.95999999999981"/>
    <n v="0.1346153846153845"/>
  </r>
  <r>
    <n v="2011"/>
    <x v="2"/>
    <x v="14"/>
    <s v="Surgital"/>
    <n v="30112"/>
    <n v="1224"/>
    <n v="0.76"/>
    <n v="0.91"/>
    <n v="930.24"/>
    <n v="1113.8400000000001"/>
    <n v="183.60000000000014"/>
    <n v="0.16483516483516494"/>
  </r>
  <r>
    <n v="2011"/>
    <x v="2"/>
    <x v="14"/>
    <s v="Surgital"/>
    <n v="30111"/>
    <n v="1428"/>
    <n v="0.7"/>
    <n v="0.99"/>
    <n v="999.59999999999991"/>
    <n v="1413.72"/>
    <n v="414.12000000000012"/>
    <n v="0.29292929292929298"/>
  </r>
  <r>
    <n v="2011"/>
    <x v="2"/>
    <x v="14"/>
    <s v="Surgital"/>
    <n v="30110"/>
    <n v="1332"/>
    <n v="0.78"/>
    <n v="1.1599999999999999"/>
    <n v="1038.96"/>
    <n v="1545.12"/>
    <n v="506.15999999999985"/>
    <n v="0.32758620689655166"/>
  </r>
  <r>
    <n v="2011"/>
    <x v="2"/>
    <x v="14"/>
    <s v="Surgital"/>
    <n v="30109"/>
    <n v="1308"/>
    <n v="0.65"/>
    <n v="1.02"/>
    <n v="850.2"/>
    <n v="1334.16"/>
    <n v="483.96000000000004"/>
    <n v="0.36274509803921567"/>
  </r>
  <r>
    <n v="2011"/>
    <x v="2"/>
    <x v="14"/>
    <s v="Surgital"/>
    <n v="30108"/>
    <n v="1464"/>
    <n v="0.72"/>
    <n v="1.17"/>
    <n v="1054.08"/>
    <n v="1712.8799999999999"/>
    <n v="658.8"/>
    <n v="0.38461538461538464"/>
  </r>
  <r>
    <n v="2011"/>
    <x v="2"/>
    <x v="14"/>
    <s v="Surgital"/>
    <n v="30107"/>
    <n v="1212"/>
    <n v="0.68"/>
    <n v="0.94"/>
    <n v="824.16000000000008"/>
    <n v="1139.28"/>
    <n v="315.11999999999989"/>
    <n v="0.27659574468085096"/>
  </r>
  <r>
    <n v="2011"/>
    <x v="2"/>
    <x v="14"/>
    <s v="Surgital"/>
    <n v="30106"/>
    <n v="1284"/>
    <n v="0.88"/>
    <n v="1.1100000000000001"/>
    <n v="1129.92"/>
    <n v="1425.2400000000002"/>
    <n v="295.32000000000016"/>
    <n v="0.20720720720720728"/>
  </r>
  <r>
    <n v="2011"/>
    <x v="2"/>
    <x v="14"/>
    <s v="Surgital"/>
    <n v="30105"/>
    <n v="1320"/>
    <n v="0.69"/>
    <n v="0.91"/>
    <n v="910.8"/>
    <n v="1201.2"/>
    <n v="290.40000000000009"/>
    <n v="0.24175824175824182"/>
  </r>
  <r>
    <n v="2011"/>
    <x v="2"/>
    <x v="14"/>
    <s v="Surgital"/>
    <n v="30104"/>
    <n v="1224"/>
    <n v="0.68"/>
    <n v="1.01"/>
    <n v="832.32"/>
    <n v="1236.24"/>
    <n v="403.91999999999996"/>
    <n v="0.32673267326732669"/>
  </r>
  <r>
    <n v="2011"/>
    <x v="2"/>
    <x v="14"/>
    <s v="Surgital"/>
    <n v="30103"/>
    <n v="1608"/>
    <n v="0.73"/>
    <n v="1.05"/>
    <n v="1173.8399999999999"/>
    <n v="1688.4"/>
    <n v="514.56000000000017"/>
    <n v="0.30476190476190484"/>
  </r>
  <r>
    <n v="2011"/>
    <x v="2"/>
    <x v="14"/>
    <s v="Corosina"/>
    <n v="1150115"/>
    <n v="1512"/>
    <n v="0.76"/>
    <n v="0.99"/>
    <n v="1149.1200000000001"/>
    <n v="1496.8799999999999"/>
    <n v="347.75999999999976"/>
    <n v="0.23232323232323218"/>
  </r>
  <r>
    <n v="2011"/>
    <x v="2"/>
    <x v="14"/>
    <s v="Corosina"/>
    <n v="1150114"/>
    <n v="1272"/>
    <n v="0.85"/>
    <n v="1.1100000000000001"/>
    <n v="1081.2"/>
    <n v="1411.92"/>
    <n v="330.72"/>
    <n v="0.23423423423423423"/>
  </r>
  <r>
    <n v="2011"/>
    <x v="2"/>
    <x v="14"/>
    <s v="Corosina"/>
    <n v="1150113"/>
    <n v="1668"/>
    <n v="0.72"/>
    <n v="0.94"/>
    <n v="1200.96"/>
    <n v="1567.9199999999998"/>
    <n v="366.95999999999981"/>
    <n v="0.23404255319148926"/>
  </r>
  <r>
    <n v="2011"/>
    <x v="2"/>
    <x v="14"/>
    <s v="Corosina"/>
    <n v="1150112"/>
    <n v="1428"/>
    <n v="0.76"/>
    <n v="0.95"/>
    <n v="1085.28"/>
    <n v="1356.6"/>
    <n v="271.31999999999994"/>
    <n v="0.19999999999999996"/>
  </r>
  <r>
    <n v="2011"/>
    <x v="2"/>
    <x v="14"/>
    <s v="Corosina"/>
    <n v="1150111"/>
    <n v="1464"/>
    <n v="0.71"/>
    <n v="1.1299999999999999"/>
    <n v="1039.44"/>
    <n v="1654.32"/>
    <n v="614.87999999999988"/>
    <n v="0.37168141592920351"/>
  </r>
  <r>
    <n v="2011"/>
    <x v="2"/>
    <x v="14"/>
    <s v="Corosina"/>
    <n v="1150110"/>
    <n v="1380"/>
    <n v="0.73"/>
    <n v="1.18"/>
    <n v="1007.4"/>
    <n v="1628.3999999999999"/>
    <n v="620.99999999999989"/>
    <n v="0.38135593220338981"/>
  </r>
  <r>
    <n v="2011"/>
    <x v="2"/>
    <x v="14"/>
    <s v="Corosina"/>
    <n v="1150109"/>
    <n v="1392"/>
    <n v="0.63"/>
    <n v="1.18"/>
    <n v="876.96"/>
    <n v="1642.56"/>
    <n v="765.59999999999991"/>
    <n v="0.46610169491525422"/>
  </r>
  <r>
    <n v="2011"/>
    <x v="2"/>
    <x v="14"/>
    <s v="Corosina"/>
    <n v="1150108"/>
    <n v="1308"/>
    <n v="0.72"/>
    <n v="0.99"/>
    <n v="941.76"/>
    <n v="1294.92"/>
    <n v="353.16000000000008"/>
    <n v="0.27272727272727276"/>
  </r>
  <r>
    <n v="2011"/>
    <x v="2"/>
    <x v="14"/>
    <s v="Corosina"/>
    <n v="1150107"/>
    <n v="1476"/>
    <n v="0.71"/>
    <n v="1.06"/>
    <n v="1047.96"/>
    <n v="1564.5600000000002"/>
    <n v="516.60000000000014"/>
    <n v="0.33018867924528306"/>
  </r>
  <r>
    <n v="2011"/>
    <x v="2"/>
    <x v="14"/>
    <s v="Corosina"/>
    <n v="1150106"/>
    <n v="1380"/>
    <n v="0.71"/>
    <n v="1.03"/>
    <n v="979.8"/>
    <n v="1421.4"/>
    <n v="441.60000000000014"/>
    <n v="0.31067961165048552"/>
  </r>
  <r>
    <n v="2011"/>
    <x v="2"/>
    <x v="14"/>
    <s v="Corosina"/>
    <n v="1150105"/>
    <n v="1440"/>
    <n v="0.78"/>
    <n v="0.98"/>
    <n v="1123.2"/>
    <n v="1411.2"/>
    <n v="288"/>
    <n v="0.20408163265306123"/>
  </r>
  <r>
    <n v="2011"/>
    <x v="2"/>
    <x v="14"/>
    <s v="Corosina"/>
    <n v="1150104"/>
    <n v="1236"/>
    <n v="0.83"/>
    <n v="1.1299999999999999"/>
    <n v="1025.8799999999999"/>
    <n v="1396.6799999999998"/>
    <n v="370.79999999999995"/>
    <n v="0.26548672566371684"/>
  </r>
  <r>
    <n v="2011"/>
    <x v="2"/>
    <x v="14"/>
    <s v="Corosina"/>
    <n v="1150103"/>
    <n v="1584"/>
    <n v="0.79"/>
    <n v="0.92"/>
    <n v="1251.3600000000001"/>
    <n v="1457.28"/>
    <n v="205.91999999999985"/>
    <n v="0.14130434782608686"/>
  </r>
  <r>
    <n v="2011"/>
    <x v="2"/>
    <x v="14"/>
    <s v="Corosina"/>
    <n v="1150101"/>
    <n v="1416"/>
    <n v="0.65"/>
    <n v="0.96"/>
    <n v="920.4"/>
    <n v="1359.36"/>
    <n v="438.95999999999992"/>
    <n v="0.32291666666666663"/>
  </r>
  <r>
    <n v="2011"/>
    <x v="2"/>
    <x v="14"/>
    <s v="Kronos"/>
    <n v="870024"/>
    <n v="1644"/>
    <n v="0.68"/>
    <n v="0.99"/>
    <n v="1117.92"/>
    <n v="1627.56"/>
    <n v="509.63999999999987"/>
    <n v="0.31313131313131304"/>
  </r>
  <r>
    <n v="2011"/>
    <x v="2"/>
    <x v="14"/>
    <s v="Kronos"/>
    <n v="870023"/>
    <n v="1632"/>
    <n v="0.82"/>
    <n v="0.91"/>
    <n v="1338.24"/>
    <n v="1485.1200000000001"/>
    <n v="146.88000000000011"/>
    <n v="9.8901098901098966E-2"/>
  </r>
  <r>
    <n v="2011"/>
    <x v="2"/>
    <x v="14"/>
    <s v="Kronos"/>
    <n v="870022"/>
    <n v="1608"/>
    <n v="0.84"/>
    <n v="1.04"/>
    <n v="1350.72"/>
    <n v="1672.3200000000002"/>
    <n v="321.60000000000014"/>
    <n v="0.19230769230769237"/>
  </r>
  <r>
    <n v="2011"/>
    <x v="2"/>
    <x v="14"/>
    <s v="Kronos"/>
    <n v="870021"/>
    <n v="1344"/>
    <n v="0.76"/>
    <n v="1.18"/>
    <n v="1021.44"/>
    <n v="1585.9199999999998"/>
    <n v="564.47999999999979"/>
    <n v="0.35593220338983039"/>
  </r>
  <r>
    <n v="2011"/>
    <x v="2"/>
    <x v="14"/>
    <s v="Kronos"/>
    <n v="870020"/>
    <n v="1632"/>
    <n v="0.63"/>
    <n v="1.1299999999999999"/>
    <n v="1028.1600000000001"/>
    <n v="1844.1599999999999"/>
    <n v="815.99999999999977"/>
    <n v="0.4424778761061946"/>
  </r>
  <r>
    <n v="2011"/>
    <x v="2"/>
    <x v="14"/>
    <s v="Kronos"/>
    <n v="870010"/>
    <n v="1572"/>
    <n v="0.65"/>
    <n v="0.99"/>
    <n v="1021.8000000000001"/>
    <n v="1556.28"/>
    <n v="534.4799999999999"/>
    <n v="0.34343434343434337"/>
  </r>
  <r>
    <n v="2011"/>
    <x v="2"/>
    <x v="14"/>
    <s v="Kronos"/>
    <n v="870009"/>
    <n v="1272"/>
    <n v="0.79"/>
    <n v="1.04"/>
    <n v="1004.88"/>
    <n v="1322.88"/>
    <n v="318.00000000000011"/>
    <n v="0.24038461538461545"/>
  </r>
  <r>
    <n v="2011"/>
    <x v="2"/>
    <x v="14"/>
    <s v="Kronos"/>
    <n v="870008"/>
    <n v="1668"/>
    <n v="0.71"/>
    <n v="0.96"/>
    <n v="1184.28"/>
    <n v="1601.28"/>
    <n v="417"/>
    <n v="0.26041666666666669"/>
  </r>
  <r>
    <n v="2011"/>
    <x v="2"/>
    <x v="14"/>
    <s v="Kronos"/>
    <n v="870007"/>
    <n v="1320"/>
    <n v="0.6"/>
    <n v="1.17"/>
    <n v="792"/>
    <n v="1544.3999999999999"/>
    <n v="752.39999999999986"/>
    <n v="0.48717948717948711"/>
  </r>
  <r>
    <n v="2011"/>
    <x v="2"/>
    <x v="14"/>
    <s v="Kronos"/>
    <n v="870006"/>
    <n v="1392"/>
    <n v="0.69"/>
    <n v="1.19"/>
    <n v="960.4799999999999"/>
    <n v="1656.48"/>
    <n v="696.00000000000011"/>
    <n v="0.42016806722689082"/>
  </r>
  <r>
    <n v="2011"/>
    <x v="2"/>
    <x v="14"/>
    <s v="Kronos"/>
    <n v="870005"/>
    <n v="1644"/>
    <n v="0.81"/>
    <n v="1.07"/>
    <n v="1331.64"/>
    <n v="1759.0800000000002"/>
    <n v="427.44000000000005"/>
    <n v="0.24299065420560748"/>
  </r>
  <r>
    <n v="2011"/>
    <x v="2"/>
    <x v="14"/>
    <s v="Kronos"/>
    <n v="870004"/>
    <n v="1500"/>
    <n v="0.83"/>
    <n v="0.93"/>
    <n v="1245"/>
    <n v="1395"/>
    <n v="150"/>
    <n v="0.10752688172043011"/>
  </r>
  <r>
    <n v="2011"/>
    <x v="2"/>
    <x v="14"/>
    <s v="Kronos"/>
    <n v="870003"/>
    <n v="1560"/>
    <n v="0.67"/>
    <n v="1.1200000000000001"/>
    <n v="1045.2"/>
    <n v="1747.2000000000003"/>
    <n v="702.00000000000023"/>
    <n v="0.40178571428571436"/>
  </r>
  <r>
    <n v="2011"/>
    <x v="2"/>
    <x v="14"/>
    <s v="Kronos"/>
    <n v="870002"/>
    <n v="1620"/>
    <n v="0.84"/>
    <n v="1.1100000000000001"/>
    <n v="1360.8"/>
    <n v="1798.2"/>
    <n v="437.40000000000009"/>
    <n v="0.24324324324324328"/>
  </r>
  <r>
    <n v="2011"/>
    <x v="2"/>
    <x v="14"/>
    <s v="Kronos"/>
    <n v="870001"/>
    <n v="1224"/>
    <n v="0.74"/>
    <n v="1.02"/>
    <n v="905.76"/>
    <n v="1248.48"/>
    <n v="342.72"/>
    <n v="0.27450980392156865"/>
  </r>
  <r>
    <n v="2011"/>
    <x v="2"/>
    <x v="14"/>
    <s v="Star foods"/>
    <n v="1080110"/>
    <n v="1668"/>
    <n v="0.69"/>
    <n v="1.17"/>
    <n v="1150.9199999999998"/>
    <n v="1951.56"/>
    <n v="800.6400000000001"/>
    <n v="0.4102564102564103"/>
  </r>
  <r>
    <n v="2011"/>
    <x v="2"/>
    <x v="14"/>
    <s v="Star foods"/>
    <n v="1080109"/>
    <n v="1524"/>
    <n v="0.79"/>
    <n v="1.1000000000000001"/>
    <n v="1203.96"/>
    <n v="1676.4"/>
    <n v="472.44000000000005"/>
    <n v="0.28181818181818186"/>
  </r>
  <r>
    <n v="2011"/>
    <x v="2"/>
    <x v="14"/>
    <s v="Star foods"/>
    <n v="1080108"/>
    <n v="1656"/>
    <n v="0.61"/>
    <n v="1.19"/>
    <n v="1010.16"/>
    <n v="1970.6399999999999"/>
    <n v="960.4799999999999"/>
    <n v="0.48739495798319327"/>
  </r>
  <r>
    <n v="2011"/>
    <x v="2"/>
    <x v="14"/>
    <s v="Star foods"/>
    <n v="1080107"/>
    <n v="1416"/>
    <n v="0.76"/>
    <n v="0.94"/>
    <n v="1076.1600000000001"/>
    <n v="1331.04"/>
    <n v="254.87999999999988"/>
    <n v="0.19148936170212758"/>
  </r>
  <r>
    <n v="2011"/>
    <x v="2"/>
    <x v="14"/>
    <s v="Star foods"/>
    <n v="1080106"/>
    <n v="1644"/>
    <n v="0.9"/>
    <n v="0.91"/>
    <n v="1479.6000000000001"/>
    <n v="1496.04"/>
    <n v="16.439999999999827"/>
    <n v="1.0989010989010874E-2"/>
  </r>
  <r>
    <n v="2011"/>
    <x v="2"/>
    <x v="14"/>
    <s v="Star foods"/>
    <n v="1080105"/>
    <n v="1236"/>
    <n v="0.66"/>
    <n v="1.04"/>
    <n v="815.76"/>
    <n v="1285.44"/>
    <n v="469.68000000000006"/>
    <n v="0.36538461538461542"/>
  </r>
  <r>
    <n v="2011"/>
    <x v="2"/>
    <x v="14"/>
    <s v="Star foods"/>
    <n v="1080104"/>
    <n v="1596"/>
    <n v="0.83"/>
    <n v="0.95"/>
    <n v="1324.6799999999998"/>
    <n v="1516.1999999999998"/>
    <n v="191.51999999999998"/>
    <n v="0.12631578947368421"/>
  </r>
  <r>
    <n v="2011"/>
    <x v="2"/>
    <x v="14"/>
    <s v="Star foods"/>
    <n v="1080103"/>
    <n v="1332"/>
    <n v="0.62"/>
    <n v="1.07"/>
    <n v="825.84"/>
    <n v="1425.24"/>
    <n v="599.4"/>
    <n v="0.42056074766355139"/>
  </r>
  <r>
    <n v="2011"/>
    <x v="2"/>
    <x v="14"/>
    <s v="Star foods"/>
    <n v="1080102"/>
    <n v="1284"/>
    <n v="0.61"/>
    <n v="1.1599999999999999"/>
    <n v="783.24"/>
    <n v="1489.4399999999998"/>
    <n v="706.19999999999982"/>
    <n v="0.47413793103448271"/>
  </r>
  <r>
    <n v="2011"/>
    <x v="2"/>
    <x v="14"/>
    <s v="Star foods"/>
    <n v="1080101"/>
    <n v="1464"/>
    <n v="0.73"/>
    <n v="1.17"/>
    <n v="1068.72"/>
    <n v="1712.8799999999999"/>
    <n v="644.15999999999985"/>
    <n v="0.37606837606837601"/>
  </r>
  <r>
    <n v="2011"/>
    <x v="2"/>
    <x v="14"/>
    <s v="Mindi"/>
    <n v="790207"/>
    <n v="1380"/>
    <n v="0.89"/>
    <n v="0.98"/>
    <n v="1228.2"/>
    <n v="1352.3999999999999"/>
    <n v="124.19999999999982"/>
    <n v="9.1836734693877431E-2"/>
  </r>
  <r>
    <n v="2011"/>
    <x v="2"/>
    <x v="14"/>
    <s v="Mindi"/>
    <n v="790206"/>
    <n v="1308"/>
    <n v="0.62"/>
    <n v="1.04"/>
    <n v="810.96"/>
    <n v="1360.32"/>
    <n v="549.3599999999999"/>
    <n v="0.4038461538461538"/>
  </r>
  <r>
    <n v="2011"/>
    <x v="2"/>
    <x v="14"/>
    <s v="Mindi"/>
    <n v="790205"/>
    <n v="1452"/>
    <n v="0.74"/>
    <n v="1.1100000000000001"/>
    <n v="1074.48"/>
    <n v="1611.7200000000003"/>
    <n v="537.24000000000024"/>
    <n v="0.33333333333333343"/>
  </r>
  <r>
    <n v="2011"/>
    <x v="2"/>
    <x v="14"/>
    <s v="Mindi"/>
    <n v="790204"/>
    <n v="1476"/>
    <n v="0.72"/>
    <n v="1.1299999999999999"/>
    <n v="1062.72"/>
    <n v="1667.8799999999999"/>
    <n v="605.15999999999985"/>
    <n v="0.3628318584070796"/>
  </r>
  <r>
    <n v="2011"/>
    <x v="2"/>
    <x v="14"/>
    <s v="Mindi"/>
    <n v="790203"/>
    <n v="1212"/>
    <n v="0.63"/>
    <n v="1.01"/>
    <n v="763.56000000000006"/>
    <n v="1224.1200000000001"/>
    <n v="460.56000000000006"/>
    <n v="0.37623762376237624"/>
  </r>
  <r>
    <n v="2011"/>
    <x v="2"/>
    <x v="14"/>
    <s v="Mindi"/>
    <n v="790202"/>
    <n v="1548"/>
    <n v="0.9"/>
    <n v="1.1299999999999999"/>
    <n v="1393.2"/>
    <n v="1749.2399999999998"/>
    <n v="356.03999999999974"/>
    <n v="0.20353982300884943"/>
  </r>
  <r>
    <n v="2011"/>
    <x v="2"/>
    <x v="14"/>
    <s v="Mindi"/>
    <n v="790201"/>
    <n v="1620"/>
    <n v="0.72"/>
    <n v="0.94"/>
    <n v="1166.3999999999999"/>
    <n v="1522.8"/>
    <n v="356.40000000000009"/>
    <n v="0.23404255319148942"/>
  </r>
  <r>
    <n v="2011"/>
    <x v="2"/>
    <x v="14"/>
    <s v="Mindi"/>
    <n v="790198"/>
    <n v="1668"/>
    <n v="0.67"/>
    <n v="1.02"/>
    <n v="1117.5600000000002"/>
    <n v="1701.3600000000001"/>
    <n v="583.79999999999995"/>
    <n v="0.34313725490196073"/>
  </r>
  <r>
    <n v="2011"/>
    <x v="2"/>
    <x v="14"/>
    <s v="Mindi"/>
    <n v="790197"/>
    <n v="1464"/>
    <n v="0.9"/>
    <n v="1.07"/>
    <n v="1317.6000000000001"/>
    <n v="1566.48"/>
    <n v="248.87999999999988"/>
    <n v="0.15887850467289713"/>
  </r>
  <r>
    <n v="2011"/>
    <x v="2"/>
    <x v="14"/>
    <s v="Mindi"/>
    <n v="790196"/>
    <n v="1452"/>
    <n v="0.9"/>
    <n v="1.03"/>
    <n v="1306.8"/>
    <n v="1495.56"/>
    <n v="188.76"/>
    <n v="0.12621359223300971"/>
  </r>
  <r>
    <n v="2011"/>
    <x v="2"/>
    <x v="14"/>
    <s v="Mindi"/>
    <n v="790195"/>
    <n v="1548"/>
    <n v="0.72"/>
    <n v="1.1100000000000001"/>
    <n v="1114.56"/>
    <n v="1718.2800000000002"/>
    <n v="603.72000000000025"/>
    <n v="0.35135135135135148"/>
  </r>
  <r>
    <n v="2011"/>
    <x v="2"/>
    <x v="14"/>
    <s v="Mindi"/>
    <n v="790194"/>
    <n v="1248"/>
    <n v="0.7"/>
    <n v="1.18"/>
    <n v="873.59999999999991"/>
    <n v="1472.6399999999999"/>
    <n v="599.04"/>
    <n v="0.40677966101694918"/>
  </r>
  <r>
    <n v="2011"/>
    <x v="2"/>
    <x v="14"/>
    <s v="Mindi"/>
    <n v="790193"/>
    <n v="1332"/>
    <n v="0.67"/>
    <n v="1.01"/>
    <n v="892.44"/>
    <n v="1345.32"/>
    <n v="452.87999999999988"/>
    <n v="0.33663366336633654"/>
  </r>
  <r>
    <n v="2011"/>
    <x v="2"/>
    <x v="14"/>
    <s v="Mindi"/>
    <n v="790192"/>
    <n v="1440"/>
    <n v="0.85"/>
    <n v="0.97"/>
    <n v="1224"/>
    <n v="1396.8"/>
    <n v="172.79999999999995"/>
    <n v="0.12371134020618554"/>
  </r>
  <r>
    <n v="2011"/>
    <x v="2"/>
    <x v="14"/>
    <s v="Mindi"/>
    <n v="790191"/>
    <n v="1284"/>
    <n v="0.84"/>
    <n v="0.96"/>
    <n v="1078.56"/>
    <n v="1232.6399999999999"/>
    <n v="154.07999999999993"/>
    <n v="0.12499999999999996"/>
  </r>
  <r>
    <n v="2011"/>
    <x v="2"/>
    <x v="14"/>
    <s v="Mindi"/>
    <n v="790190"/>
    <n v="1644"/>
    <n v="0.74"/>
    <n v="1.02"/>
    <n v="1216.56"/>
    <n v="1676.88"/>
    <n v="460.32000000000016"/>
    <n v="0.27450980392156871"/>
  </r>
  <r>
    <n v="2011"/>
    <x v="2"/>
    <x v="14"/>
    <s v="Mindi"/>
    <n v="790189"/>
    <n v="1296"/>
    <n v="0.63"/>
    <n v="1.18"/>
    <n v="816.48"/>
    <n v="1529.28"/>
    <n v="712.8"/>
    <n v="0.46610169491525422"/>
  </r>
  <r>
    <n v="2011"/>
    <x v="2"/>
    <x v="14"/>
    <s v="Mindi"/>
    <n v="790188"/>
    <n v="1440"/>
    <n v="0.74"/>
    <n v="0.91"/>
    <n v="1065.5999999999999"/>
    <n v="1310.4000000000001"/>
    <n v="244.80000000000018"/>
    <n v="0.18681318681318693"/>
  </r>
  <r>
    <n v="2011"/>
    <x v="2"/>
    <x v="14"/>
    <s v="Mindi"/>
    <n v="790187"/>
    <n v="1296"/>
    <n v="0.72"/>
    <n v="1.08"/>
    <n v="933.12"/>
    <n v="1399.68"/>
    <n v="466.56000000000006"/>
    <n v="0.33333333333333337"/>
  </r>
  <r>
    <n v="2011"/>
    <x v="2"/>
    <x v="14"/>
    <s v="Mindi"/>
    <n v="790186"/>
    <n v="1440"/>
    <n v="0.72"/>
    <n v="0.91"/>
    <n v="1036.8"/>
    <n v="1310.4000000000001"/>
    <n v="273.60000000000014"/>
    <n v="0.20879120879120888"/>
  </r>
  <r>
    <n v="2011"/>
    <x v="2"/>
    <x v="14"/>
    <s v="Mindi"/>
    <n v="790185"/>
    <n v="1524"/>
    <n v="0.65"/>
    <n v="1.08"/>
    <n v="990.6"/>
    <n v="1645.92"/>
    <n v="655.32000000000005"/>
    <n v="0.39814814814814814"/>
  </r>
  <r>
    <n v="2011"/>
    <x v="2"/>
    <x v="14"/>
    <s v="Mindi"/>
    <n v="790184"/>
    <n v="1344"/>
    <n v="0.9"/>
    <n v="1.19"/>
    <n v="1209.6000000000001"/>
    <n v="1599.36"/>
    <n v="389.75999999999976"/>
    <n v="0.24369747899159649"/>
  </r>
  <r>
    <n v="2011"/>
    <x v="2"/>
    <x v="14"/>
    <s v="Mindi"/>
    <n v="790183"/>
    <n v="1320"/>
    <n v="0.61"/>
    <n v="1.07"/>
    <n v="805.19999999999993"/>
    <n v="1412.4"/>
    <n v="607.20000000000016"/>
    <n v="0.42990654205607487"/>
  </r>
  <r>
    <n v="2011"/>
    <x v="2"/>
    <x v="14"/>
    <s v="Mindi"/>
    <n v="790182"/>
    <n v="1416"/>
    <n v="0.9"/>
    <n v="1.1000000000000001"/>
    <n v="1274.4000000000001"/>
    <n v="1557.6000000000001"/>
    <n v="283.20000000000005"/>
    <n v="0.18181818181818182"/>
  </r>
  <r>
    <n v="2011"/>
    <x v="2"/>
    <x v="14"/>
    <s v="Mindi"/>
    <n v="790181"/>
    <n v="1404"/>
    <n v="0.62"/>
    <n v="1.19"/>
    <n v="870.48"/>
    <n v="1670.76"/>
    <n v="800.28"/>
    <n v="0.47899159663865543"/>
  </r>
  <r>
    <n v="2011"/>
    <x v="2"/>
    <x v="14"/>
    <s v="Mindi"/>
    <n v="790180"/>
    <n v="1320"/>
    <n v="0.81"/>
    <n v="1.1499999999999999"/>
    <n v="1069.2"/>
    <n v="1517.9999999999998"/>
    <n v="448.79999999999973"/>
    <n v="0.29565217391304333"/>
  </r>
  <r>
    <n v="2011"/>
    <x v="2"/>
    <x v="14"/>
    <s v="Mindi"/>
    <n v="790178"/>
    <n v="1248"/>
    <n v="0.66"/>
    <n v="1.07"/>
    <n v="823.68000000000006"/>
    <n v="1335.3600000000001"/>
    <n v="511.68000000000006"/>
    <n v="0.38317757009345793"/>
  </r>
  <r>
    <n v="2011"/>
    <x v="2"/>
    <x v="14"/>
    <s v="Mindi"/>
    <n v="790177"/>
    <n v="1500"/>
    <n v="0.83"/>
    <n v="1.1000000000000001"/>
    <n v="1245"/>
    <n v="1650.0000000000002"/>
    <n v="405.00000000000023"/>
    <n v="0.24545454545454556"/>
  </r>
  <r>
    <n v="2011"/>
    <x v="2"/>
    <x v="14"/>
    <s v="Mindi"/>
    <n v="790176"/>
    <n v="1620"/>
    <n v="0.68"/>
    <n v="0.97"/>
    <n v="1101.6000000000001"/>
    <n v="1571.3999999999999"/>
    <n v="469.79999999999973"/>
    <n v="0.29896907216494828"/>
  </r>
  <r>
    <n v="2011"/>
    <x v="2"/>
    <x v="14"/>
    <s v="Mindi"/>
    <n v="790175"/>
    <n v="1524"/>
    <n v="0.89"/>
    <n v="0.94"/>
    <n v="1356.3600000000001"/>
    <n v="1432.56"/>
    <n v="76.199999999999818"/>
    <n v="5.3191489361702003E-2"/>
  </r>
  <r>
    <n v="2011"/>
    <x v="2"/>
    <x v="14"/>
    <s v="Mindi"/>
    <n v="790174"/>
    <n v="1668"/>
    <n v="0.75"/>
    <n v="1.19"/>
    <n v="1251"/>
    <n v="1984.9199999999998"/>
    <n v="733.91999999999985"/>
    <n v="0.36974789915966383"/>
  </r>
  <r>
    <n v="2011"/>
    <x v="2"/>
    <x v="14"/>
    <s v="Mindi"/>
    <n v="790173"/>
    <n v="1356"/>
    <n v="0.77"/>
    <n v="1.1499999999999999"/>
    <n v="1044.1200000000001"/>
    <n v="1559.3999999999999"/>
    <n v="515.27999999999975"/>
    <n v="0.33043478260869552"/>
  </r>
  <r>
    <n v="2011"/>
    <x v="2"/>
    <x v="14"/>
    <s v="Mindi"/>
    <n v="790172"/>
    <n v="1668"/>
    <n v="0.79"/>
    <n v="1.1299999999999999"/>
    <n v="1317.72"/>
    <n v="1884.84"/>
    <n v="567.11999999999989"/>
    <n v="0.30088495575221236"/>
  </r>
  <r>
    <n v="2011"/>
    <x v="2"/>
    <x v="14"/>
    <s v="Mindi"/>
    <n v="790171"/>
    <n v="1572"/>
    <n v="0.66"/>
    <n v="1.17"/>
    <n v="1037.52"/>
    <n v="1839.2399999999998"/>
    <n v="801.7199999999998"/>
    <n v="0.43589743589743585"/>
  </r>
  <r>
    <n v="2011"/>
    <x v="2"/>
    <x v="14"/>
    <s v="Mindi"/>
    <n v="790170"/>
    <n v="1248"/>
    <n v="0.69"/>
    <n v="0.95"/>
    <n v="861.11999999999989"/>
    <n v="1185.5999999999999"/>
    <n v="324.48"/>
    <n v="0.27368421052631581"/>
  </r>
  <r>
    <n v="2011"/>
    <x v="2"/>
    <x v="14"/>
    <s v="Mindi"/>
    <n v="790169"/>
    <n v="1548"/>
    <n v="0.61"/>
    <n v="1.01"/>
    <n v="944.28"/>
    <n v="1563.48"/>
    <n v="619.20000000000005"/>
    <n v="0.39603960396039606"/>
  </r>
  <r>
    <n v="2011"/>
    <x v="2"/>
    <x v="14"/>
    <s v="Mindi"/>
    <n v="790168"/>
    <n v="1632"/>
    <n v="0.9"/>
    <n v="0.99"/>
    <n v="1468.8"/>
    <n v="1615.68"/>
    <n v="146.88000000000011"/>
    <n v="9.0909090909090967E-2"/>
  </r>
  <r>
    <n v="2011"/>
    <x v="2"/>
    <x v="14"/>
    <s v="Mindi"/>
    <n v="790167"/>
    <n v="1488"/>
    <n v="0.9"/>
    <n v="1.1299999999999999"/>
    <n v="1339.2"/>
    <n v="1681.4399999999998"/>
    <n v="342.23999999999978"/>
    <n v="0.20353982300884946"/>
  </r>
  <r>
    <n v="2011"/>
    <x v="2"/>
    <x v="14"/>
    <s v="Mindi"/>
    <n v="790166"/>
    <n v="1632"/>
    <n v="0.73"/>
    <n v="1.1000000000000001"/>
    <n v="1191.3599999999999"/>
    <n v="1795.2"/>
    <n v="603.84000000000015"/>
    <n v="0.33636363636363642"/>
  </r>
  <r>
    <n v="2011"/>
    <x v="2"/>
    <x v="14"/>
    <s v="Mindi"/>
    <n v="790165"/>
    <n v="1536"/>
    <n v="0.73"/>
    <n v="0.98"/>
    <n v="1121.28"/>
    <n v="1505.28"/>
    <n v="384"/>
    <n v="0.25510204081632654"/>
  </r>
  <r>
    <n v="2011"/>
    <x v="2"/>
    <x v="14"/>
    <s v="Mindi"/>
    <n v="790164"/>
    <n v="1272"/>
    <n v="0.63"/>
    <n v="0.99"/>
    <n v="801.36"/>
    <n v="1259.28"/>
    <n v="457.91999999999996"/>
    <n v="0.36363636363636359"/>
  </r>
  <r>
    <n v="2011"/>
    <x v="2"/>
    <x v="14"/>
    <s v="Mindi"/>
    <n v="790163"/>
    <n v="1512"/>
    <n v="0.89"/>
    <n v="1.1399999999999999"/>
    <n v="1345.68"/>
    <n v="1723.6799999999998"/>
    <n v="377.99999999999977"/>
    <n v="0.21929824561403496"/>
  </r>
  <r>
    <n v="2011"/>
    <x v="2"/>
    <x v="14"/>
    <s v="Mindi"/>
    <n v="790162"/>
    <n v="1464"/>
    <n v="0.61"/>
    <n v="1.18"/>
    <n v="893.04"/>
    <n v="1727.52"/>
    <n v="834.48"/>
    <n v="0.48305084745762711"/>
  </r>
  <r>
    <n v="2011"/>
    <x v="2"/>
    <x v="14"/>
    <s v="Mindi"/>
    <n v="790161"/>
    <n v="1632"/>
    <n v="0.86"/>
    <n v="1.18"/>
    <n v="1403.52"/>
    <n v="1925.76"/>
    <n v="522.24"/>
    <n v="0.2711864406779661"/>
  </r>
  <r>
    <n v="2011"/>
    <x v="2"/>
    <x v="14"/>
    <s v="Mindi"/>
    <n v="790160"/>
    <n v="1212"/>
    <n v="0.81"/>
    <n v="1.1200000000000001"/>
    <n v="981.72"/>
    <n v="1357.44"/>
    <n v="375.72"/>
    <n v="0.2767857142857143"/>
  </r>
  <r>
    <n v="2011"/>
    <x v="2"/>
    <x v="14"/>
    <s v="Mindi"/>
    <n v="790159"/>
    <n v="1236"/>
    <n v="0.86"/>
    <n v="1.1299999999999999"/>
    <n v="1062.96"/>
    <n v="1396.6799999999998"/>
    <n v="333.7199999999998"/>
    <n v="0.238938053097345"/>
  </r>
  <r>
    <n v="2011"/>
    <x v="2"/>
    <x v="14"/>
    <s v="Mindi"/>
    <n v="790158"/>
    <n v="1644"/>
    <n v="0.69"/>
    <n v="0.96"/>
    <n v="1134.3599999999999"/>
    <n v="1578.24"/>
    <n v="443.88000000000011"/>
    <n v="0.28125000000000006"/>
  </r>
  <r>
    <n v="2011"/>
    <x v="2"/>
    <x v="14"/>
    <s v="Mindi"/>
    <n v="790157"/>
    <n v="1548"/>
    <n v="0.76"/>
    <n v="1.02"/>
    <n v="1176.48"/>
    <n v="1578.96"/>
    <n v="402.48"/>
    <n v="0.25490196078431371"/>
  </r>
  <r>
    <n v="2011"/>
    <x v="2"/>
    <x v="14"/>
    <s v="Mindi"/>
    <n v="790156"/>
    <n v="1392"/>
    <n v="0.83"/>
    <n v="1.1599999999999999"/>
    <n v="1155.3599999999999"/>
    <n v="1614.7199999999998"/>
    <n v="459.3599999999999"/>
    <n v="0.28448275862068961"/>
  </r>
  <r>
    <n v="2011"/>
    <x v="2"/>
    <x v="14"/>
    <s v="Mindi"/>
    <n v="790155"/>
    <n v="1404"/>
    <n v="0.77"/>
    <n v="0.96"/>
    <n v="1081.08"/>
    <n v="1347.84"/>
    <n v="266.76"/>
    <n v="0.19791666666666669"/>
  </r>
  <r>
    <n v="2011"/>
    <x v="2"/>
    <x v="14"/>
    <s v="Mindi"/>
    <n v="790154"/>
    <n v="1296"/>
    <n v="0.75"/>
    <n v="0.96"/>
    <n v="972"/>
    <n v="1244.1599999999999"/>
    <n v="272.15999999999985"/>
    <n v="0.21874999999999992"/>
  </r>
  <r>
    <n v="2011"/>
    <x v="2"/>
    <x v="14"/>
    <s v="Mindi"/>
    <n v="790153"/>
    <n v="1476"/>
    <n v="0.84"/>
    <n v="0.99"/>
    <n v="1239.8399999999999"/>
    <n v="1461.24"/>
    <n v="221.40000000000009"/>
    <n v="0.15151515151515157"/>
  </r>
  <r>
    <n v="2011"/>
    <x v="2"/>
    <x v="14"/>
    <s v="Mindi"/>
    <n v="790152"/>
    <n v="1272"/>
    <n v="0.85"/>
    <n v="1.2"/>
    <n v="1081.2"/>
    <n v="1526.3999999999999"/>
    <n v="445.19999999999982"/>
    <n v="0.29166666666666657"/>
  </r>
  <r>
    <n v="2011"/>
    <x v="2"/>
    <x v="14"/>
    <s v="Mindi"/>
    <n v="790151"/>
    <n v="1344"/>
    <n v="0.7"/>
    <n v="1.2"/>
    <n v="940.8"/>
    <n v="1612.8"/>
    <n v="672"/>
    <n v="0.41666666666666669"/>
  </r>
  <r>
    <n v="2011"/>
    <x v="2"/>
    <x v="14"/>
    <s v="Mindi"/>
    <n v="790150"/>
    <n v="1632"/>
    <n v="0.81"/>
    <n v="1.1000000000000001"/>
    <n v="1321.92"/>
    <n v="1795.2"/>
    <n v="473.28"/>
    <n v="0.26363636363636361"/>
  </r>
  <r>
    <n v="2011"/>
    <x v="2"/>
    <x v="14"/>
    <s v="Mindi"/>
    <n v="790147"/>
    <n v="1632"/>
    <n v="0.6"/>
    <n v="0.92"/>
    <n v="979.19999999999993"/>
    <n v="1501.44"/>
    <n v="522.24000000000012"/>
    <n v="0.34782608695652178"/>
  </r>
  <r>
    <n v="2011"/>
    <x v="2"/>
    <x v="14"/>
    <s v="Mindi"/>
    <n v="790146"/>
    <n v="1596"/>
    <n v="0.73"/>
    <n v="0.99"/>
    <n v="1165.08"/>
    <n v="1580.04"/>
    <n v="414.96000000000004"/>
    <n v="0.26262626262626265"/>
  </r>
  <r>
    <n v="2011"/>
    <x v="2"/>
    <x v="14"/>
    <s v="Mindi"/>
    <n v="790145"/>
    <n v="1428"/>
    <n v="0.61"/>
    <n v="1.06"/>
    <n v="871.07999999999993"/>
    <n v="1513.68"/>
    <n v="642.60000000000014"/>
    <n v="0.42452830188679253"/>
  </r>
  <r>
    <n v="2011"/>
    <x v="2"/>
    <x v="14"/>
    <s v="Mindi"/>
    <n v="790144"/>
    <n v="1464"/>
    <n v="0.71"/>
    <n v="1.05"/>
    <n v="1039.44"/>
    <n v="1537.2"/>
    <n v="497.76"/>
    <n v="0.32380952380952377"/>
  </r>
  <r>
    <n v="2011"/>
    <x v="2"/>
    <x v="14"/>
    <s v="Mindi"/>
    <n v="790143"/>
    <n v="1572"/>
    <n v="0.65"/>
    <n v="1.05"/>
    <n v="1021.8000000000001"/>
    <n v="1650.6000000000001"/>
    <n v="628.80000000000007"/>
    <n v="0.38095238095238099"/>
  </r>
  <r>
    <n v="2011"/>
    <x v="2"/>
    <x v="14"/>
    <s v="Mindi"/>
    <n v="790142"/>
    <n v="1668"/>
    <n v="0.82"/>
    <n v="0.92"/>
    <n v="1367.76"/>
    <n v="1534.5600000000002"/>
    <n v="166.80000000000018"/>
    <n v="0.10869565217391315"/>
  </r>
  <r>
    <n v="2011"/>
    <x v="2"/>
    <x v="14"/>
    <s v="Mindi"/>
    <n v="790141"/>
    <n v="1236"/>
    <n v="0.75"/>
    <n v="0.91"/>
    <n v="927"/>
    <n v="1124.76"/>
    <n v="197.76"/>
    <n v="0.17582417582417581"/>
  </r>
  <r>
    <n v="2011"/>
    <x v="2"/>
    <x v="14"/>
    <s v="Mindi"/>
    <n v="790140"/>
    <n v="1572"/>
    <n v="0.71"/>
    <n v="0.93"/>
    <n v="1116.1199999999999"/>
    <n v="1461.96"/>
    <n v="345.84000000000015"/>
    <n v="0.23655913978494633"/>
  </r>
  <r>
    <n v="2011"/>
    <x v="2"/>
    <x v="14"/>
    <s v="Mindi"/>
    <n v="790139"/>
    <n v="1416"/>
    <n v="0.72"/>
    <n v="0.92"/>
    <n v="1019.52"/>
    <n v="1302.72"/>
    <n v="283.20000000000005"/>
    <n v="0.21739130434782611"/>
  </r>
  <r>
    <n v="2011"/>
    <x v="2"/>
    <x v="14"/>
    <s v="Mindi"/>
    <n v="790138"/>
    <n v="1572"/>
    <n v="0.71"/>
    <n v="1.1299999999999999"/>
    <n v="1116.1199999999999"/>
    <n v="1776.36"/>
    <n v="660.24"/>
    <n v="0.37168141592920356"/>
  </r>
  <r>
    <n v="2011"/>
    <x v="2"/>
    <x v="14"/>
    <s v="Mindi"/>
    <n v="790137"/>
    <n v="1404"/>
    <n v="0.78"/>
    <n v="1.05"/>
    <n v="1095.1200000000001"/>
    <n v="1474.2"/>
    <n v="379.07999999999993"/>
    <n v="0.25714285714285706"/>
  </r>
  <r>
    <n v="2011"/>
    <x v="2"/>
    <x v="14"/>
    <s v="Mindi"/>
    <n v="790136"/>
    <n v="1404"/>
    <n v="0.85"/>
    <n v="1.2"/>
    <n v="1193.3999999999999"/>
    <n v="1684.8"/>
    <n v="491.40000000000009"/>
    <n v="0.29166666666666674"/>
  </r>
  <r>
    <n v="2011"/>
    <x v="2"/>
    <x v="14"/>
    <s v="Mindi"/>
    <n v="790135"/>
    <n v="1512"/>
    <n v="0.62"/>
    <n v="1.1399999999999999"/>
    <n v="937.43999999999994"/>
    <n v="1723.6799999999998"/>
    <n v="786.2399999999999"/>
    <n v="0.45614035087719296"/>
  </r>
  <r>
    <n v="2011"/>
    <x v="2"/>
    <x v="14"/>
    <s v="Mindi"/>
    <n v="790134"/>
    <n v="1632"/>
    <n v="0.78"/>
    <n v="1"/>
    <n v="1272.96"/>
    <n v="1632"/>
    <n v="359.03999999999996"/>
    <n v="0.21999999999999997"/>
  </r>
  <r>
    <n v="2011"/>
    <x v="2"/>
    <x v="14"/>
    <s v="Mindi"/>
    <n v="790133"/>
    <n v="1464"/>
    <n v="0.72"/>
    <n v="0.99"/>
    <n v="1054.08"/>
    <n v="1449.36"/>
    <n v="395.28"/>
    <n v="0.27272727272727271"/>
  </r>
  <r>
    <n v="2011"/>
    <x v="2"/>
    <x v="14"/>
    <s v="Mindi"/>
    <n v="790132"/>
    <n v="1644"/>
    <n v="0.76"/>
    <n v="1.07"/>
    <n v="1249.44"/>
    <n v="1759.0800000000002"/>
    <n v="509.6400000000001"/>
    <n v="0.28971962616822433"/>
  </r>
  <r>
    <n v="2011"/>
    <x v="2"/>
    <x v="14"/>
    <s v="Mindi"/>
    <n v="790131"/>
    <n v="1260"/>
    <n v="0.77"/>
    <n v="1.0900000000000001"/>
    <n v="970.2"/>
    <n v="1373.4"/>
    <n v="403.20000000000005"/>
    <n v="0.29357798165137616"/>
  </r>
  <r>
    <n v="2011"/>
    <x v="2"/>
    <x v="14"/>
    <s v="Mindi"/>
    <n v="790130"/>
    <n v="1344"/>
    <n v="0.62"/>
    <n v="1.04"/>
    <n v="833.28"/>
    <n v="1397.76"/>
    <n v="564.48"/>
    <n v="0.40384615384615385"/>
  </r>
  <r>
    <n v="2011"/>
    <x v="2"/>
    <x v="14"/>
    <s v="Mindi"/>
    <n v="790129"/>
    <n v="1200"/>
    <n v="0.62"/>
    <n v="1.04"/>
    <n v="744"/>
    <n v="1248"/>
    <n v="504"/>
    <n v="0.40384615384615385"/>
  </r>
  <r>
    <n v="2011"/>
    <x v="2"/>
    <x v="14"/>
    <s v="Mindi"/>
    <n v="790128"/>
    <n v="1620"/>
    <n v="0.73"/>
    <n v="1"/>
    <n v="1182.5999999999999"/>
    <n v="1620"/>
    <n v="437.40000000000009"/>
    <n v="0.27000000000000007"/>
  </r>
  <r>
    <n v="2011"/>
    <x v="2"/>
    <x v="14"/>
    <s v="Mindi"/>
    <n v="790127"/>
    <n v="1428"/>
    <n v="0.67"/>
    <n v="0.94"/>
    <n v="956.7600000000001"/>
    <n v="1342.32"/>
    <n v="385.55999999999983"/>
    <n v="0.2872340425531914"/>
  </r>
  <r>
    <n v="2011"/>
    <x v="2"/>
    <x v="14"/>
    <s v="Mindi"/>
    <n v="790126"/>
    <n v="1272"/>
    <n v="0.67"/>
    <n v="1.03"/>
    <n v="852.24"/>
    <n v="1310.1600000000001"/>
    <n v="457.92000000000007"/>
    <n v="0.34951456310679613"/>
  </r>
  <r>
    <n v="2011"/>
    <x v="2"/>
    <x v="14"/>
    <s v="Mindi"/>
    <n v="790125"/>
    <n v="1488"/>
    <n v="0.83"/>
    <n v="1.1299999999999999"/>
    <n v="1235.04"/>
    <n v="1681.4399999999998"/>
    <n v="446.39999999999986"/>
    <n v="0.26548672566371678"/>
  </r>
  <r>
    <n v="2011"/>
    <x v="2"/>
    <x v="14"/>
    <s v="Mindi"/>
    <n v="790124"/>
    <n v="1452"/>
    <n v="0.65"/>
    <n v="1.19"/>
    <n v="943.80000000000007"/>
    <n v="1727.8799999999999"/>
    <n v="784.07999999999981"/>
    <n v="0.45378151260504196"/>
  </r>
  <r>
    <n v="2011"/>
    <x v="2"/>
    <x v="14"/>
    <s v="Mindi"/>
    <n v="790123"/>
    <n v="1368"/>
    <n v="0.86"/>
    <n v="1.18"/>
    <n v="1176.48"/>
    <n v="1614.24"/>
    <n v="437.76"/>
    <n v="0.2711864406779661"/>
  </r>
  <r>
    <n v="2011"/>
    <x v="2"/>
    <x v="14"/>
    <s v="Mindi"/>
    <n v="790122"/>
    <n v="1512"/>
    <n v="0.68"/>
    <n v="0.95"/>
    <n v="1028.1600000000001"/>
    <n v="1436.3999999999999"/>
    <n v="408.23999999999978"/>
    <n v="0.28421052631578936"/>
  </r>
  <r>
    <n v="2011"/>
    <x v="2"/>
    <x v="14"/>
    <s v="Mindi"/>
    <n v="790121"/>
    <n v="1500"/>
    <n v="0.61"/>
    <n v="0.95"/>
    <n v="915"/>
    <n v="1425"/>
    <n v="510"/>
    <n v="0.35789473684210527"/>
  </r>
  <r>
    <n v="2011"/>
    <x v="2"/>
    <x v="14"/>
    <s v="Mindi"/>
    <n v="790120"/>
    <n v="1236"/>
    <n v="0.67"/>
    <n v="1"/>
    <n v="828.12"/>
    <n v="1236"/>
    <n v="407.88"/>
    <n v="0.33"/>
  </r>
  <r>
    <n v="2011"/>
    <x v="2"/>
    <x v="14"/>
    <s v="Mindi"/>
    <n v="790119"/>
    <n v="1224"/>
    <n v="0.86"/>
    <n v="1.17"/>
    <n v="1052.6399999999999"/>
    <n v="1432.08"/>
    <n v="379.44000000000005"/>
    <n v="0.26495726495726502"/>
  </r>
  <r>
    <n v="2011"/>
    <x v="2"/>
    <x v="14"/>
    <s v="Mindi"/>
    <n v="790118"/>
    <n v="1428"/>
    <n v="0.75"/>
    <n v="1.18"/>
    <n v="1071"/>
    <n v="1685.04"/>
    <n v="614.04"/>
    <n v="0.36440677966101692"/>
  </r>
  <r>
    <n v="2011"/>
    <x v="2"/>
    <x v="14"/>
    <s v="Mindi"/>
    <n v="790117"/>
    <n v="1200"/>
    <n v="0.84"/>
    <n v="1.1100000000000001"/>
    <n v="1008"/>
    <n v="1332.0000000000002"/>
    <n v="324.00000000000023"/>
    <n v="0.24324324324324337"/>
  </r>
  <r>
    <n v="2011"/>
    <x v="2"/>
    <x v="14"/>
    <s v="Mindi"/>
    <n v="790116"/>
    <n v="1572"/>
    <n v="0.77"/>
    <n v="1.04"/>
    <n v="1210.44"/>
    <n v="1634.88"/>
    <n v="424.44000000000005"/>
    <n v="0.25961538461538464"/>
  </r>
  <r>
    <n v="2011"/>
    <x v="2"/>
    <x v="14"/>
    <s v="Mindi"/>
    <n v="790115"/>
    <n v="1452"/>
    <n v="0.8"/>
    <n v="0.93"/>
    <n v="1161.6000000000001"/>
    <n v="1350.3600000000001"/>
    <n v="188.76"/>
    <n v="0.13978494623655913"/>
  </r>
  <r>
    <n v="2011"/>
    <x v="2"/>
    <x v="14"/>
    <s v="Mindi"/>
    <n v="790114"/>
    <n v="1212"/>
    <n v="0.81"/>
    <n v="1"/>
    <n v="981.72"/>
    <n v="1212"/>
    <n v="230.27999999999997"/>
    <n v="0.18999999999999997"/>
  </r>
  <r>
    <n v="2011"/>
    <x v="2"/>
    <x v="14"/>
    <s v="Mindi"/>
    <n v="790113"/>
    <n v="1608"/>
    <n v="0.62"/>
    <n v="0.98"/>
    <n v="996.96"/>
    <n v="1575.84"/>
    <n v="578.87999999999988"/>
    <n v="0.36734693877551017"/>
  </r>
  <r>
    <n v="2011"/>
    <x v="2"/>
    <x v="14"/>
    <s v="Mindi"/>
    <n v="7901120"/>
    <n v="1416"/>
    <n v="0.7"/>
    <n v="0.92"/>
    <n v="991.19999999999993"/>
    <n v="1302.72"/>
    <n v="311.5200000000001"/>
    <n v="0.23913043478260876"/>
  </r>
  <r>
    <n v="2011"/>
    <x v="2"/>
    <x v="14"/>
    <s v="Mindi"/>
    <n v="790112"/>
    <n v="1416"/>
    <n v="0.82"/>
    <n v="1.18"/>
    <n v="1161.1199999999999"/>
    <n v="1670.8799999999999"/>
    <n v="509.76"/>
    <n v="0.30508474576271188"/>
  </r>
  <r>
    <n v="2011"/>
    <x v="2"/>
    <x v="14"/>
    <s v="Mindi"/>
    <n v="7901119"/>
    <n v="1548"/>
    <n v="0.85"/>
    <n v="1.1399999999999999"/>
    <n v="1315.8"/>
    <n v="1764.7199999999998"/>
    <n v="448.91999999999985"/>
    <n v="0.25438596491228066"/>
  </r>
  <r>
    <n v="2011"/>
    <x v="2"/>
    <x v="14"/>
    <s v="Mindi"/>
    <n v="7901118"/>
    <n v="1596"/>
    <n v="0.69"/>
    <n v="1.17"/>
    <n v="1101.24"/>
    <n v="1867.32"/>
    <n v="766.07999999999993"/>
    <n v="0.41025641025641024"/>
  </r>
  <r>
    <n v="2011"/>
    <x v="2"/>
    <x v="14"/>
    <s v="Mindi"/>
    <n v="7901117"/>
    <n v="1224"/>
    <n v="0.76"/>
    <n v="0.92"/>
    <n v="930.24"/>
    <n v="1126.0800000000002"/>
    <n v="195.84000000000015"/>
    <n v="0.17391304347826098"/>
  </r>
  <r>
    <n v="2011"/>
    <x v="2"/>
    <x v="14"/>
    <s v="Mindi"/>
    <n v="7901116"/>
    <n v="1320"/>
    <n v="0.82"/>
    <n v="0.96"/>
    <n v="1082.3999999999999"/>
    <n v="1267.2"/>
    <n v="184.80000000000018"/>
    <n v="0.14583333333333348"/>
  </r>
  <r>
    <n v="2011"/>
    <x v="2"/>
    <x v="14"/>
    <s v="Mindi"/>
    <n v="7901115"/>
    <n v="1224"/>
    <n v="0.8"/>
    <n v="0.93"/>
    <n v="979.2"/>
    <n v="1138.3200000000002"/>
    <n v="159.12000000000012"/>
    <n v="0.13978494623655921"/>
  </r>
  <r>
    <n v="2011"/>
    <x v="2"/>
    <x v="14"/>
    <s v="Mindi"/>
    <n v="7901114"/>
    <n v="1224"/>
    <n v="0.87"/>
    <n v="1.1599999999999999"/>
    <n v="1064.8799999999999"/>
    <n v="1419.84"/>
    <n v="354.96000000000004"/>
    <n v="0.25000000000000006"/>
  </r>
  <r>
    <n v="2011"/>
    <x v="2"/>
    <x v="14"/>
    <s v="Mindi"/>
    <n v="7901113"/>
    <n v="1428"/>
    <n v="0.85"/>
    <n v="1.1200000000000001"/>
    <n v="1213.8"/>
    <n v="1599.3600000000001"/>
    <n v="385.56000000000017"/>
    <n v="0.24107142857142866"/>
  </r>
  <r>
    <n v="2011"/>
    <x v="2"/>
    <x v="14"/>
    <s v="Mindi"/>
    <n v="7901112"/>
    <n v="1236"/>
    <n v="0.72"/>
    <n v="1.17"/>
    <n v="889.92"/>
    <n v="1446.12"/>
    <n v="556.19999999999993"/>
    <n v="0.38461538461538458"/>
  </r>
  <r>
    <n v="2011"/>
    <x v="2"/>
    <x v="14"/>
    <s v="Mindi"/>
    <n v="7901111"/>
    <n v="1440"/>
    <n v="0.84"/>
    <n v="1.07"/>
    <n v="1209.5999999999999"/>
    <n v="1540.8000000000002"/>
    <n v="331.20000000000027"/>
    <n v="0.21495327102803755"/>
  </r>
  <r>
    <n v="2011"/>
    <x v="2"/>
    <x v="14"/>
    <s v="Mindi"/>
    <n v="7901110"/>
    <n v="1404"/>
    <n v="0.67"/>
    <n v="1.1200000000000001"/>
    <n v="940.68000000000006"/>
    <n v="1572.4800000000002"/>
    <n v="631.80000000000018"/>
    <n v="0.40178571428571436"/>
  </r>
  <r>
    <n v="2011"/>
    <x v="2"/>
    <x v="14"/>
    <s v="Mindi"/>
    <n v="790111"/>
    <n v="1632"/>
    <n v="0.83"/>
    <n v="1.1100000000000001"/>
    <n v="1354.56"/>
    <n v="1811.5200000000002"/>
    <n v="456.96000000000026"/>
    <n v="0.2522522522522524"/>
  </r>
  <r>
    <n v="2011"/>
    <x v="2"/>
    <x v="14"/>
    <s v="Mindi"/>
    <n v="7901109"/>
    <n v="1392"/>
    <n v="0.79"/>
    <n v="1.1299999999999999"/>
    <n v="1099.68"/>
    <n v="1572.9599999999998"/>
    <n v="473.27999999999975"/>
    <n v="0.30088495575221225"/>
  </r>
  <r>
    <n v="2011"/>
    <x v="2"/>
    <x v="14"/>
    <s v="Mindi"/>
    <n v="7901108"/>
    <n v="1488"/>
    <n v="0.83"/>
    <n v="1.06"/>
    <n v="1235.04"/>
    <n v="1577.28"/>
    <n v="342.24"/>
    <n v="0.21698113207547171"/>
  </r>
  <r>
    <n v="2011"/>
    <x v="2"/>
    <x v="14"/>
    <s v="Mindi"/>
    <n v="7901107"/>
    <n v="1464"/>
    <n v="0.79"/>
    <n v="1.0900000000000001"/>
    <n v="1156.56"/>
    <n v="1595.7600000000002"/>
    <n v="439.20000000000027"/>
    <n v="0.27522935779816526"/>
  </r>
  <r>
    <n v="2011"/>
    <x v="2"/>
    <x v="14"/>
    <s v="Mindi"/>
    <n v="7901106"/>
    <n v="1560"/>
    <n v="0.69"/>
    <n v="0.94"/>
    <n v="1076.3999999999999"/>
    <n v="1466.3999999999999"/>
    <n v="390"/>
    <n v="0.26595744680851069"/>
  </r>
  <r>
    <n v="2011"/>
    <x v="2"/>
    <x v="14"/>
    <s v="Mindi"/>
    <n v="7901105"/>
    <n v="1560"/>
    <n v="0.81"/>
    <n v="0.94"/>
    <n v="1263.6000000000001"/>
    <n v="1466.3999999999999"/>
    <n v="202.79999999999973"/>
    <n v="0.13829787234042537"/>
  </r>
  <r>
    <n v="2011"/>
    <x v="2"/>
    <x v="14"/>
    <s v="Mindi"/>
    <n v="7901104"/>
    <n v="1392"/>
    <n v="0.77"/>
    <n v="0.93"/>
    <n v="1071.8399999999999"/>
    <n v="1294.5600000000002"/>
    <n v="222.72000000000025"/>
    <n v="0.17204301075268835"/>
  </r>
  <r>
    <n v="2011"/>
    <x v="2"/>
    <x v="14"/>
    <s v="Mindi"/>
    <n v="7901103"/>
    <n v="1320"/>
    <n v="0.6"/>
    <n v="1.17"/>
    <n v="792"/>
    <n v="1544.3999999999999"/>
    <n v="752.39999999999986"/>
    <n v="0.48717948717948711"/>
  </r>
  <r>
    <n v="2011"/>
    <x v="2"/>
    <x v="14"/>
    <s v="Mindi"/>
    <n v="7901102"/>
    <n v="1308"/>
    <n v="0.88"/>
    <n v="1.2"/>
    <n v="1151.04"/>
    <n v="1569.6"/>
    <n v="418.55999999999995"/>
    <n v="0.26666666666666666"/>
  </r>
  <r>
    <n v="2011"/>
    <x v="2"/>
    <x v="14"/>
    <s v="Mindi"/>
    <n v="7901100"/>
    <n v="1464"/>
    <n v="0.67"/>
    <n v="0.97"/>
    <n v="980.88000000000011"/>
    <n v="1420.08"/>
    <n v="439.19999999999982"/>
    <n v="0.30927835051546382"/>
  </r>
  <r>
    <n v="2011"/>
    <x v="2"/>
    <x v="14"/>
    <s v="Mindi"/>
    <n v="790110"/>
    <n v="1392"/>
    <n v="0.72"/>
    <n v="0.91"/>
    <n v="1002.24"/>
    <n v="1266.72"/>
    <n v="264.48"/>
    <n v="0.2087912087912088"/>
  </r>
  <r>
    <n v="2011"/>
    <x v="2"/>
    <x v="14"/>
    <s v="Mindi"/>
    <n v="790109"/>
    <n v="1272"/>
    <n v="0.88"/>
    <n v="1.03"/>
    <n v="1119.3599999999999"/>
    <n v="1310.1600000000001"/>
    <n v="190.80000000000018"/>
    <n v="0.14563106796116518"/>
  </r>
  <r>
    <n v="2011"/>
    <x v="2"/>
    <x v="14"/>
    <s v="Mindi"/>
    <n v="790108"/>
    <n v="1500"/>
    <n v="0.6"/>
    <n v="0.97"/>
    <n v="900"/>
    <n v="1455"/>
    <n v="555"/>
    <n v="0.38144329896907214"/>
  </r>
  <r>
    <n v="2011"/>
    <x v="2"/>
    <x v="14"/>
    <s v="Mindi"/>
    <n v="790107"/>
    <n v="1428"/>
    <n v="0.82"/>
    <n v="1.01"/>
    <n v="1170.96"/>
    <n v="1442.28"/>
    <n v="271.31999999999994"/>
    <n v="0.18811881188118809"/>
  </r>
  <r>
    <n v="2011"/>
    <x v="2"/>
    <x v="14"/>
    <s v="Mindi"/>
    <n v="790106"/>
    <n v="1656"/>
    <n v="0.89"/>
    <n v="1.1100000000000001"/>
    <n v="1473.84"/>
    <n v="1838.16"/>
    <n v="364.32000000000016"/>
    <n v="0.19819819819819828"/>
  </r>
  <r>
    <n v="2011"/>
    <x v="2"/>
    <x v="14"/>
    <s v="Mindi"/>
    <n v="790105"/>
    <n v="1200"/>
    <n v="0.73"/>
    <n v="0.97"/>
    <n v="876"/>
    <n v="1164"/>
    <n v="288"/>
    <n v="0.24742268041237114"/>
  </r>
  <r>
    <n v="2011"/>
    <x v="2"/>
    <x v="14"/>
    <s v="Mindi"/>
    <n v="790104"/>
    <n v="1308"/>
    <n v="0.79"/>
    <n v="1.01"/>
    <n v="1033.32"/>
    <n v="1321.08"/>
    <n v="287.76"/>
    <n v="0.21782178217821782"/>
  </r>
  <r>
    <n v="2011"/>
    <x v="2"/>
    <x v="14"/>
    <s v="Mindi"/>
    <n v="790103"/>
    <n v="1416"/>
    <n v="0.81"/>
    <n v="0.93"/>
    <n v="1146.96"/>
    <n v="1316.88"/>
    <n v="169.92000000000007"/>
    <n v="0.12903225806451618"/>
  </r>
  <r>
    <n v="2011"/>
    <x v="2"/>
    <x v="14"/>
    <s v="Mindi"/>
    <n v="790102"/>
    <n v="1572"/>
    <n v="0.75"/>
    <n v="0.96"/>
    <n v="1179"/>
    <n v="1509.12"/>
    <n v="330.11999999999989"/>
    <n v="0.21874999999999994"/>
  </r>
  <r>
    <n v="2011"/>
    <x v="2"/>
    <x v="14"/>
    <s v="Mindi"/>
    <n v="790101"/>
    <n v="1356"/>
    <n v="0.65"/>
    <n v="0.95"/>
    <n v="881.4"/>
    <n v="1288.2"/>
    <n v="406.80000000000007"/>
    <n v="0.31578947368421056"/>
  </r>
  <r>
    <n v="2011"/>
    <x v="2"/>
    <x v="3"/>
    <s v="Mindi"/>
    <n v="790101"/>
    <n v="552"/>
    <n v="6.4533333333333331"/>
    <n v="7.96"/>
    <n v="3562.24"/>
    <n v="4393.92"/>
    <n v="831.68000000000029"/>
    <n v="0.1892797319932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C858F-0AA1-4BD3-B4C8-0FB14E84E503}" name="Whole Da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3" firstHeaderRow="0" firstDataRow="1" firstDataCol="1"/>
  <pivotFields count="12">
    <pivotField showAll="0"/>
    <pivotField axis="axisRow" showAll="0">
      <items count="4">
        <item x="0"/>
        <item x="1"/>
        <item x="2"/>
        <item t="default"/>
      </items>
    </pivotField>
    <pivotField axis="axisRow" showAll="0">
      <items count="16">
        <item x="7"/>
        <item x="1"/>
        <item x="13"/>
        <item x="11"/>
        <item x="0"/>
        <item x="10"/>
        <item x="2"/>
        <item x="9"/>
        <item x="6"/>
        <item x="8"/>
        <item x="5"/>
        <item x="3"/>
        <item x="12"/>
        <item x="4"/>
        <item x="14"/>
        <item t="default"/>
      </items>
    </pivotField>
    <pivotField showAll="0"/>
    <pivotField showAll="0"/>
    <pivotField dataField="1" showAll="0"/>
    <pivotField showAll="0"/>
    <pivotField showAll="0"/>
    <pivotField showAll="0"/>
    <pivotField dataField="1" showAll="0"/>
    <pivotField dataField="1" showAll="0"/>
    <pivotField dataField="1" numFmtId="10" showAll="0"/>
  </pivotFields>
  <rowFields count="2">
    <field x="1"/>
    <field x="2"/>
  </rowFields>
  <rowItems count="20">
    <i>
      <x/>
    </i>
    <i r="1">
      <x/>
    </i>
    <i r="1">
      <x v="1"/>
    </i>
    <i r="1">
      <x v="4"/>
    </i>
    <i r="1">
      <x v="5"/>
    </i>
    <i r="1">
      <x v="6"/>
    </i>
    <i r="1">
      <x v="7"/>
    </i>
    <i r="1">
      <x v="8"/>
    </i>
    <i r="1">
      <x v="9"/>
    </i>
    <i r="1">
      <x v="10"/>
    </i>
    <i r="1">
      <x v="11"/>
    </i>
    <i r="1">
      <x v="13"/>
    </i>
    <i>
      <x v="1"/>
    </i>
    <i r="1">
      <x v="2"/>
    </i>
    <i r="1">
      <x v="3"/>
    </i>
    <i r="1">
      <x v="12"/>
    </i>
    <i>
      <x v="2"/>
    </i>
    <i r="1">
      <x v="11"/>
    </i>
    <i r="1">
      <x v="14"/>
    </i>
    <i t="grand">
      <x/>
    </i>
  </rowItems>
  <colFields count="1">
    <field x="-2"/>
  </colFields>
  <colItems count="4">
    <i>
      <x/>
    </i>
    <i i="1">
      <x v="1"/>
    </i>
    <i i="2">
      <x v="2"/>
    </i>
    <i i="3">
      <x v="3"/>
    </i>
  </colItems>
  <dataFields count="4">
    <dataField name="Sales" fld="9" baseField="1" baseItem="0"/>
    <dataField name="Volumes" fld="5" baseField="1" baseItem="0"/>
    <dataField name="Profits" fld="10" baseField="1" baseItem="0"/>
    <dataField name="Average Margin" fld="11" subtotal="average"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C979F-B965-4F33-98A2-B0E65295C6FB}" name="Top product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1:B57" firstHeaderRow="1" firstDataRow="1" firstDataCol="1"/>
  <pivotFields count="12">
    <pivotField showAll="0"/>
    <pivotField showAll="0">
      <items count="4">
        <item x="0"/>
        <item x="1"/>
        <item x="2"/>
        <item t="default"/>
      </items>
    </pivotField>
    <pivotField axis="axisRow" showAll="0" measureFilter="1" sortType="descending">
      <items count="16">
        <item x="7"/>
        <item x="1"/>
        <item x="13"/>
        <item x="11"/>
        <item x="0"/>
        <item x="10"/>
        <item x="2"/>
        <item x="9"/>
        <item x="6"/>
        <item x="8"/>
        <item x="5"/>
        <item x="3"/>
        <item x="12"/>
        <item x="4"/>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numFmtId="10" showAll="0"/>
  </pivotFields>
  <rowFields count="1">
    <field x="2"/>
  </rowFields>
  <rowItems count="6">
    <i>
      <x v="4"/>
    </i>
    <i>
      <x v="10"/>
    </i>
    <i>
      <x v="8"/>
    </i>
    <i>
      <x/>
    </i>
    <i>
      <x v="6"/>
    </i>
    <i t="grand">
      <x/>
    </i>
  </rowItems>
  <colItems count="1">
    <i/>
  </colItems>
  <dataFields count="1">
    <dataField name="Sales" fld="9" baseField="2"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318CF-13AD-4977-A656-0867B6FD9A7C}" name="Volumes so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B74" firstHeaderRow="1" firstDataRow="1" firstDataCol="1"/>
  <pivotFields count="12">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numFmtId="10" showAll="0"/>
  </pivotFields>
  <rowFields count="1">
    <field x="1"/>
  </rowFields>
  <rowItems count="4">
    <i>
      <x/>
    </i>
    <i>
      <x v="1"/>
    </i>
    <i>
      <x v="2"/>
    </i>
    <i t="grand">
      <x/>
    </i>
  </rowItems>
  <colItems count="1">
    <i/>
  </colItems>
  <dataFields count="1">
    <dataField name="Sum of Volume" fld="5"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A61A6-4133-413F-8169-E5ABEA4BEE1A}" name="Avg margin by st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2:B66" firstHeaderRow="1" firstDataRow="1" firstDataCol="1"/>
  <pivotFields count="12">
    <pivotField showAll="0"/>
    <pivotField axis="axisRow" showAll="0">
      <items count="4">
        <item x="0"/>
        <item x="1"/>
        <item x="2"/>
        <item t="default"/>
      </items>
    </pivotField>
    <pivotField showAll="0">
      <items count="16">
        <item x="7"/>
        <item x="1"/>
        <item x="13"/>
        <item x="11"/>
        <item x="0"/>
        <item x="10"/>
        <item x="2"/>
        <item x="9"/>
        <item x="6"/>
        <item x="8"/>
        <item x="5"/>
        <item x="3"/>
        <item x="12"/>
        <item x="4"/>
        <item x="14"/>
        <item t="default"/>
      </items>
    </pivotField>
    <pivotField showAll="0"/>
    <pivotField showAll="0"/>
    <pivotField showAll="0"/>
    <pivotField showAll="0"/>
    <pivotField showAll="0"/>
    <pivotField showAll="0"/>
    <pivotField showAll="0"/>
    <pivotField showAll="0"/>
    <pivotField dataField="1" numFmtId="10" showAll="0"/>
  </pivotFields>
  <rowFields count="1">
    <field x="1"/>
  </rowFields>
  <rowItems count="4">
    <i>
      <x/>
    </i>
    <i>
      <x v="1"/>
    </i>
    <i>
      <x v="2"/>
    </i>
    <i t="grand">
      <x/>
    </i>
  </rowItems>
  <colItems count="1">
    <i/>
  </colItems>
  <dataFields count="1">
    <dataField name="Average Margin" fld="11" subtotal="average" baseField="1" baseItem="0" numFmtId="1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44807-F66C-42D6-A395-7921358DAB61}" name="Product wise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0:E46" firstHeaderRow="1" firstDataRow="1" firstDataCol="1"/>
  <pivotFields count="12">
    <pivotField showAll="0"/>
    <pivotField showAll="0"/>
    <pivotField axis="axisRow" showAll="0">
      <items count="16">
        <item x="7"/>
        <item x="1"/>
        <item x="13"/>
        <item x="11"/>
        <item x="0"/>
        <item x="10"/>
        <item x="2"/>
        <item x="9"/>
        <item x="6"/>
        <item x="8"/>
        <item x="5"/>
        <item x="3"/>
        <item x="12"/>
        <item x="4"/>
        <item x="14"/>
        <item t="default"/>
      </items>
    </pivotField>
    <pivotField showAll="0"/>
    <pivotField showAll="0"/>
    <pivotField showAll="0"/>
    <pivotField showAll="0"/>
    <pivotField showAll="0"/>
    <pivotField showAll="0"/>
    <pivotField showAll="0"/>
    <pivotField dataField="1" showAll="0"/>
    <pivotField numFmtId="10"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645B08-0F06-44CA-8A15-8646D19FA2D0}" name="Store wise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4" firstHeaderRow="1" firstDataRow="1" firstDataCol="1"/>
  <pivotFields count="12">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dataField="1" showAll="0"/>
    <pivotField numFmtId="10" showAll="0"/>
  </pivotFields>
  <rowFields count="1">
    <field x="1"/>
  </rowFields>
  <rowItems count="4">
    <i>
      <x/>
    </i>
    <i>
      <x v="1"/>
    </i>
    <i>
      <x v="2"/>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0391B9-CD3E-4A6C-B6AD-B7DC56631515}" name="Products by avg marg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B47" firstHeaderRow="1" firstDataRow="1" firstDataCol="1"/>
  <pivotFields count="12">
    <pivotField showAll="0"/>
    <pivotField showAll="0">
      <items count="4">
        <item x="0"/>
        <item x="1"/>
        <item x="2"/>
        <item t="default"/>
      </items>
    </pivotField>
    <pivotField axis="axisRow" showAll="0" measureFilter="1" sortType="descending">
      <items count="16">
        <item x="7"/>
        <item x="1"/>
        <item x="13"/>
        <item x="11"/>
        <item x="0"/>
        <item x="10"/>
        <item x="2"/>
        <item x="9"/>
        <item x="6"/>
        <item x="8"/>
        <item x="5"/>
        <item x="3"/>
        <item x="12"/>
        <item x="4"/>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10" showAll="0"/>
  </pivotFields>
  <rowFields count="1">
    <field x="2"/>
  </rowFields>
  <rowItems count="6">
    <i>
      <x v="7"/>
    </i>
    <i>
      <x/>
    </i>
    <i>
      <x v="9"/>
    </i>
    <i>
      <x v="8"/>
    </i>
    <i>
      <x v="14"/>
    </i>
    <i t="grand">
      <x/>
    </i>
  </rowItems>
  <colItems count="1">
    <i/>
  </colItems>
  <dataFields count="1">
    <dataField name="Average Margin" fld="11" subtotal="average" baseField="2" baseItem="0"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4AAD4A-C357-421C-925A-AB8F99BD4219}" name="Avg cost by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9:E65" firstHeaderRow="1" firstDataRow="1" firstDataCol="1"/>
  <pivotFields count="12">
    <pivotField showAll="0"/>
    <pivotField showAll="0">
      <items count="4">
        <item x="0"/>
        <item x="1"/>
        <item x="2"/>
        <item t="default"/>
      </items>
    </pivotField>
    <pivotField axis="axisRow" showAll="0" measureFilter="1" sortType="descending">
      <items count="16">
        <item x="7"/>
        <item x="1"/>
        <item x="13"/>
        <item x="11"/>
        <item x="0"/>
        <item x="10"/>
        <item x="2"/>
        <item x="9"/>
        <item x="6"/>
        <item x="8"/>
        <item x="5"/>
        <item x="3"/>
        <item x="12"/>
        <item x="4"/>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numFmtId="10" showAll="0"/>
  </pivotFields>
  <rowFields count="1">
    <field x="2"/>
  </rowFields>
  <rowItems count="6">
    <i>
      <x v="11"/>
    </i>
    <i>
      <x v="6"/>
    </i>
    <i>
      <x/>
    </i>
    <i>
      <x v="7"/>
    </i>
    <i>
      <x v="10"/>
    </i>
    <i t="grand">
      <x/>
    </i>
  </rowItems>
  <colItems count="1">
    <i/>
  </colItems>
  <dataFields count="1">
    <dataField name="Average Cost" fld="6" subtotal="average" baseField="2" baseItem="0" numFmtId="167"/>
  </dataFields>
  <formats count="2">
    <format dxfId="39">
      <pivotArea dataOnly="0" labelOnly="1" outline="0" axis="axisValues" fieldPosition="0"/>
    </format>
    <format dxfId="3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253BC2-FBE6-4945-B0DB-1F3C655CED1A}" name="Sales by st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2:E56" firstHeaderRow="1" firstDataRow="1" firstDataCol="1"/>
  <pivotFields count="12">
    <pivotField showAll="0"/>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numFmtId="10" showAll="0"/>
  </pivotFields>
  <rowFields count="1">
    <field x="1"/>
  </rowFields>
  <rowItems count="4">
    <i>
      <x/>
    </i>
    <i>
      <x v="1"/>
    </i>
    <i>
      <x v="2"/>
    </i>
    <i t="grand">
      <x/>
    </i>
  </rowItems>
  <colItems count="1">
    <i/>
  </colItems>
  <dataFields count="1">
    <dataField name="Sum of Total Sales" fld="9"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ABE30F7-8982-43E3-8696-53A420DCB3ED}" sourceName="Type">
  <pivotTables>
    <pivotTable tabId="3" name="Whole Data"/>
    <pivotTable tabId="3" name="Avg cost by products"/>
    <pivotTable tabId="3" name="Products by avg margin"/>
    <pivotTable tabId="3" name="Top product sales"/>
  </pivotTables>
  <data>
    <tabular pivotCacheId="180643911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C6532E92-9794-4815-9989-1B732FCCCAD7}" sourceName="Product group">
  <pivotTables>
    <pivotTable tabId="3" name="Whole Data"/>
  </pivotTables>
  <data>
    <tabular pivotCacheId="1806439117">
      <items count="15">
        <i x="7" s="1"/>
        <i x="1" s="1"/>
        <i x="13" s="1"/>
        <i x="11" s="1"/>
        <i x="0" s="1"/>
        <i x="10" s="1"/>
        <i x="2" s="1"/>
        <i x="9" s="1"/>
        <i x="6" s="1"/>
        <i x="8" s="1"/>
        <i x="5" s="1"/>
        <i x="3" s="1"/>
        <i x="12" s="1"/>
        <i x="4"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4E951CA9-146D-4057-9C73-4CD289AFE9FC}" cache="Slicer_Type" caption="Stores" style="SlicerStyleLight6" rowHeight="432000"/>
  <slicer name="Product group" xr10:uid="{8D6B6AF6-13D6-48A7-A180-F13CF2B7574E}" cache="Slicer_Product_group" caption="Products" style="SlicerStyleLight6"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D81F4E-F1C4-4961-A52F-186FDAB2BE76}" name="Table8" displayName="Table8" ref="A1:L3466" totalsRowShown="0" headerRowDxfId="37" dataDxfId="35" headerRowBorderDxfId="36" tableBorderDxfId="34" totalsRowBorderDxfId="33">
  <autoFilter ref="A1:L3466" xr:uid="{3BD81F4E-F1C4-4961-A52F-186FDAB2BE76}"/>
  <tableColumns count="12">
    <tableColumn id="1" xr3:uid="{7B89E605-F52F-4A00-952E-2CA3F4ADE65F}" name="Year" dataDxfId="32"/>
    <tableColumn id="2" xr3:uid="{49D0D063-69F9-4996-B7D7-410B2B478BD6}" name="Type" dataDxfId="31"/>
    <tableColumn id="3" xr3:uid="{9748951D-D769-48A6-8E01-9BEFEE60C5A1}" name="Product group" dataDxfId="30"/>
    <tableColumn id="4" xr3:uid="{7F9647D8-7FBD-4AFB-B12E-D6747D1683A9}" name="Producer" dataDxfId="29"/>
    <tableColumn id="5" xr3:uid="{FD83A173-FB9F-4C20-B945-F3BCAAF83A9C}" name="Code" dataDxfId="28"/>
    <tableColumn id="6" xr3:uid="{C14BD3C3-F6E4-4228-9E1A-477EA3CC4BB2}" name="Volume" dataDxfId="27"/>
    <tableColumn id="7" xr3:uid="{7116749D-18BA-45EF-B8CC-3E0D6AB1E7CF}" name="Cost per unit"/>
    <tableColumn id="8" xr3:uid="{5DAABEA8-D611-492D-AD23-09C8C38218E6}" name="Price per unit" dataDxfId="26"/>
    <tableColumn id="9" xr3:uid="{BD8897CF-97EF-44B4-99E4-75B66E060E44}" name="Total Cost" dataDxfId="25">
      <calculatedColumnFormula>Table8[[#This Row],[Volume]]*Table8[[#This Row],[Cost per unit]]</calculatedColumnFormula>
    </tableColumn>
    <tableColumn id="10" xr3:uid="{0E9D6CD5-F500-4142-A2C2-54D5262589F7}" name="Total Sales" dataDxfId="24">
      <calculatedColumnFormula>Table8[[#This Row],[Volume]]*Table8[[#This Row],[Price per unit]]</calculatedColumnFormula>
    </tableColumn>
    <tableColumn id="11" xr3:uid="{16C78DF5-4ED2-48FC-B58F-65EF05BE6C85}" name="Profit" dataDxfId="23">
      <calculatedColumnFormula>Table8[[#This Row],[Total Sales]]-Table8[[#This Row],[Total Cost]]</calculatedColumnFormula>
    </tableColumn>
    <tableColumn id="12" xr3:uid="{D8676589-0B57-403C-AD3C-65C46EC8C292}" name="Profit Margin" dataDxfId="22">
      <calculatedColumnFormula>Table8[[#This Row],[Profit]]/Table8[[#This Row],[Total 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163B-5536-4E2D-99E2-A20FE1B834E9}">
  <dimension ref="A3:N74"/>
  <sheetViews>
    <sheetView zoomScale="69" zoomScaleNormal="58" workbookViewId="0">
      <selection activeCell="W5" sqref="W5"/>
    </sheetView>
  </sheetViews>
  <sheetFormatPr defaultRowHeight="14.4" x14ac:dyDescent="0.3"/>
  <cols>
    <col min="1" max="1" width="14.109375" bestFit="1" customWidth="1"/>
    <col min="2" max="2" width="12.33203125" bestFit="1" customWidth="1"/>
    <col min="3" max="3" width="9" bestFit="1" customWidth="1"/>
    <col min="4" max="4" width="14.109375" bestFit="1" customWidth="1"/>
    <col min="5" max="5" width="12.6640625" bestFit="1" customWidth="1"/>
    <col min="9" max="9" width="14.21875" bestFit="1" customWidth="1"/>
    <col min="10" max="10" width="18.5546875" customWidth="1"/>
    <col min="11" max="11" width="16" customWidth="1"/>
    <col min="12" max="12" width="18.109375" bestFit="1" customWidth="1"/>
    <col min="13" max="13" width="18.6640625" customWidth="1"/>
    <col min="14" max="14" width="16.33203125" customWidth="1"/>
  </cols>
  <sheetData>
    <row r="3" spans="1:14" ht="63" x14ac:dyDescent="0.3">
      <c r="A3" s="10" t="s">
        <v>139</v>
      </c>
      <c r="B3" t="s">
        <v>144</v>
      </c>
      <c r="C3" t="s">
        <v>145</v>
      </c>
      <c r="D3" t="s">
        <v>146</v>
      </c>
      <c r="E3" t="s">
        <v>147</v>
      </c>
      <c r="I3" s="23" t="s">
        <v>152</v>
      </c>
      <c r="J3" s="23" t="s">
        <v>153</v>
      </c>
      <c r="K3" s="23" t="s">
        <v>154</v>
      </c>
      <c r="L3" s="23" t="s">
        <v>142</v>
      </c>
      <c r="M3" s="23" t="s">
        <v>143</v>
      </c>
      <c r="N3" s="18" t="s">
        <v>148</v>
      </c>
    </row>
    <row r="4" spans="1:14" ht="42" x14ac:dyDescent="0.3">
      <c r="A4" s="11" t="s">
        <v>12</v>
      </c>
      <c r="B4" s="26">
        <v>10512869.039999997</v>
      </c>
      <c r="C4" s="26">
        <v>4393584</v>
      </c>
      <c r="D4" s="26">
        <v>2805428.7599999951</v>
      </c>
      <c r="E4" s="15">
        <v>0.24461065476744481</v>
      </c>
      <c r="I4" s="20">
        <f>B25</f>
        <v>11.263963160000012</v>
      </c>
      <c r="J4" s="21">
        <f>C25</f>
        <v>4.9484519999999996</v>
      </c>
      <c r="K4" s="25">
        <f>D25</f>
        <v>2.988670079999999</v>
      </c>
      <c r="L4" s="24">
        <f>E24</f>
        <v>0.23804969944572416</v>
      </c>
      <c r="M4" s="19" t="str">
        <f>B37</f>
        <v>Convenience stores</v>
      </c>
      <c r="N4" s="19" t="str">
        <f>E49</f>
        <v>Fresh salads</v>
      </c>
    </row>
    <row r="5" spans="1:14" x14ac:dyDescent="0.3">
      <c r="A5" s="12" t="s">
        <v>47</v>
      </c>
      <c r="B5" s="26">
        <v>1465200</v>
      </c>
      <c r="C5" s="26">
        <v>222612</v>
      </c>
      <c r="D5" s="26">
        <v>464748</v>
      </c>
      <c r="E5" s="15">
        <v>0.31232492997198863</v>
      </c>
      <c r="I5" s="13"/>
      <c r="M5" s="22"/>
    </row>
    <row r="6" spans="1:14" x14ac:dyDescent="0.3">
      <c r="A6" s="12" t="s">
        <v>15</v>
      </c>
      <c r="B6" s="26">
        <v>51524.520000000077</v>
      </c>
      <c r="C6" s="26">
        <v>39624</v>
      </c>
      <c r="D6" s="26">
        <v>7952.9999999999945</v>
      </c>
      <c r="E6" s="15">
        <v>0.15136577463991041</v>
      </c>
    </row>
    <row r="7" spans="1:14" x14ac:dyDescent="0.3">
      <c r="A7" s="12" t="s">
        <v>13</v>
      </c>
      <c r="B7" s="26">
        <v>2513124.7199999988</v>
      </c>
      <c r="C7" s="26">
        <v>2380764</v>
      </c>
      <c r="D7" s="26">
        <v>587822.4</v>
      </c>
      <c r="E7" s="15">
        <v>0.2288857504387673</v>
      </c>
    </row>
    <row r="8" spans="1:14" x14ac:dyDescent="0.3">
      <c r="A8" s="12" t="s">
        <v>72</v>
      </c>
      <c r="B8" s="26">
        <v>60351.239999999983</v>
      </c>
      <c r="C8" s="26">
        <v>33456</v>
      </c>
      <c r="D8" s="26">
        <v>10426.200000000001</v>
      </c>
      <c r="E8" s="15">
        <v>0.17104268837218214</v>
      </c>
    </row>
    <row r="9" spans="1:14" x14ac:dyDescent="0.3">
      <c r="A9" s="12" t="s">
        <v>16</v>
      </c>
      <c r="B9" s="26">
        <v>743748.96000000089</v>
      </c>
      <c r="C9" s="26">
        <v>143052</v>
      </c>
      <c r="D9" s="26">
        <v>98324.399999999965</v>
      </c>
      <c r="E9" s="15">
        <v>0.13369868818717962</v>
      </c>
    </row>
    <row r="10" spans="1:14" x14ac:dyDescent="0.3">
      <c r="A10" s="12" t="s">
        <v>64</v>
      </c>
      <c r="B10" s="26">
        <v>514031.64000000019</v>
      </c>
      <c r="C10" s="26">
        <v>85692</v>
      </c>
      <c r="D10" s="26">
        <v>175061.88000000003</v>
      </c>
      <c r="E10" s="15">
        <v>0.33375371743323001</v>
      </c>
    </row>
    <row r="11" spans="1:14" x14ac:dyDescent="0.3">
      <c r="A11" s="12" t="s">
        <v>25</v>
      </c>
      <c r="B11" s="26">
        <v>1945326.6000000003</v>
      </c>
      <c r="C11" s="26">
        <v>541932</v>
      </c>
      <c r="D11" s="26">
        <v>594898.44000000064</v>
      </c>
      <c r="E11" s="15">
        <v>0.30216638982802169</v>
      </c>
    </row>
    <row r="12" spans="1:14" x14ac:dyDescent="0.3">
      <c r="A12" s="12" t="s">
        <v>56</v>
      </c>
      <c r="B12" s="26">
        <v>243476.27999999991</v>
      </c>
      <c r="C12" s="26">
        <v>88080</v>
      </c>
      <c r="D12" s="26">
        <v>79924.920000000027</v>
      </c>
      <c r="E12" s="15">
        <v>0.31073351776492453</v>
      </c>
    </row>
    <row r="13" spans="1:14" x14ac:dyDescent="0.3">
      <c r="A13" s="12" t="s">
        <v>22</v>
      </c>
      <c r="B13" s="26">
        <v>2044540.6800000011</v>
      </c>
      <c r="C13" s="26">
        <v>562044</v>
      </c>
      <c r="D13" s="26">
        <v>550034.04000000015</v>
      </c>
      <c r="E13" s="15">
        <v>0.26693912110837037</v>
      </c>
    </row>
    <row r="14" spans="1:14" x14ac:dyDescent="0.3">
      <c r="A14" s="12" t="s">
        <v>19</v>
      </c>
      <c r="B14" s="26">
        <v>526875.12000000034</v>
      </c>
      <c r="C14" s="26">
        <v>66012</v>
      </c>
      <c r="D14" s="26">
        <v>133952.40000000002</v>
      </c>
      <c r="E14" s="15">
        <v>0.25372447558554873</v>
      </c>
    </row>
    <row r="15" spans="1:14" x14ac:dyDescent="0.3">
      <c r="A15" s="12" t="s">
        <v>21</v>
      </c>
      <c r="B15" s="26">
        <v>404669.28000000014</v>
      </c>
      <c r="C15" s="26">
        <v>230316</v>
      </c>
      <c r="D15" s="26">
        <v>102283.08000000005</v>
      </c>
      <c r="E15" s="15">
        <v>0.25177979291047209</v>
      </c>
    </row>
    <row r="16" spans="1:14" x14ac:dyDescent="0.3">
      <c r="A16" s="11" t="s">
        <v>112</v>
      </c>
      <c r="B16" s="26">
        <v>381600.32</v>
      </c>
      <c r="C16" s="26">
        <v>209112</v>
      </c>
      <c r="D16" s="26">
        <v>76022.199999999895</v>
      </c>
      <c r="E16" s="15">
        <v>0.17395630444654872</v>
      </c>
    </row>
    <row r="17" spans="1:5" x14ac:dyDescent="0.3">
      <c r="A17" s="12" t="s">
        <v>117</v>
      </c>
      <c r="B17" s="26">
        <v>120159.48</v>
      </c>
      <c r="C17" s="26">
        <v>125700</v>
      </c>
      <c r="D17" s="26">
        <v>19389.36</v>
      </c>
      <c r="E17" s="15">
        <v>0.15842212963905405</v>
      </c>
    </row>
    <row r="18" spans="1:5" x14ac:dyDescent="0.3">
      <c r="A18" s="12" t="s">
        <v>113</v>
      </c>
      <c r="B18" s="26">
        <v>136068.11999999997</v>
      </c>
      <c r="C18" s="26">
        <v>40656</v>
      </c>
      <c r="D18" s="26">
        <v>39209.160000000003</v>
      </c>
      <c r="E18" s="15">
        <v>0.27702675882995509</v>
      </c>
    </row>
    <row r="19" spans="1:5" x14ac:dyDescent="0.3">
      <c r="A19" s="12" t="s">
        <v>115</v>
      </c>
      <c r="B19" s="26">
        <v>125372.71999999996</v>
      </c>
      <c r="C19" s="26">
        <v>42756</v>
      </c>
      <c r="D19" s="26">
        <v>17423.680000000008</v>
      </c>
      <c r="E19" s="15">
        <v>0.13895903323789638</v>
      </c>
    </row>
    <row r="20" spans="1:5" x14ac:dyDescent="0.3">
      <c r="A20" s="11" t="s">
        <v>132</v>
      </c>
      <c r="B20" s="26">
        <v>369493.80000000005</v>
      </c>
      <c r="C20" s="26">
        <v>345756</v>
      </c>
      <c r="D20" s="26">
        <v>107219.11999999995</v>
      </c>
      <c r="E20" s="15">
        <v>0.28625906097919823</v>
      </c>
    </row>
    <row r="21" spans="1:5" x14ac:dyDescent="0.3">
      <c r="A21" s="12" t="s">
        <v>19</v>
      </c>
      <c r="B21" s="26">
        <v>4393.92</v>
      </c>
      <c r="C21" s="26">
        <v>552</v>
      </c>
      <c r="D21" s="26">
        <v>831.68000000000029</v>
      </c>
      <c r="E21" s="15">
        <v>0.18927973199329989</v>
      </c>
    </row>
    <row r="22" spans="1:5" x14ac:dyDescent="0.3">
      <c r="A22" s="12" t="s">
        <v>133</v>
      </c>
      <c r="B22" s="26">
        <v>365099.88000000006</v>
      </c>
      <c r="C22" s="26">
        <v>345204</v>
      </c>
      <c r="D22" s="26">
        <v>106387.43999999994</v>
      </c>
      <c r="E22" s="15">
        <v>0.28665980200806562</v>
      </c>
    </row>
    <row r="23" spans="1:5" x14ac:dyDescent="0.3">
      <c r="A23" s="11" t="s">
        <v>140</v>
      </c>
      <c r="B23" s="26">
        <v>11263963.160000011</v>
      </c>
      <c r="C23" s="26">
        <v>4948452</v>
      </c>
      <c r="D23" s="26">
        <v>2988670.0799999991</v>
      </c>
      <c r="E23" s="15">
        <v>0.23804969944572416</v>
      </c>
    </row>
    <row r="24" spans="1:5" x14ac:dyDescent="0.3">
      <c r="B24">
        <f>MAX(B4:B23)</f>
        <v>11263963.160000011</v>
      </c>
      <c r="C24">
        <f>MAX(C4:C23)</f>
        <v>4948452</v>
      </c>
      <c r="D24">
        <f>MAX(D4:D23)</f>
        <v>2988670.0799999991</v>
      </c>
      <c r="E24" s="15">
        <f>GETPIVOTDATA("Average Margin",$A$3)</f>
        <v>0.23804969944572416</v>
      </c>
    </row>
    <row r="25" spans="1:5" x14ac:dyDescent="0.3">
      <c r="B25" s="13">
        <f>B24/1000000</f>
        <v>11.263963160000012</v>
      </c>
      <c r="C25" s="13">
        <f>C24/1000000</f>
        <v>4.9484519999999996</v>
      </c>
      <c r="D25" s="14">
        <f>D24/1000000</f>
        <v>2.988670079999999</v>
      </c>
    </row>
    <row r="30" spans="1:5" x14ac:dyDescent="0.3">
      <c r="A30" s="10" t="s">
        <v>139</v>
      </c>
      <c r="B30" t="s">
        <v>141</v>
      </c>
      <c r="D30" s="10" t="s">
        <v>139</v>
      </c>
      <c r="E30" t="s">
        <v>141</v>
      </c>
    </row>
    <row r="31" spans="1:5" x14ac:dyDescent="0.3">
      <c r="A31" s="11" t="s">
        <v>12</v>
      </c>
      <c r="B31">
        <v>2805428.7599999984</v>
      </c>
      <c r="D31" s="11" t="s">
        <v>47</v>
      </c>
      <c r="E31">
        <v>464748</v>
      </c>
    </row>
    <row r="32" spans="1:5" x14ac:dyDescent="0.3">
      <c r="A32" s="11" t="s">
        <v>112</v>
      </c>
      <c r="B32">
        <v>76022.2</v>
      </c>
      <c r="D32" s="11" t="s">
        <v>15</v>
      </c>
      <c r="E32">
        <v>7952.9999999999945</v>
      </c>
    </row>
    <row r="33" spans="1:5" x14ac:dyDescent="0.3">
      <c r="A33" s="11" t="s">
        <v>132</v>
      </c>
      <c r="B33">
        <v>107219.11999999994</v>
      </c>
      <c r="D33" s="11" t="s">
        <v>117</v>
      </c>
      <c r="E33">
        <v>19389.36</v>
      </c>
    </row>
    <row r="34" spans="1:5" x14ac:dyDescent="0.3">
      <c r="A34" s="11" t="s">
        <v>140</v>
      </c>
      <c r="B34">
        <v>2988670.0799999987</v>
      </c>
      <c r="D34" s="11" t="s">
        <v>113</v>
      </c>
      <c r="E34">
        <v>39209.160000000003</v>
      </c>
    </row>
    <row r="35" spans="1:5" x14ac:dyDescent="0.3">
      <c r="D35" s="11" t="s">
        <v>13</v>
      </c>
      <c r="E35">
        <v>587822.4</v>
      </c>
    </row>
    <row r="36" spans="1:5" x14ac:dyDescent="0.3">
      <c r="B36">
        <f>MAX(B31:B33)</f>
        <v>2805428.7599999984</v>
      </c>
      <c r="D36" s="11" t="s">
        <v>72</v>
      </c>
      <c r="E36">
        <v>10426.200000000001</v>
      </c>
    </row>
    <row r="37" spans="1:5" x14ac:dyDescent="0.3">
      <c r="B37" t="str">
        <f>INDEX($A31:$A33,MATCH($B$36,$B$31:$B$33,0))</f>
        <v>Convenience stores</v>
      </c>
      <c r="D37" s="11" t="s">
        <v>16</v>
      </c>
      <c r="E37">
        <v>98324.399999999965</v>
      </c>
    </row>
    <row r="38" spans="1:5" x14ac:dyDescent="0.3">
      <c r="D38" s="11" t="s">
        <v>64</v>
      </c>
      <c r="E38">
        <v>175061.88000000003</v>
      </c>
    </row>
    <row r="39" spans="1:5" x14ac:dyDescent="0.3">
      <c r="D39" s="11" t="s">
        <v>25</v>
      </c>
      <c r="E39">
        <v>594898.44000000064</v>
      </c>
    </row>
    <row r="40" spans="1:5" x14ac:dyDescent="0.3">
      <c r="D40" s="11" t="s">
        <v>56</v>
      </c>
      <c r="E40">
        <v>79924.920000000027</v>
      </c>
    </row>
    <row r="41" spans="1:5" x14ac:dyDescent="0.3">
      <c r="A41" s="10" t="s">
        <v>139</v>
      </c>
      <c r="B41" t="s">
        <v>147</v>
      </c>
      <c r="D41" s="11" t="s">
        <v>22</v>
      </c>
      <c r="E41">
        <v>550034.04000000015</v>
      </c>
    </row>
    <row r="42" spans="1:5" x14ac:dyDescent="0.3">
      <c r="A42" s="11" t="s">
        <v>64</v>
      </c>
      <c r="B42" s="15">
        <v>0.33375371743323001</v>
      </c>
      <c r="D42" s="11" t="s">
        <v>19</v>
      </c>
      <c r="E42">
        <v>134784.08000000002</v>
      </c>
    </row>
    <row r="43" spans="1:5" x14ac:dyDescent="0.3">
      <c r="A43" s="11" t="s">
        <v>47</v>
      </c>
      <c r="B43" s="15">
        <v>0.31232492997198863</v>
      </c>
      <c r="D43" s="11" t="s">
        <v>115</v>
      </c>
      <c r="E43">
        <v>17423.680000000008</v>
      </c>
    </row>
    <row r="44" spans="1:5" x14ac:dyDescent="0.3">
      <c r="A44" s="11" t="s">
        <v>56</v>
      </c>
      <c r="B44" s="15">
        <v>0.31073351776492453</v>
      </c>
      <c r="D44" s="11" t="s">
        <v>21</v>
      </c>
      <c r="E44">
        <v>102283.08000000005</v>
      </c>
    </row>
    <row r="45" spans="1:5" x14ac:dyDescent="0.3">
      <c r="A45" s="11" t="s">
        <v>25</v>
      </c>
      <c r="B45" s="15">
        <v>0.30216638982802169</v>
      </c>
      <c r="D45" s="11" t="s">
        <v>133</v>
      </c>
      <c r="E45">
        <v>106387.43999999994</v>
      </c>
    </row>
    <row r="46" spans="1:5" x14ac:dyDescent="0.3">
      <c r="A46" s="11" t="s">
        <v>133</v>
      </c>
      <c r="B46" s="15">
        <v>0.28665980200806562</v>
      </c>
      <c r="D46" s="11" t="s">
        <v>140</v>
      </c>
      <c r="E46">
        <v>2988670.080000001</v>
      </c>
    </row>
    <row r="47" spans="1:5" x14ac:dyDescent="0.3">
      <c r="A47" s="11" t="s">
        <v>140</v>
      </c>
      <c r="B47" s="15">
        <v>0.30573495714216348</v>
      </c>
    </row>
    <row r="48" spans="1:5" x14ac:dyDescent="0.3">
      <c r="E48">
        <f>MAX(E31:E45)</f>
        <v>594898.44000000064</v>
      </c>
    </row>
    <row r="49" spans="1:5" x14ac:dyDescent="0.3">
      <c r="E49" t="str">
        <f>INDEX(D31:D45,MATCH($E$48,$E$31:$E$45,0))</f>
        <v>Fresh salads</v>
      </c>
    </row>
    <row r="51" spans="1:5" x14ac:dyDescent="0.3">
      <c r="A51" s="10" t="s">
        <v>139</v>
      </c>
      <c r="B51" t="s">
        <v>144</v>
      </c>
    </row>
    <row r="52" spans="1:5" x14ac:dyDescent="0.3">
      <c r="A52" s="11" t="s">
        <v>13</v>
      </c>
      <c r="B52" s="26">
        <v>2513124.7199999988</v>
      </c>
      <c r="D52" s="10" t="s">
        <v>139</v>
      </c>
      <c r="E52" t="s">
        <v>149</v>
      </c>
    </row>
    <row r="53" spans="1:5" x14ac:dyDescent="0.3">
      <c r="A53" s="11" t="s">
        <v>22</v>
      </c>
      <c r="B53" s="26">
        <v>2044540.6800000011</v>
      </c>
      <c r="D53" s="11" t="s">
        <v>12</v>
      </c>
      <c r="E53">
        <v>10512869.040000003</v>
      </c>
    </row>
    <row r="54" spans="1:5" x14ac:dyDescent="0.3">
      <c r="A54" s="11" t="s">
        <v>25</v>
      </c>
      <c r="B54" s="26">
        <v>1945326.6000000003</v>
      </c>
      <c r="D54" s="11" t="s">
        <v>112</v>
      </c>
      <c r="E54">
        <v>381600.32000000018</v>
      </c>
    </row>
    <row r="55" spans="1:5" x14ac:dyDescent="0.3">
      <c r="A55" s="11" t="s">
        <v>47</v>
      </c>
      <c r="B55" s="26">
        <v>1465200</v>
      </c>
      <c r="D55" s="11" t="s">
        <v>132</v>
      </c>
      <c r="E55">
        <v>369493.80000000005</v>
      </c>
    </row>
    <row r="56" spans="1:5" x14ac:dyDescent="0.3">
      <c r="A56" s="11" t="s">
        <v>16</v>
      </c>
      <c r="B56" s="26">
        <v>743748.96000000089</v>
      </c>
      <c r="D56" s="11" t="s">
        <v>140</v>
      </c>
      <c r="E56">
        <v>11263963.160000004</v>
      </c>
    </row>
    <row r="57" spans="1:5" x14ac:dyDescent="0.3">
      <c r="A57" s="11" t="s">
        <v>140</v>
      </c>
      <c r="B57" s="26">
        <v>8711940.9600000009</v>
      </c>
    </row>
    <row r="59" spans="1:5" x14ac:dyDescent="0.3">
      <c r="D59" s="10" t="s">
        <v>139</v>
      </c>
      <c r="E59" s="16" t="s">
        <v>150</v>
      </c>
    </row>
    <row r="60" spans="1:5" x14ac:dyDescent="0.3">
      <c r="D60" s="11" t="s">
        <v>19</v>
      </c>
      <c r="E60" s="17">
        <v>5.9516010498687644</v>
      </c>
    </row>
    <row r="61" spans="1:5" x14ac:dyDescent="0.3">
      <c r="D61" s="11" t="s">
        <v>16</v>
      </c>
      <c r="E61" s="17">
        <v>4.5007382550335588</v>
      </c>
    </row>
    <row r="62" spans="1:5" x14ac:dyDescent="0.3">
      <c r="A62" s="10" t="s">
        <v>139</v>
      </c>
      <c r="B62" t="s">
        <v>147</v>
      </c>
      <c r="D62" s="11" t="s">
        <v>47</v>
      </c>
      <c r="E62" s="17">
        <v>4.492647058823529</v>
      </c>
    </row>
    <row r="63" spans="1:5" x14ac:dyDescent="0.3">
      <c r="A63" s="11" t="s">
        <v>12</v>
      </c>
      <c r="B63" s="15">
        <v>0.24461065476744404</v>
      </c>
      <c r="D63" s="11" t="s">
        <v>64</v>
      </c>
      <c r="E63" s="17">
        <v>3.9615873015873015</v>
      </c>
    </row>
    <row r="64" spans="1:5" x14ac:dyDescent="0.3">
      <c r="A64" s="11" t="s">
        <v>112</v>
      </c>
      <c r="B64" s="15">
        <v>0.17395630444654878</v>
      </c>
      <c r="D64" s="11" t="s">
        <v>22</v>
      </c>
      <c r="E64" s="17">
        <v>2.6550871080139387</v>
      </c>
    </row>
    <row r="65" spans="1:5" x14ac:dyDescent="0.3">
      <c r="A65" s="11" t="s">
        <v>132</v>
      </c>
      <c r="B65" s="15">
        <v>0.28625906097919829</v>
      </c>
      <c r="D65" s="11" t="s">
        <v>140</v>
      </c>
      <c r="E65" s="17">
        <v>4.0682963677274193</v>
      </c>
    </row>
    <row r="66" spans="1:5" x14ac:dyDescent="0.3">
      <c r="A66" s="11" t="s">
        <v>140</v>
      </c>
      <c r="B66" s="15">
        <v>0.23804969944572354</v>
      </c>
    </row>
    <row r="70" spans="1:5" x14ac:dyDescent="0.3">
      <c r="A70" s="10" t="s">
        <v>139</v>
      </c>
      <c r="B70" t="s">
        <v>151</v>
      </c>
    </row>
    <row r="71" spans="1:5" x14ac:dyDescent="0.3">
      <c r="A71" s="11" t="s">
        <v>12</v>
      </c>
      <c r="B71">
        <v>4393584</v>
      </c>
    </row>
    <row r="72" spans="1:5" x14ac:dyDescent="0.3">
      <c r="A72" s="11" t="s">
        <v>112</v>
      </c>
      <c r="B72">
        <v>209112</v>
      </c>
    </row>
    <row r="73" spans="1:5" x14ac:dyDescent="0.3">
      <c r="A73" s="11" t="s">
        <v>132</v>
      </c>
      <c r="B73">
        <v>345756</v>
      </c>
    </row>
    <row r="74" spans="1:5" x14ac:dyDescent="0.3">
      <c r="A74" s="11" t="s">
        <v>140</v>
      </c>
      <c r="B74">
        <v>4948452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D70F9-FD7E-406B-B778-BA275B906E1F}">
  <dimension ref="A1:L3466"/>
  <sheetViews>
    <sheetView tabSelected="1" topLeftCell="A2" workbookViewId="0">
      <selection sqref="A1:L3466"/>
    </sheetView>
  </sheetViews>
  <sheetFormatPr defaultRowHeight="14.4" x14ac:dyDescent="0.3"/>
  <cols>
    <col min="1" max="1" width="6.88671875" bestFit="1" customWidth="1"/>
    <col min="2" max="2" width="17" bestFit="1" customWidth="1"/>
    <col min="3" max="3" width="17.21875" bestFit="1" customWidth="1"/>
    <col min="4" max="4" width="19.21875" bestFit="1" customWidth="1"/>
    <col min="5" max="5" width="8" bestFit="1" customWidth="1"/>
    <col min="6" max="6" width="9.77734375" bestFit="1" customWidth="1"/>
    <col min="7" max="7" width="13.88671875" bestFit="1" customWidth="1"/>
    <col min="8" max="8" width="14.33203125" bestFit="1" customWidth="1"/>
    <col min="9" max="9" width="11.5546875" bestFit="1" customWidth="1"/>
    <col min="10" max="10" width="12.109375" bestFit="1" customWidth="1"/>
    <col min="11" max="11" width="8.6640625" bestFit="1" customWidth="1"/>
    <col min="12" max="12" width="14.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2" t="s">
        <v>11</v>
      </c>
    </row>
    <row r="2" spans="1:12" x14ac:dyDescent="0.3">
      <c r="A2" s="3">
        <v>2011</v>
      </c>
      <c r="B2" s="3" t="s">
        <v>12</v>
      </c>
      <c r="C2" s="3" t="s">
        <v>13</v>
      </c>
      <c r="D2" s="3" t="s">
        <v>14</v>
      </c>
      <c r="E2" s="3">
        <v>130105</v>
      </c>
      <c r="F2" s="3">
        <v>9588</v>
      </c>
      <c r="G2" s="3">
        <v>0.92</v>
      </c>
      <c r="H2" s="3">
        <v>1.01</v>
      </c>
      <c r="I2" s="4">
        <f>Table8[[#This Row],[Volume]]*Table8[[#This Row],[Cost per unit]]</f>
        <v>8820.9600000000009</v>
      </c>
      <c r="J2" s="4">
        <f>Table8[[#This Row],[Volume]]*Table8[[#This Row],[Price per unit]]</f>
        <v>9683.8799999999992</v>
      </c>
      <c r="K2" s="5">
        <f>Table8[[#This Row],[Total Sales]]-Table8[[#This Row],[Total Cost]]</f>
        <v>862.91999999999825</v>
      </c>
      <c r="L2" s="6">
        <f>Table8[[#This Row],[Profit]]/Table8[[#This Row],[Total Sales]]</f>
        <v>8.9108910891088938E-2</v>
      </c>
    </row>
    <row r="3" spans="1:12" x14ac:dyDescent="0.3">
      <c r="A3" s="7">
        <v>2011</v>
      </c>
      <c r="B3" s="7" t="s">
        <v>12</v>
      </c>
      <c r="C3" s="7" t="s">
        <v>13</v>
      </c>
      <c r="D3" s="7" t="s">
        <v>14</v>
      </c>
      <c r="E3" s="7">
        <v>130106</v>
      </c>
      <c r="F3" s="7">
        <v>7836</v>
      </c>
      <c r="G3" s="7">
        <v>1.19</v>
      </c>
      <c r="H3" s="7">
        <v>0.96</v>
      </c>
      <c r="I3" s="3">
        <f>Table8[[#This Row],[Volume]]*Table8[[#This Row],[Cost per unit]]</f>
        <v>9324.84</v>
      </c>
      <c r="J3" s="3">
        <f>Table8[[#This Row],[Volume]]*Table8[[#This Row],[Price per unit]]</f>
        <v>7522.5599999999995</v>
      </c>
      <c r="K3" s="5">
        <f>Table8[[#This Row],[Total Sales]]-Table8[[#This Row],[Total Cost]]</f>
        <v>-1802.2800000000007</v>
      </c>
      <c r="L3" s="6">
        <f>Table8[[#This Row],[Profit]]/Table8[[#This Row],[Total Sales]]</f>
        <v>-0.23958333333333343</v>
      </c>
    </row>
    <row r="4" spans="1:12" x14ac:dyDescent="0.3">
      <c r="A4" s="3">
        <v>2011</v>
      </c>
      <c r="B4" s="3" t="s">
        <v>12</v>
      </c>
      <c r="C4" s="3" t="s">
        <v>13</v>
      </c>
      <c r="D4" s="3" t="s">
        <v>14</v>
      </c>
      <c r="E4" s="3">
        <v>130107</v>
      </c>
      <c r="F4" s="3">
        <v>7560</v>
      </c>
      <c r="G4" s="3">
        <v>1.02</v>
      </c>
      <c r="H4" s="3">
        <v>1.0900000000000001</v>
      </c>
      <c r="I4" s="3">
        <f>Table8[[#This Row],[Volume]]*Table8[[#This Row],[Cost per unit]]</f>
        <v>7711.2</v>
      </c>
      <c r="J4" s="3">
        <f>Table8[[#This Row],[Volume]]*Table8[[#This Row],[Price per unit]]</f>
        <v>8240.4000000000015</v>
      </c>
      <c r="K4" s="5">
        <f>Table8[[#This Row],[Total Sales]]-Table8[[#This Row],[Total Cost]]</f>
        <v>529.20000000000164</v>
      </c>
      <c r="L4" s="6">
        <f>Table8[[#This Row],[Profit]]/Table8[[#This Row],[Total Sales]]</f>
        <v>6.4220183486238716E-2</v>
      </c>
    </row>
    <row r="5" spans="1:12" x14ac:dyDescent="0.3">
      <c r="A5" s="7">
        <v>2011</v>
      </c>
      <c r="B5" s="7" t="s">
        <v>12</v>
      </c>
      <c r="C5" s="7" t="s">
        <v>13</v>
      </c>
      <c r="D5" s="7" t="s">
        <v>14</v>
      </c>
      <c r="E5" s="7">
        <v>130130</v>
      </c>
      <c r="F5" s="7">
        <v>8556</v>
      </c>
      <c r="G5" s="7">
        <v>0.99</v>
      </c>
      <c r="H5" s="7">
        <v>1.1000000000000001</v>
      </c>
      <c r="I5" s="3">
        <f>Table8[[#This Row],[Volume]]*Table8[[#This Row],[Cost per unit]]</f>
        <v>8470.44</v>
      </c>
      <c r="J5" s="3">
        <f>Table8[[#This Row],[Volume]]*Table8[[#This Row],[Price per unit]]</f>
        <v>9411.6</v>
      </c>
      <c r="K5" s="5">
        <f>Table8[[#This Row],[Total Sales]]-Table8[[#This Row],[Total Cost]]</f>
        <v>941.15999999999985</v>
      </c>
      <c r="L5" s="6">
        <f>Table8[[#This Row],[Profit]]/Table8[[#This Row],[Total Sales]]</f>
        <v>9.9999999999999978E-2</v>
      </c>
    </row>
    <row r="6" spans="1:12" x14ac:dyDescent="0.3">
      <c r="A6" s="3">
        <v>2011</v>
      </c>
      <c r="B6" s="3" t="s">
        <v>12</v>
      </c>
      <c r="C6" s="3" t="s">
        <v>13</v>
      </c>
      <c r="D6" s="3" t="s">
        <v>14</v>
      </c>
      <c r="E6" s="3">
        <v>131101</v>
      </c>
      <c r="F6" s="3">
        <v>9024</v>
      </c>
      <c r="G6" s="3">
        <v>0.51</v>
      </c>
      <c r="H6" s="3">
        <v>1.1499999999999999</v>
      </c>
      <c r="I6" s="3">
        <f>Table8[[#This Row],[Volume]]*Table8[[#This Row],[Cost per unit]]</f>
        <v>4602.24</v>
      </c>
      <c r="J6" s="3">
        <f>Table8[[#This Row],[Volume]]*Table8[[#This Row],[Price per unit]]</f>
        <v>10377.599999999999</v>
      </c>
      <c r="K6" s="5">
        <f>Table8[[#This Row],[Total Sales]]-Table8[[#This Row],[Total Cost]]</f>
        <v>5775.3599999999988</v>
      </c>
      <c r="L6" s="6">
        <f>Table8[[#This Row],[Profit]]/Table8[[#This Row],[Total Sales]]</f>
        <v>0.55652173913043479</v>
      </c>
    </row>
    <row r="7" spans="1:12" x14ac:dyDescent="0.3">
      <c r="A7" s="7">
        <v>2011</v>
      </c>
      <c r="B7" s="7" t="s">
        <v>12</v>
      </c>
      <c r="C7" s="7" t="s">
        <v>13</v>
      </c>
      <c r="D7" s="7" t="s">
        <v>14</v>
      </c>
      <c r="E7" s="7">
        <v>131101</v>
      </c>
      <c r="F7" s="7">
        <v>7260</v>
      </c>
      <c r="G7" s="7">
        <v>1.04</v>
      </c>
      <c r="H7" s="7">
        <v>0.98</v>
      </c>
      <c r="I7" s="3">
        <f>Table8[[#This Row],[Volume]]*Table8[[#This Row],[Cost per unit]]</f>
        <v>7550.4000000000005</v>
      </c>
      <c r="J7" s="3">
        <f>Table8[[#This Row],[Volume]]*Table8[[#This Row],[Price per unit]]</f>
        <v>7114.8</v>
      </c>
      <c r="K7" s="5">
        <f>Table8[[#This Row],[Total Sales]]-Table8[[#This Row],[Total Cost]]</f>
        <v>-435.60000000000036</v>
      </c>
      <c r="L7" s="6">
        <f>Table8[[#This Row],[Profit]]/Table8[[#This Row],[Total Sales]]</f>
        <v>-6.1224489795918415E-2</v>
      </c>
    </row>
    <row r="8" spans="1:12" x14ac:dyDescent="0.3">
      <c r="A8" s="3">
        <v>2011</v>
      </c>
      <c r="B8" s="3" t="s">
        <v>12</v>
      </c>
      <c r="C8" s="3" t="s">
        <v>13</v>
      </c>
      <c r="D8" s="3" t="s">
        <v>14</v>
      </c>
      <c r="E8" s="3">
        <v>131102</v>
      </c>
      <c r="F8" s="3">
        <v>9456</v>
      </c>
      <c r="G8" s="3">
        <v>0.85</v>
      </c>
      <c r="H8" s="3">
        <v>1.17</v>
      </c>
      <c r="I8" s="3">
        <f>Table8[[#This Row],[Volume]]*Table8[[#This Row],[Cost per unit]]</f>
        <v>8037.5999999999995</v>
      </c>
      <c r="J8" s="3">
        <f>Table8[[#This Row],[Volume]]*Table8[[#This Row],[Price per unit]]</f>
        <v>11063.519999999999</v>
      </c>
      <c r="K8" s="5">
        <f>Table8[[#This Row],[Total Sales]]-Table8[[#This Row],[Total Cost]]</f>
        <v>3025.9199999999992</v>
      </c>
      <c r="L8" s="6">
        <f>Table8[[#This Row],[Profit]]/Table8[[#This Row],[Total Sales]]</f>
        <v>0.27350427350427348</v>
      </c>
    </row>
    <row r="9" spans="1:12" x14ac:dyDescent="0.3">
      <c r="A9" s="7">
        <v>2011</v>
      </c>
      <c r="B9" s="7" t="s">
        <v>12</v>
      </c>
      <c r="C9" s="7" t="s">
        <v>13</v>
      </c>
      <c r="D9" s="7" t="s">
        <v>14</v>
      </c>
      <c r="E9" s="7">
        <v>131103</v>
      </c>
      <c r="F9" s="7">
        <v>7488</v>
      </c>
      <c r="G9" s="7">
        <v>1.19</v>
      </c>
      <c r="H9" s="7">
        <v>0.91</v>
      </c>
      <c r="I9" s="3">
        <f>Table8[[#This Row],[Volume]]*Table8[[#This Row],[Cost per unit]]</f>
        <v>8910.7199999999993</v>
      </c>
      <c r="J9" s="3">
        <f>Table8[[#This Row],[Volume]]*Table8[[#This Row],[Price per unit]]</f>
        <v>6814.08</v>
      </c>
      <c r="K9" s="5">
        <f>Table8[[#This Row],[Total Sales]]-Table8[[#This Row],[Total Cost]]</f>
        <v>-2096.6399999999994</v>
      </c>
      <c r="L9" s="6">
        <f>Table8[[#This Row],[Profit]]/Table8[[#This Row],[Total Sales]]</f>
        <v>-0.3076923076923076</v>
      </c>
    </row>
    <row r="10" spans="1:12" x14ac:dyDescent="0.3">
      <c r="A10" s="3">
        <v>2011</v>
      </c>
      <c r="B10" s="3" t="s">
        <v>12</v>
      </c>
      <c r="C10" s="3" t="s">
        <v>13</v>
      </c>
      <c r="D10" s="3" t="s">
        <v>14</v>
      </c>
      <c r="E10" s="3">
        <v>131104</v>
      </c>
      <c r="F10" s="3">
        <v>7176</v>
      </c>
      <c r="G10" s="3">
        <v>0.56000000000000005</v>
      </c>
      <c r="H10" s="3">
        <v>1.1299999999999999</v>
      </c>
      <c r="I10" s="3">
        <f>Table8[[#This Row],[Volume]]*Table8[[#This Row],[Cost per unit]]</f>
        <v>4018.5600000000004</v>
      </c>
      <c r="J10" s="3">
        <f>Table8[[#This Row],[Volume]]*Table8[[#This Row],[Price per unit]]</f>
        <v>8108.8799999999992</v>
      </c>
      <c r="K10" s="5">
        <f>Table8[[#This Row],[Total Sales]]-Table8[[#This Row],[Total Cost]]</f>
        <v>4090.3199999999988</v>
      </c>
      <c r="L10" s="6">
        <f>Table8[[#This Row],[Profit]]/Table8[[#This Row],[Total Sales]]</f>
        <v>0.50442477876106184</v>
      </c>
    </row>
    <row r="11" spans="1:12" x14ac:dyDescent="0.3">
      <c r="A11" s="7">
        <v>2011</v>
      </c>
      <c r="B11" s="7" t="s">
        <v>12</v>
      </c>
      <c r="C11" s="7" t="s">
        <v>13</v>
      </c>
      <c r="D11" s="7" t="s">
        <v>14</v>
      </c>
      <c r="E11" s="7">
        <v>131201</v>
      </c>
      <c r="F11" s="7">
        <v>7140</v>
      </c>
      <c r="G11" s="7">
        <v>0.72</v>
      </c>
      <c r="H11" s="7">
        <v>0.91</v>
      </c>
      <c r="I11" s="3">
        <f>Table8[[#This Row],[Volume]]*Table8[[#This Row],[Cost per unit]]</f>
        <v>5140.8</v>
      </c>
      <c r="J11" s="3">
        <f>Table8[[#This Row],[Volume]]*Table8[[#This Row],[Price per unit]]</f>
        <v>6497.4000000000005</v>
      </c>
      <c r="K11" s="5">
        <f>Table8[[#This Row],[Total Sales]]-Table8[[#This Row],[Total Cost]]</f>
        <v>1356.6000000000004</v>
      </c>
      <c r="L11" s="6">
        <f>Table8[[#This Row],[Profit]]/Table8[[#This Row],[Total Sales]]</f>
        <v>0.20879120879120883</v>
      </c>
    </row>
    <row r="12" spans="1:12" x14ac:dyDescent="0.3">
      <c r="A12" s="3">
        <v>2011</v>
      </c>
      <c r="B12" s="3" t="s">
        <v>12</v>
      </c>
      <c r="C12" s="3" t="s">
        <v>13</v>
      </c>
      <c r="D12" s="3" t="s">
        <v>14</v>
      </c>
      <c r="E12" s="3">
        <v>131202</v>
      </c>
      <c r="F12" s="3">
        <v>6996</v>
      </c>
      <c r="G12" s="3">
        <v>1.2</v>
      </c>
      <c r="H12" s="3">
        <v>0.94</v>
      </c>
      <c r="I12" s="3">
        <f>Table8[[#This Row],[Volume]]*Table8[[#This Row],[Cost per unit]]</f>
        <v>8395.1999999999989</v>
      </c>
      <c r="J12" s="3">
        <f>Table8[[#This Row],[Volume]]*Table8[[#This Row],[Price per unit]]</f>
        <v>6576.24</v>
      </c>
      <c r="K12" s="5">
        <f>Table8[[#This Row],[Total Sales]]-Table8[[#This Row],[Total Cost]]</f>
        <v>-1818.9599999999991</v>
      </c>
      <c r="L12" s="6">
        <f>Table8[[#This Row],[Profit]]/Table8[[#This Row],[Total Sales]]</f>
        <v>-0.27659574468085096</v>
      </c>
    </row>
    <row r="13" spans="1:12" x14ac:dyDescent="0.3">
      <c r="A13" s="7">
        <v>2011</v>
      </c>
      <c r="B13" s="7" t="s">
        <v>12</v>
      </c>
      <c r="C13" s="7" t="s">
        <v>13</v>
      </c>
      <c r="D13" s="7" t="s">
        <v>14</v>
      </c>
      <c r="E13" s="7">
        <v>131203</v>
      </c>
      <c r="F13" s="7">
        <v>4836</v>
      </c>
      <c r="G13" s="7">
        <v>1.18</v>
      </c>
      <c r="H13" s="7">
        <v>0.96</v>
      </c>
      <c r="I13" s="3">
        <f>Table8[[#This Row],[Volume]]*Table8[[#This Row],[Cost per unit]]</f>
        <v>5706.48</v>
      </c>
      <c r="J13" s="3">
        <f>Table8[[#This Row],[Volume]]*Table8[[#This Row],[Price per unit]]</f>
        <v>4642.5599999999995</v>
      </c>
      <c r="K13" s="5">
        <f>Table8[[#This Row],[Total Sales]]-Table8[[#This Row],[Total Cost]]</f>
        <v>-1063.92</v>
      </c>
      <c r="L13" s="6">
        <f>Table8[[#This Row],[Profit]]/Table8[[#This Row],[Total Sales]]</f>
        <v>-0.22916666666666671</v>
      </c>
    </row>
    <row r="14" spans="1:12" x14ac:dyDescent="0.3">
      <c r="A14" s="3">
        <v>2011</v>
      </c>
      <c r="B14" s="3" t="s">
        <v>12</v>
      </c>
      <c r="C14" s="3" t="s">
        <v>13</v>
      </c>
      <c r="D14" s="3" t="s">
        <v>14</v>
      </c>
      <c r="E14" s="3">
        <v>131204</v>
      </c>
      <c r="F14" s="3">
        <v>8868</v>
      </c>
      <c r="G14" s="3">
        <v>0.5</v>
      </c>
      <c r="H14" s="3">
        <v>1.01</v>
      </c>
      <c r="I14" s="3">
        <f>Table8[[#This Row],[Volume]]*Table8[[#This Row],[Cost per unit]]</f>
        <v>4434</v>
      </c>
      <c r="J14" s="3">
        <f>Table8[[#This Row],[Volume]]*Table8[[#This Row],[Price per unit]]</f>
        <v>8956.68</v>
      </c>
      <c r="K14" s="5">
        <f>Table8[[#This Row],[Total Sales]]-Table8[[#This Row],[Total Cost]]</f>
        <v>4522.68</v>
      </c>
      <c r="L14" s="6">
        <f>Table8[[#This Row],[Profit]]/Table8[[#This Row],[Total Sales]]</f>
        <v>0.50495049504950495</v>
      </c>
    </row>
    <row r="15" spans="1:12" x14ac:dyDescent="0.3">
      <c r="A15" s="7">
        <v>2011</v>
      </c>
      <c r="B15" s="7" t="s">
        <v>12</v>
      </c>
      <c r="C15" s="7" t="s">
        <v>13</v>
      </c>
      <c r="D15" s="7" t="s">
        <v>14</v>
      </c>
      <c r="E15" s="7">
        <v>131205</v>
      </c>
      <c r="F15" s="7">
        <v>5424</v>
      </c>
      <c r="G15" s="7">
        <v>0.82</v>
      </c>
      <c r="H15" s="7">
        <v>1.1100000000000001</v>
      </c>
      <c r="I15" s="3">
        <f>Table8[[#This Row],[Volume]]*Table8[[#This Row],[Cost per unit]]</f>
        <v>4447.6799999999994</v>
      </c>
      <c r="J15" s="3">
        <f>Table8[[#This Row],[Volume]]*Table8[[#This Row],[Price per unit]]</f>
        <v>6020.64</v>
      </c>
      <c r="K15" s="5">
        <f>Table8[[#This Row],[Total Sales]]-Table8[[#This Row],[Total Cost]]</f>
        <v>1572.9600000000009</v>
      </c>
      <c r="L15" s="6">
        <f>Table8[[#This Row],[Profit]]/Table8[[#This Row],[Total Sales]]</f>
        <v>0.26126126126126142</v>
      </c>
    </row>
    <row r="16" spans="1:12" x14ac:dyDescent="0.3">
      <c r="A16" s="3">
        <v>2011</v>
      </c>
      <c r="B16" s="3" t="s">
        <v>12</v>
      </c>
      <c r="C16" s="3" t="s">
        <v>13</v>
      </c>
      <c r="D16" s="3" t="s">
        <v>14</v>
      </c>
      <c r="E16" s="3">
        <v>131206</v>
      </c>
      <c r="F16" s="3">
        <v>6864</v>
      </c>
      <c r="G16" s="3">
        <v>0.86</v>
      </c>
      <c r="H16" s="3">
        <v>0.95</v>
      </c>
      <c r="I16" s="3">
        <f>Table8[[#This Row],[Volume]]*Table8[[#This Row],[Cost per unit]]</f>
        <v>5903.04</v>
      </c>
      <c r="J16" s="3">
        <f>Table8[[#This Row],[Volume]]*Table8[[#This Row],[Price per unit]]</f>
        <v>6520.7999999999993</v>
      </c>
      <c r="K16" s="5">
        <f>Table8[[#This Row],[Total Sales]]-Table8[[#This Row],[Total Cost]]</f>
        <v>617.75999999999931</v>
      </c>
      <c r="L16" s="6">
        <f>Table8[[#This Row],[Profit]]/Table8[[#This Row],[Total Sales]]</f>
        <v>9.4736842105263064E-2</v>
      </c>
    </row>
    <row r="17" spans="1:12" x14ac:dyDescent="0.3">
      <c r="A17" s="7">
        <v>2011</v>
      </c>
      <c r="B17" s="7" t="s">
        <v>12</v>
      </c>
      <c r="C17" s="7" t="s">
        <v>13</v>
      </c>
      <c r="D17" s="7" t="s">
        <v>14</v>
      </c>
      <c r="E17" s="7">
        <v>131207</v>
      </c>
      <c r="F17" s="7">
        <v>8784</v>
      </c>
      <c r="G17" s="7">
        <v>1.05</v>
      </c>
      <c r="H17" s="7">
        <v>0.99</v>
      </c>
      <c r="I17" s="3">
        <f>Table8[[#This Row],[Volume]]*Table8[[#This Row],[Cost per unit]]</f>
        <v>9223.2000000000007</v>
      </c>
      <c r="J17" s="3">
        <f>Table8[[#This Row],[Volume]]*Table8[[#This Row],[Price per unit]]</f>
        <v>8696.16</v>
      </c>
      <c r="K17" s="5">
        <f>Table8[[#This Row],[Total Sales]]-Table8[[#This Row],[Total Cost]]</f>
        <v>-527.04000000000087</v>
      </c>
      <c r="L17" s="6">
        <f>Table8[[#This Row],[Profit]]/Table8[[#This Row],[Total Sales]]</f>
        <v>-6.0606060606060705E-2</v>
      </c>
    </row>
    <row r="18" spans="1:12" x14ac:dyDescent="0.3">
      <c r="A18" s="3">
        <v>2011</v>
      </c>
      <c r="B18" s="3" t="s">
        <v>12</v>
      </c>
      <c r="C18" s="3" t="s">
        <v>13</v>
      </c>
      <c r="D18" s="3" t="s">
        <v>14</v>
      </c>
      <c r="E18" s="3">
        <v>131208</v>
      </c>
      <c r="F18" s="3">
        <v>6780</v>
      </c>
      <c r="G18" s="3">
        <v>0.55000000000000004</v>
      </c>
      <c r="H18" s="3">
        <v>1.02</v>
      </c>
      <c r="I18" s="3">
        <f>Table8[[#This Row],[Volume]]*Table8[[#This Row],[Cost per unit]]</f>
        <v>3729.0000000000005</v>
      </c>
      <c r="J18" s="3">
        <f>Table8[[#This Row],[Volume]]*Table8[[#This Row],[Price per unit]]</f>
        <v>6915.6</v>
      </c>
      <c r="K18" s="5">
        <f>Table8[[#This Row],[Total Sales]]-Table8[[#This Row],[Total Cost]]</f>
        <v>3186.6</v>
      </c>
      <c r="L18" s="6">
        <f>Table8[[#This Row],[Profit]]/Table8[[#This Row],[Total Sales]]</f>
        <v>0.46078431372549017</v>
      </c>
    </row>
    <row r="19" spans="1:12" x14ac:dyDescent="0.3">
      <c r="A19" s="7">
        <v>2011</v>
      </c>
      <c r="B19" s="7" t="s">
        <v>12</v>
      </c>
      <c r="C19" s="7" t="s">
        <v>13</v>
      </c>
      <c r="D19" s="7" t="s">
        <v>14</v>
      </c>
      <c r="E19" s="7">
        <v>131209</v>
      </c>
      <c r="F19" s="7">
        <v>5292</v>
      </c>
      <c r="G19" s="7">
        <v>0.51</v>
      </c>
      <c r="H19" s="7">
        <v>1.1299999999999999</v>
      </c>
      <c r="I19" s="3">
        <f>Table8[[#This Row],[Volume]]*Table8[[#This Row],[Cost per unit]]</f>
        <v>2698.92</v>
      </c>
      <c r="J19" s="3">
        <f>Table8[[#This Row],[Volume]]*Table8[[#This Row],[Price per unit]]</f>
        <v>5979.9599999999991</v>
      </c>
      <c r="K19" s="5">
        <f>Table8[[#This Row],[Total Sales]]-Table8[[#This Row],[Total Cost]]</f>
        <v>3281.0399999999991</v>
      </c>
      <c r="L19" s="6">
        <f>Table8[[#This Row],[Profit]]/Table8[[#This Row],[Total Sales]]</f>
        <v>0.54867256637168138</v>
      </c>
    </row>
    <row r="20" spans="1:12" x14ac:dyDescent="0.3">
      <c r="A20" s="3">
        <v>2011</v>
      </c>
      <c r="B20" s="3" t="s">
        <v>12</v>
      </c>
      <c r="C20" s="3" t="s">
        <v>13</v>
      </c>
      <c r="D20" s="3" t="s">
        <v>14</v>
      </c>
      <c r="E20" s="3">
        <v>131210</v>
      </c>
      <c r="F20" s="3">
        <v>6768</v>
      </c>
      <c r="G20" s="3">
        <v>1.1200000000000001</v>
      </c>
      <c r="H20" s="3">
        <v>0.94</v>
      </c>
      <c r="I20" s="3">
        <f>Table8[[#This Row],[Volume]]*Table8[[#This Row],[Cost per unit]]</f>
        <v>7580.1600000000008</v>
      </c>
      <c r="J20" s="3">
        <f>Table8[[#This Row],[Volume]]*Table8[[#This Row],[Price per unit]]</f>
        <v>6361.92</v>
      </c>
      <c r="K20" s="5">
        <f>Table8[[#This Row],[Total Sales]]-Table8[[#This Row],[Total Cost]]</f>
        <v>-1218.2400000000007</v>
      </c>
      <c r="L20" s="6">
        <f>Table8[[#This Row],[Profit]]/Table8[[#This Row],[Total Sales]]</f>
        <v>-0.19148936170212777</v>
      </c>
    </row>
    <row r="21" spans="1:12" x14ac:dyDescent="0.3">
      <c r="A21" s="7">
        <v>2011</v>
      </c>
      <c r="B21" s="7" t="s">
        <v>12</v>
      </c>
      <c r="C21" s="7" t="s">
        <v>13</v>
      </c>
      <c r="D21" s="7" t="s">
        <v>14</v>
      </c>
      <c r="E21" s="7">
        <v>131211</v>
      </c>
      <c r="F21" s="7">
        <v>5940</v>
      </c>
      <c r="G21" s="7">
        <v>0.84</v>
      </c>
      <c r="H21" s="7">
        <v>1.18</v>
      </c>
      <c r="I21" s="3">
        <f>Table8[[#This Row],[Volume]]*Table8[[#This Row],[Cost per unit]]</f>
        <v>4989.5999999999995</v>
      </c>
      <c r="J21" s="3">
        <f>Table8[[#This Row],[Volume]]*Table8[[#This Row],[Price per unit]]</f>
        <v>7009.2</v>
      </c>
      <c r="K21" s="5">
        <f>Table8[[#This Row],[Total Sales]]-Table8[[#This Row],[Total Cost]]</f>
        <v>2019.6000000000004</v>
      </c>
      <c r="L21" s="6">
        <f>Table8[[#This Row],[Profit]]/Table8[[#This Row],[Total Sales]]</f>
        <v>0.28813559322033905</v>
      </c>
    </row>
    <row r="22" spans="1:12" x14ac:dyDescent="0.3">
      <c r="A22" s="3">
        <v>2011</v>
      </c>
      <c r="B22" s="3" t="s">
        <v>12</v>
      </c>
      <c r="C22" s="3" t="s">
        <v>13</v>
      </c>
      <c r="D22" s="3" t="s">
        <v>14</v>
      </c>
      <c r="E22" s="3">
        <v>131212</v>
      </c>
      <c r="F22" s="3">
        <v>4932</v>
      </c>
      <c r="G22" s="3">
        <v>0.48</v>
      </c>
      <c r="H22" s="3">
        <v>1.1499999999999999</v>
      </c>
      <c r="I22" s="3">
        <f>Table8[[#This Row],[Volume]]*Table8[[#This Row],[Cost per unit]]</f>
        <v>2367.36</v>
      </c>
      <c r="J22" s="3">
        <f>Table8[[#This Row],[Volume]]*Table8[[#This Row],[Price per unit]]</f>
        <v>5671.7999999999993</v>
      </c>
      <c r="K22" s="5">
        <f>Table8[[#This Row],[Total Sales]]-Table8[[#This Row],[Total Cost]]</f>
        <v>3304.4399999999991</v>
      </c>
      <c r="L22" s="6">
        <f>Table8[[#This Row],[Profit]]/Table8[[#This Row],[Total Sales]]</f>
        <v>0.58260869565217388</v>
      </c>
    </row>
    <row r="23" spans="1:12" x14ac:dyDescent="0.3">
      <c r="A23" s="7">
        <v>2011</v>
      </c>
      <c r="B23" s="7" t="s">
        <v>12</v>
      </c>
      <c r="C23" s="7" t="s">
        <v>13</v>
      </c>
      <c r="D23" s="7" t="s">
        <v>14</v>
      </c>
      <c r="E23" s="7">
        <v>131213</v>
      </c>
      <c r="F23" s="7">
        <v>9084</v>
      </c>
      <c r="G23" s="7">
        <v>0.44</v>
      </c>
      <c r="H23" s="7">
        <v>0.9</v>
      </c>
      <c r="I23" s="3">
        <f>Table8[[#This Row],[Volume]]*Table8[[#This Row],[Cost per unit]]</f>
        <v>3996.96</v>
      </c>
      <c r="J23" s="3">
        <f>Table8[[#This Row],[Volume]]*Table8[[#This Row],[Price per unit]]</f>
        <v>8175.6</v>
      </c>
      <c r="K23" s="5">
        <f>Table8[[#This Row],[Total Sales]]-Table8[[#This Row],[Total Cost]]</f>
        <v>4178.6400000000003</v>
      </c>
      <c r="L23" s="6">
        <f>Table8[[#This Row],[Profit]]/Table8[[#This Row],[Total Sales]]</f>
        <v>0.51111111111111118</v>
      </c>
    </row>
    <row r="24" spans="1:12" x14ac:dyDescent="0.3">
      <c r="A24" s="3">
        <v>2011</v>
      </c>
      <c r="B24" s="3" t="s">
        <v>12</v>
      </c>
      <c r="C24" s="3" t="s">
        <v>13</v>
      </c>
      <c r="D24" s="3" t="s">
        <v>14</v>
      </c>
      <c r="E24" s="3">
        <v>131214</v>
      </c>
      <c r="F24" s="3">
        <v>5580</v>
      </c>
      <c r="G24" s="3">
        <v>0.63</v>
      </c>
      <c r="H24" s="3">
        <v>1</v>
      </c>
      <c r="I24" s="3">
        <f>Table8[[#This Row],[Volume]]*Table8[[#This Row],[Cost per unit]]</f>
        <v>3515.4</v>
      </c>
      <c r="J24" s="3">
        <f>Table8[[#This Row],[Volume]]*Table8[[#This Row],[Price per unit]]</f>
        <v>5580</v>
      </c>
      <c r="K24" s="5">
        <f>Table8[[#This Row],[Total Sales]]-Table8[[#This Row],[Total Cost]]</f>
        <v>2064.6</v>
      </c>
      <c r="L24" s="6">
        <f>Table8[[#This Row],[Profit]]/Table8[[#This Row],[Total Sales]]</f>
        <v>0.37</v>
      </c>
    </row>
    <row r="25" spans="1:12" x14ac:dyDescent="0.3">
      <c r="A25" s="7">
        <v>2011</v>
      </c>
      <c r="B25" s="7" t="s">
        <v>12</v>
      </c>
      <c r="C25" s="7" t="s">
        <v>13</v>
      </c>
      <c r="D25" s="7" t="s">
        <v>14</v>
      </c>
      <c r="E25" s="7">
        <v>131215</v>
      </c>
      <c r="F25" s="7">
        <v>5460</v>
      </c>
      <c r="G25" s="7">
        <v>0.71</v>
      </c>
      <c r="H25" s="7">
        <v>0.95</v>
      </c>
      <c r="I25" s="3">
        <f>Table8[[#This Row],[Volume]]*Table8[[#This Row],[Cost per unit]]</f>
        <v>3876.6</v>
      </c>
      <c r="J25" s="3">
        <f>Table8[[#This Row],[Volume]]*Table8[[#This Row],[Price per unit]]</f>
        <v>5187</v>
      </c>
      <c r="K25" s="5">
        <f>Table8[[#This Row],[Total Sales]]-Table8[[#This Row],[Total Cost]]</f>
        <v>1310.4000000000001</v>
      </c>
      <c r="L25" s="6">
        <f>Table8[[#This Row],[Profit]]/Table8[[#This Row],[Total Sales]]</f>
        <v>0.25263157894736843</v>
      </c>
    </row>
    <row r="26" spans="1:12" x14ac:dyDescent="0.3">
      <c r="A26" s="3">
        <v>2011</v>
      </c>
      <c r="B26" s="3" t="s">
        <v>12</v>
      </c>
      <c r="C26" s="3" t="s">
        <v>13</v>
      </c>
      <c r="D26" s="3" t="s">
        <v>14</v>
      </c>
      <c r="E26" s="3">
        <v>131216</v>
      </c>
      <c r="F26" s="3">
        <v>6480</v>
      </c>
      <c r="G26" s="3">
        <v>0.53</v>
      </c>
      <c r="H26" s="3">
        <v>1.1399999999999999</v>
      </c>
      <c r="I26" s="3">
        <f>Table8[[#This Row],[Volume]]*Table8[[#This Row],[Cost per unit]]</f>
        <v>3434.4</v>
      </c>
      <c r="J26" s="3">
        <f>Table8[[#This Row],[Volume]]*Table8[[#This Row],[Price per unit]]</f>
        <v>7387.2</v>
      </c>
      <c r="K26" s="5">
        <f>Table8[[#This Row],[Total Sales]]-Table8[[#This Row],[Total Cost]]</f>
        <v>3952.7999999999997</v>
      </c>
      <c r="L26" s="6">
        <f>Table8[[#This Row],[Profit]]/Table8[[#This Row],[Total Sales]]</f>
        <v>0.53508771929824561</v>
      </c>
    </row>
    <row r="27" spans="1:12" x14ac:dyDescent="0.3">
      <c r="A27" s="7">
        <v>2011</v>
      </c>
      <c r="B27" s="7" t="s">
        <v>12</v>
      </c>
      <c r="C27" s="7" t="s">
        <v>13</v>
      </c>
      <c r="D27" s="7" t="s">
        <v>14</v>
      </c>
      <c r="E27" s="7">
        <v>131217</v>
      </c>
      <c r="F27" s="7">
        <v>6660</v>
      </c>
      <c r="G27" s="7">
        <v>0.74</v>
      </c>
      <c r="H27" s="7">
        <v>1.08</v>
      </c>
      <c r="I27" s="3">
        <f>Table8[[#This Row],[Volume]]*Table8[[#This Row],[Cost per unit]]</f>
        <v>4928.3999999999996</v>
      </c>
      <c r="J27" s="3">
        <f>Table8[[#This Row],[Volume]]*Table8[[#This Row],[Price per unit]]</f>
        <v>7192.8</v>
      </c>
      <c r="K27" s="5">
        <f>Table8[[#This Row],[Total Sales]]-Table8[[#This Row],[Total Cost]]</f>
        <v>2264.4000000000005</v>
      </c>
      <c r="L27" s="6">
        <f>Table8[[#This Row],[Profit]]/Table8[[#This Row],[Total Sales]]</f>
        <v>0.31481481481481488</v>
      </c>
    </row>
    <row r="28" spans="1:12" x14ac:dyDescent="0.3">
      <c r="A28" s="3">
        <v>2011</v>
      </c>
      <c r="B28" s="3" t="s">
        <v>12</v>
      </c>
      <c r="C28" s="3" t="s">
        <v>13</v>
      </c>
      <c r="D28" s="3" t="s">
        <v>14</v>
      </c>
      <c r="E28" s="3">
        <v>131218</v>
      </c>
      <c r="F28" s="3">
        <v>7332</v>
      </c>
      <c r="G28" s="3">
        <v>0.78</v>
      </c>
      <c r="H28" s="3">
        <v>1.2</v>
      </c>
      <c r="I28" s="3">
        <f>Table8[[#This Row],[Volume]]*Table8[[#This Row],[Cost per unit]]</f>
        <v>5718.96</v>
      </c>
      <c r="J28" s="3">
        <f>Table8[[#This Row],[Volume]]*Table8[[#This Row],[Price per unit]]</f>
        <v>8798.4</v>
      </c>
      <c r="K28" s="5">
        <f>Table8[[#This Row],[Total Sales]]-Table8[[#This Row],[Total Cost]]</f>
        <v>3079.4399999999996</v>
      </c>
      <c r="L28" s="6">
        <f>Table8[[#This Row],[Profit]]/Table8[[#This Row],[Total Sales]]</f>
        <v>0.35</v>
      </c>
    </row>
    <row r="29" spans="1:12" x14ac:dyDescent="0.3">
      <c r="A29" s="7">
        <v>2011</v>
      </c>
      <c r="B29" s="7" t="s">
        <v>12</v>
      </c>
      <c r="C29" s="7" t="s">
        <v>13</v>
      </c>
      <c r="D29" s="7" t="s">
        <v>14</v>
      </c>
      <c r="E29" s="7">
        <v>131219</v>
      </c>
      <c r="F29" s="7">
        <v>6480</v>
      </c>
      <c r="G29" s="7">
        <v>0.68</v>
      </c>
      <c r="H29" s="7">
        <v>1.07</v>
      </c>
      <c r="I29" s="3">
        <f>Table8[[#This Row],[Volume]]*Table8[[#This Row],[Cost per unit]]</f>
        <v>4406.4000000000005</v>
      </c>
      <c r="J29" s="3">
        <f>Table8[[#This Row],[Volume]]*Table8[[#This Row],[Price per unit]]</f>
        <v>6933.6</v>
      </c>
      <c r="K29" s="5">
        <f>Table8[[#This Row],[Total Sales]]-Table8[[#This Row],[Total Cost]]</f>
        <v>2527.1999999999998</v>
      </c>
      <c r="L29" s="6">
        <f>Table8[[#This Row],[Profit]]/Table8[[#This Row],[Total Sales]]</f>
        <v>0.36448598130841114</v>
      </c>
    </row>
    <row r="30" spans="1:12" x14ac:dyDescent="0.3">
      <c r="A30" s="3">
        <v>2011</v>
      </c>
      <c r="B30" s="3" t="s">
        <v>12</v>
      </c>
      <c r="C30" s="3" t="s">
        <v>13</v>
      </c>
      <c r="D30" s="3" t="s">
        <v>14</v>
      </c>
      <c r="E30" s="3">
        <v>131220</v>
      </c>
      <c r="F30" s="3">
        <v>7908</v>
      </c>
      <c r="G30" s="3">
        <v>0.46</v>
      </c>
      <c r="H30" s="3">
        <v>0.99</v>
      </c>
      <c r="I30" s="3">
        <f>Table8[[#This Row],[Volume]]*Table8[[#This Row],[Cost per unit]]</f>
        <v>3637.6800000000003</v>
      </c>
      <c r="J30" s="3">
        <f>Table8[[#This Row],[Volume]]*Table8[[#This Row],[Price per unit]]</f>
        <v>7828.92</v>
      </c>
      <c r="K30" s="5">
        <f>Table8[[#This Row],[Total Sales]]-Table8[[#This Row],[Total Cost]]</f>
        <v>4191.24</v>
      </c>
      <c r="L30" s="6">
        <f>Table8[[#This Row],[Profit]]/Table8[[#This Row],[Total Sales]]</f>
        <v>0.53535353535353536</v>
      </c>
    </row>
    <row r="31" spans="1:12" x14ac:dyDescent="0.3">
      <c r="A31" s="7">
        <v>2011</v>
      </c>
      <c r="B31" s="7" t="s">
        <v>12</v>
      </c>
      <c r="C31" s="7" t="s">
        <v>13</v>
      </c>
      <c r="D31" s="7" t="s">
        <v>14</v>
      </c>
      <c r="E31" s="7">
        <v>131221</v>
      </c>
      <c r="F31" s="7">
        <v>9348</v>
      </c>
      <c r="G31" s="7">
        <v>0.5</v>
      </c>
      <c r="H31" s="7">
        <v>0.98</v>
      </c>
      <c r="I31" s="3">
        <f>Table8[[#This Row],[Volume]]*Table8[[#This Row],[Cost per unit]]</f>
        <v>4674</v>
      </c>
      <c r="J31" s="3">
        <f>Table8[[#This Row],[Volume]]*Table8[[#This Row],[Price per unit]]</f>
        <v>9161.0399999999991</v>
      </c>
      <c r="K31" s="5">
        <f>Table8[[#This Row],[Total Sales]]-Table8[[#This Row],[Total Cost]]</f>
        <v>4487.0399999999991</v>
      </c>
      <c r="L31" s="6">
        <f>Table8[[#This Row],[Profit]]/Table8[[#This Row],[Total Sales]]</f>
        <v>0.48979591836734687</v>
      </c>
    </row>
    <row r="32" spans="1:12" x14ac:dyDescent="0.3">
      <c r="A32" s="3">
        <v>2011</v>
      </c>
      <c r="B32" s="3" t="s">
        <v>12</v>
      </c>
      <c r="C32" s="3" t="s">
        <v>13</v>
      </c>
      <c r="D32" s="3" t="s">
        <v>14</v>
      </c>
      <c r="E32" s="3">
        <v>131222</v>
      </c>
      <c r="F32" s="3">
        <v>4992</v>
      </c>
      <c r="G32" s="3">
        <v>0.64</v>
      </c>
      <c r="H32" s="3">
        <v>0.98</v>
      </c>
      <c r="I32" s="3">
        <f>Table8[[#This Row],[Volume]]*Table8[[#This Row],[Cost per unit]]</f>
        <v>3194.88</v>
      </c>
      <c r="J32" s="3">
        <f>Table8[[#This Row],[Volume]]*Table8[[#This Row],[Price per unit]]</f>
        <v>4892.16</v>
      </c>
      <c r="K32" s="5">
        <f>Table8[[#This Row],[Total Sales]]-Table8[[#This Row],[Total Cost]]</f>
        <v>1697.2799999999997</v>
      </c>
      <c r="L32" s="6">
        <f>Table8[[#This Row],[Profit]]/Table8[[#This Row],[Total Sales]]</f>
        <v>0.34693877551020402</v>
      </c>
    </row>
    <row r="33" spans="1:12" x14ac:dyDescent="0.3">
      <c r="A33" s="7">
        <v>2011</v>
      </c>
      <c r="B33" s="7" t="s">
        <v>12</v>
      </c>
      <c r="C33" s="7" t="s">
        <v>13</v>
      </c>
      <c r="D33" s="7" t="s">
        <v>14</v>
      </c>
      <c r="E33" s="7">
        <v>131223</v>
      </c>
      <c r="F33" s="7">
        <v>7956</v>
      </c>
      <c r="G33" s="7">
        <v>0.88</v>
      </c>
      <c r="H33" s="7">
        <v>0.94</v>
      </c>
      <c r="I33" s="3">
        <f>Table8[[#This Row],[Volume]]*Table8[[#This Row],[Cost per unit]]</f>
        <v>7001.28</v>
      </c>
      <c r="J33" s="3">
        <f>Table8[[#This Row],[Volume]]*Table8[[#This Row],[Price per unit]]</f>
        <v>7478.6399999999994</v>
      </c>
      <c r="K33" s="5">
        <f>Table8[[#This Row],[Total Sales]]-Table8[[#This Row],[Total Cost]]</f>
        <v>477.35999999999967</v>
      </c>
      <c r="L33" s="6">
        <f>Table8[[#This Row],[Profit]]/Table8[[#This Row],[Total Sales]]</f>
        <v>6.382978723404252E-2</v>
      </c>
    </row>
    <row r="34" spans="1:12" x14ac:dyDescent="0.3">
      <c r="A34" s="3">
        <v>2011</v>
      </c>
      <c r="B34" s="3" t="s">
        <v>12</v>
      </c>
      <c r="C34" s="3" t="s">
        <v>13</v>
      </c>
      <c r="D34" s="3" t="s">
        <v>14</v>
      </c>
      <c r="E34" s="3">
        <v>131224</v>
      </c>
      <c r="F34" s="3">
        <v>6348</v>
      </c>
      <c r="G34" s="3">
        <v>0.56000000000000005</v>
      </c>
      <c r="H34" s="3">
        <v>1.1599999999999999</v>
      </c>
      <c r="I34" s="3">
        <f>Table8[[#This Row],[Volume]]*Table8[[#This Row],[Cost per unit]]</f>
        <v>3554.8800000000006</v>
      </c>
      <c r="J34" s="3">
        <f>Table8[[#This Row],[Volume]]*Table8[[#This Row],[Price per unit]]</f>
        <v>7363.6799999999994</v>
      </c>
      <c r="K34" s="5">
        <f>Table8[[#This Row],[Total Sales]]-Table8[[#This Row],[Total Cost]]</f>
        <v>3808.7999999999988</v>
      </c>
      <c r="L34" s="6">
        <f>Table8[[#This Row],[Profit]]/Table8[[#This Row],[Total Sales]]</f>
        <v>0.51724137931034475</v>
      </c>
    </row>
    <row r="35" spans="1:12" x14ac:dyDescent="0.3">
      <c r="A35" s="7">
        <v>2011</v>
      </c>
      <c r="B35" s="7" t="s">
        <v>12</v>
      </c>
      <c r="C35" s="7" t="s">
        <v>13</v>
      </c>
      <c r="D35" s="7" t="s">
        <v>14</v>
      </c>
      <c r="E35" s="7">
        <v>131225</v>
      </c>
      <c r="F35" s="7">
        <v>6456</v>
      </c>
      <c r="G35" s="7">
        <v>0.67</v>
      </c>
      <c r="H35" s="7">
        <v>1.19</v>
      </c>
      <c r="I35" s="3">
        <f>Table8[[#This Row],[Volume]]*Table8[[#This Row],[Cost per unit]]</f>
        <v>4325.5200000000004</v>
      </c>
      <c r="J35" s="3">
        <f>Table8[[#This Row],[Volume]]*Table8[[#This Row],[Price per unit]]</f>
        <v>7682.6399999999994</v>
      </c>
      <c r="K35" s="5">
        <f>Table8[[#This Row],[Total Sales]]-Table8[[#This Row],[Total Cost]]</f>
        <v>3357.119999999999</v>
      </c>
      <c r="L35" s="6">
        <f>Table8[[#This Row],[Profit]]/Table8[[#This Row],[Total Sales]]</f>
        <v>0.43697478991596628</v>
      </c>
    </row>
    <row r="36" spans="1:12" x14ac:dyDescent="0.3">
      <c r="A36" s="3">
        <v>2011</v>
      </c>
      <c r="B36" s="3" t="s">
        <v>12</v>
      </c>
      <c r="C36" s="3" t="s">
        <v>13</v>
      </c>
      <c r="D36" s="3" t="s">
        <v>14</v>
      </c>
      <c r="E36" s="3">
        <v>131226</v>
      </c>
      <c r="F36" s="3">
        <v>9288</v>
      </c>
      <c r="G36" s="3">
        <v>1.17</v>
      </c>
      <c r="H36" s="3">
        <v>1.1200000000000001</v>
      </c>
      <c r="I36" s="3">
        <f>Table8[[#This Row],[Volume]]*Table8[[#This Row],[Cost per unit]]</f>
        <v>10866.96</v>
      </c>
      <c r="J36" s="3">
        <f>Table8[[#This Row],[Volume]]*Table8[[#This Row],[Price per unit]]</f>
        <v>10402.560000000001</v>
      </c>
      <c r="K36" s="5">
        <f>Table8[[#This Row],[Total Sales]]-Table8[[#This Row],[Total Cost]]</f>
        <v>-464.39999999999782</v>
      </c>
      <c r="L36" s="6">
        <f>Table8[[#This Row],[Profit]]/Table8[[#This Row],[Total Sales]]</f>
        <v>-4.4642857142856929E-2</v>
      </c>
    </row>
    <row r="37" spans="1:12" x14ac:dyDescent="0.3">
      <c r="A37" s="7">
        <v>2011</v>
      </c>
      <c r="B37" s="7" t="s">
        <v>12</v>
      </c>
      <c r="C37" s="7" t="s">
        <v>13</v>
      </c>
      <c r="D37" s="7" t="s">
        <v>14</v>
      </c>
      <c r="E37" s="7">
        <v>131227</v>
      </c>
      <c r="F37" s="7">
        <v>5352</v>
      </c>
      <c r="G37" s="7">
        <v>0.51</v>
      </c>
      <c r="H37" s="7">
        <v>1.2</v>
      </c>
      <c r="I37" s="3">
        <f>Table8[[#This Row],[Volume]]*Table8[[#This Row],[Cost per unit]]</f>
        <v>2729.52</v>
      </c>
      <c r="J37" s="3">
        <f>Table8[[#This Row],[Volume]]*Table8[[#This Row],[Price per unit]]</f>
        <v>6422.4</v>
      </c>
      <c r="K37" s="5">
        <f>Table8[[#This Row],[Total Sales]]-Table8[[#This Row],[Total Cost]]</f>
        <v>3692.8799999999997</v>
      </c>
      <c r="L37" s="6">
        <f>Table8[[#This Row],[Profit]]/Table8[[#This Row],[Total Sales]]</f>
        <v>0.57499999999999996</v>
      </c>
    </row>
    <row r="38" spans="1:12" x14ac:dyDescent="0.3">
      <c r="A38" s="3">
        <v>2011</v>
      </c>
      <c r="B38" s="3" t="s">
        <v>12</v>
      </c>
      <c r="C38" s="3" t="s">
        <v>13</v>
      </c>
      <c r="D38" s="3" t="s">
        <v>14</v>
      </c>
      <c r="E38" s="3">
        <v>131228</v>
      </c>
      <c r="F38" s="3">
        <v>4836</v>
      </c>
      <c r="G38" s="3">
        <v>0.77</v>
      </c>
      <c r="H38" s="3">
        <v>1</v>
      </c>
      <c r="I38" s="3">
        <f>Table8[[#This Row],[Volume]]*Table8[[#This Row],[Cost per unit]]</f>
        <v>3723.7200000000003</v>
      </c>
      <c r="J38" s="3">
        <f>Table8[[#This Row],[Volume]]*Table8[[#This Row],[Price per unit]]</f>
        <v>4836</v>
      </c>
      <c r="K38" s="5">
        <f>Table8[[#This Row],[Total Sales]]-Table8[[#This Row],[Total Cost]]</f>
        <v>1112.2799999999997</v>
      </c>
      <c r="L38" s="6">
        <f>Table8[[#This Row],[Profit]]/Table8[[#This Row],[Total Sales]]</f>
        <v>0.22999999999999995</v>
      </c>
    </row>
    <row r="39" spans="1:12" x14ac:dyDescent="0.3">
      <c r="A39" s="7">
        <v>2011</v>
      </c>
      <c r="B39" s="7" t="s">
        <v>12</v>
      </c>
      <c r="C39" s="7" t="s">
        <v>13</v>
      </c>
      <c r="D39" s="7" t="s">
        <v>14</v>
      </c>
      <c r="E39" s="7">
        <v>131229</v>
      </c>
      <c r="F39" s="7">
        <v>9384</v>
      </c>
      <c r="G39" s="7">
        <v>1.05</v>
      </c>
      <c r="H39" s="7">
        <v>1.1299999999999999</v>
      </c>
      <c r="I39" s="3">
        <f>Table8[[#This Row],[Volume]]*Table8[[#This Row],[Cost per unit]]</f>
        <v>9853.2000000000007</v>
      </c>
      <c r="J39" s="3">
        <f>Table8[[#This Row],[Volume]]*Table8[[#This Row],[Price per unit]]</f>
        <v>10603.919999999998</v>
      </c>
      <c r="K39" s="5">
        <f>Table8[[#This Row],[Total Sales]]-Table8[[#This Row],[Total Cost]]</f>
        <v>750.71999999999753</v>
      </c>
      <c r="L39" s="6">
        <f>Table8[[#This Row],[Profit]]/Table8[[#This Row],[Total Sales]]</f>
        <v>7.0796460176990927E-2</v>
      </c>
    </row>
    <row r="40" spans="1:12" x14ac:dyDescent="0.3">
      <c r="A40" s="3">
        <v>2011</v>
      </c>
      <c r="B40" s="3" t="s">
        <v>12</v>
      </c>
      <c r="C40" s="3" t="s">
        <v>13</v>
      </c>
      <c r="D40" s="3" t="s">
        <v>14</v>
      </c>
      <c r="E40" s="3">
        <v>131230</v>
      </c>
      <c r="F40" s="3">
        <v>9264</v>
      </c>
      <c r="G40" s="3">
        <v>1.1299999999999999</v>
      </c>
      <c r="H40" s="3">
        <v>0.99</v>
      </c>
      <c r="I40" s="3">
        <f>Table8[[#This Row],[Volume]]*Table8[[#This Row],[Cost per unit]]</f>
        <v>10468.32</v>
      </c>
      <c r="J40" s="3">
        <f>Table8[[#This Row],[Volume]]*Table8[[#This Row],[Price per unit]]</f>
        <v>9171.36</v>
      </c>
      <c r="K40" s="5">
        <f>Table8[[#This Row],[Total Sales]]-Table8[[#This Row],[Total Cost]]</f>
        <v>-1296.9599999999991</v>
      </c>
      <c r="L40" s="6">
        <f>Table8[[#This Row],[Profit]]/Table8[[#This Row],[Total Sales]]</f>
        <v>-0.1414141414141413</v>
      </c>
    </row>
    <row r="41" spans="1:12" x14ac:dyDescent="0.3">
      <c r="A41" s="7">
        <v>2011</v>
      </c>
      <c r="B41" s="7" t="s">
        <v>12</v>
      </c>
      <c r="C41" s="7" t="s">
        <v>13</v>
      </c>
      <c r="D41" s="7" t="s">
        <v>14</v>
      </c>
      <c r="E41" s="7">
        <v>131231</v>
      </c>
      <c r="F41" s="7">
        <v>9204</v>
      </c>
      <c r="G41" s="7">
        <v>1.02</v>
      </c>
      <c r="H41" s="7">
        <v>1.1100000000000001</v>
      </c>
      <c r="I41" s="3">
        <f>Table8[[#This Row],[Volume]]*Table8[[#This Row],[Cost per unit]]</f>
        <v>9388.08</v>
      </c>
      <c r="J41" s="3">
        <f>Table8[[#This Row],[Volume]]*Table8[[#This Row],[Price per unit]]</f>
        <v>10216.44</v>
      </c>
      <c r="K41" s="5">
        <f>Table8[[#This Row],[Total Sales]]-Table8[[#This Row],[Total Cost]]</f>
        <v>828.36000000000058</v>
      </c>
      <c r="L41" s="6">
        <f>Table8[[#This Row],[Profit]]/Table8[[#This Row],[Total Sales]]</f>
        <v>8.1081081081081127E-2</v>
      </c>
    </row>
    <row r="42" spans="1:12" x14ac:dyDescent="0.3">
      <c r="A42" s="3">
        <v>2011</v>
      </c>
      <c r="B42" s="3" t="s">
        <v>12</v>
      </c>
      <c r="C42" s="3" t="s">
        <v>13</v>
      </c>
      <c r="D42" s="3" t="s">
        <v>14</v>
      </c>
      <c r="E42" s="3">
        <v>131232</v>
      </c>
      <c r="F42" s="3">
        <v>6396</v>
      </c>
      <c r="G42" s="3">
        <v>0.44</v>
      </c>
      <c r="H42" s="3">
        <v>1.05</v>
      </c>
      <c r="I42" s="3">
        <f>Table8[[#This Row],[Volume]]*Table8[[#This Row],[Cost per unit]]</f>
        <v>2814.2400000000002</v>
      </c>
      <c r="J42" s="3">
        <f>Table8[[#This Row],[Volume]]*Table8[[#This Row],[Price per unit]]</f>
        <v>6715.8</v>
      </c>
      <c r="K42" s="5">
        <f>Table8[[#This Row],[Total Sales]]-Table8[[#This Row],[Total Cost]]</f>
        <v>3901.56</v>
      </c>
      <c r="L42" s="6">
        <f>Table8[[#This Row],[Profit]]/Table8[[#This Row],[Total Sales]]</f>
        <v>0.58095238095238089</v>
      </c>
    </row>
    <row r="43" spans="1:12" x14ac:dyDescent="0.3">
      <c r="A43" s="7">
        <v>2011</v>
      </c>
      <c r="B43" s="7" t="s">
        <v>12</v>
      </c>
      <c r="C43" s="7" t="s">
        <v>13</v>
      </c>
      <c r="D43" s="7" t="s">
        <v>14</v>
      </c>
      <c r="E43" s="7">
        <v>131233</v>
      </c>
      <c r="F43" s="7">
        <v>6396</v>
      </c>
      <c r="G43" s="7">
        <v>0.59</v>
      </c>
      <c r="H43" s="7">
        <v>1.0900000000000001</v>
      </c>
      <c r="I43" s="3">
        <f>Table8[[#This Row],[Volume]]*Table8[[#This Row],[Cost per unit]]</f>
        <v>3773.64</v>
      </c>
      <c r="J43" s="3">
        <f>Table8[[#This Row],[Volume]]*Table8[[#This Row],[Price per unit]]</f>
        <v>6971.64</v>
      </c>
      <c r="K43" s="5">
        <f>Table8[[#This Row],[Total Sales]]-Table8[[#This Row],[Total Cost]]</f>
        <v>3198.0000000000005</v>
      </c>
      <c r="L43" s="6">
        <f>Table8[[#This Row],[Profit]]/Table8[[#This Row],[Total Sales]]</f>
        <v>0.45871559633027525</v>
      </c>
    </row>
    <row r="44" spans="1:12" x14ac:dyDescent="0.3">
      <c r="A44" s="3">
        <v>2011</v>
      </c>
      <c r="B44" s="3" t="s">
        <v>12</v>
      </c>
      <c r="C44" s="3" t="s">
        <v>13</v>
      </c>
      <c r="D44" s="3" t="s">
        <v>14</v>
      </c>
      <c r="E44" s="3">
        <v>131234</v>
      </c>
      <c r="F44" s="3">
        <v>7116</v>
      </c>
      <c r="G44" s="3">
        <v>0.42</v>
      </c>
      <c r="H44" s="3">
        <v>1.1200000000000001</v>
      </c>
      <c r="I44" s="3">
        <f>Table8[[#This Row],[Volume]]*Table8[[#This Row],[Cost per unit]]</f>
        <v>2988.72</v>
      </c>
      <c r="J44" s="3">
        <f>Table8[[#This Row],[Volume]]*Table8[[#This Row],[Price per unit]]</f>
        <v>7969.920000000001</v>
      </c>
      <c r="K44" s="5">
        <f>Table8[[#This Row],[Total Sales]]-Table8[[#This Row],[Total Cost]]</f>
        <v>4981.2000000000007</v>
      </c>
      <c r="L44" s="6">
        <f>Table8[[#This Row],[Profit]]/Table8[[#This Row],[Total Sales]]</f>
        <v>0.625</v>
      </c>
    </row>
    <row r="45" spans="1:12" x14ac:dyDescent="0.3">
      <c r="A45" s="7">
        <v>2011</v>
      </c>
      <c r="B45" s="7" t="s">
        <v>12</v>
      </c>
      <c r="C45" s="7" t="s">
        <v>13</v>
      </c>
      <c r="D45" s="7" t="s">
        <v>14</v>
      </c>
      <c r="E45" s="7">
        <v>131235</v>
      </c>
      <c r="F45" s="7">
        <v>8616</v>
      </c>
      <c r="G45" s="7">
        <v>0.78</v>
      </c>
      <c r="H45" s="7">
        <v>0.95</v>
      </c>
      <c r="I45" s="3">
        <f>Table8[[#This Row],[Volume]]*Table8[[#This Row],[Cost per unit]]</f>
        <v>6720.4800000000005</v>
      </c>
      <c r="J45" s="3">
        <f>Table8[[#This Row],[Volume]]*Table8[[#This Row],[Price per unit]]</f>
        <v>8185.2</v>
      </c>
      <c r="K45" s="5">
        <f>Table8[[#This Row],[Total Sales]]-Table8[[#This Row],[Total Cost]]</f>
        <v>1464.7199999999993</v>
      </c>
      <c r="L45" s="6">
        <f>Table8[[#This Row],[Profit]]/Table8[[#This Row],[Total Sales]]</f>
        <v>0.17894736842105255</v>
      </c>
    </row>
    <row r="46" spans="1:12" x14ac:dyDescent="0.3">
      <c r="A46" s="3">
        <v>2011</v>
      </c>
      <c r="B46" s="3" t="s">
        <v>12</v>
      </c>
      <c r="C46" s="3" t="s">
        <v>13</v>
      </c>
      <c r="D46" s="3" t="s">
        <v>14</v>
      </c>
      <c r="E46" s="3">
        <v>131236</v>
      </c>
      <c r="F46" s="3">
        <v>6768</v>
      </c>
      <c r="G46" s="3">
        <v>0.9</v>
      </c>
      <c r="H46" s="3">
        <v>1.08</v>
      </c>
      <c r="I46" s="3">
        <f>Table8[[#This Row],[Volume]]*Table8[[#This Row],[Cost per unit]]</f>
        <v>6091.2</v>
      </c>
      <c r="J46" s="3">
        <f>Table8[[#This Row],[Volume]]*Table8[[#This Row],[Price per unit]]</f>
        <v>7309.4400000000005</v>
      </c>
      <c r="K46" s="5">
        <f>Table8[[#This Row],[Total Sales]]-Table8[[#This Row],[Total Cost]]</f>
        <v>1218.2400000000007</v>
      </c>
      <c r="L46" s="6">
        <f>Table8[[#This Row],[Profit]]/Table8[[#This Row],[Total Sales]]</f>
        <v>0.16666666666666674</v>
      </c>
    </row>
    <row r="47" spans="1:12" x14ac:dyDescent="0.3">
      <c r="A47" s="7">
        <v>2011</v>
      </c>
      <c r="B47" s="7" t="s">
        <v>12</v>
      </c>
      <c r="C47" s="7" t="s">
        <v>13</v>
      </c>
      <c r="D47" s="7" t="s">
        <v>14</v>
      </c>
      <c r="E47" s="7">
        <v>131237</v>
      </c>
      <c r="F47" s="7">
        <v>9552</v>
      </c>
      <c r="G47" s="7">
        <v>1.03</v>
      </c>
      <c r="H47" s="7">
        <v>1.18</v>
      </c>
      <c r="I47" s="3">
        <f>Table8[[#This Row],[Volume]]*Table8[[#This Row],[Cost per unit]]</f>
        <v>9838.56</v>
      </c>
      <c r="J47" s="3">
        <f>Table8[[#This Row],[Volume]]*Table8[[#This Row],[Price per unit]]</f>
        <v>11271.359999999999</v>
      </c>
      <c r="K47" s="5">
        <f>Table8[[#This Row],[Total Sales]]-Table8[[#This Row],[Total Cost]]</f>
        <v>1432.7999999999993</v>
      </c>
      <c r="L47" s="6">
        <f>Table8[[#This Row],[Profit]]/Table8[[#This Row],[Total Sales]]</f>
        <v>0.12711864406779655</v>
      </c>
    </row>
    <row r="48" spans="1:12" x14ac:dyDescent="0.3">
      <c r="A48" s="3">
        <v>2011</v>
      </c>
      <c r="B48" s="3" t="s">
        <v>12</v>
      </c>
      <c r="C48" s="3" t="s">
        <v>13</v>
      </c>
      <c r="D48" s="3" t="s">
        <v>14</v>
      </c>
      <c r="E48" s="3">
        <v>131239</v>
      </c>
      <c r="F48" s="3">
        <v>6612</v>
      </c>
      <c r="G48" s="3">
        <v>0.63</v>
      </c>
      <c r="H48" s="3">
        <v>1.1200000000000001</v>
      </c>
      <c r="I48" s="3">
        <f>Table8[[#This Row],[Volume]]*Table8[[#This Row],[Cost per unit]]</f>
        <v>4165.5600000000004</v>
      </c>
      <c r="J48" s="3">
        <f>Table8[[#This Row],[Volume]]*Table8[[#This Row],[Price per unit]]</f>
        <v>7405.4400000000005</v>
      </c>
      <c r="K48" s="5">
        <f>Table8[[#This Row],[Total Sales]]-Table8[[#This Row],[Total Cost]]</f>
        <v>3239.88</v>
      </c>
      <c r="L48" s="6">
        <f>Table8[[#This Row],[Profit]]/Table8[[#This Row],[Total Sales]]</f>
        <v>0.4375</v>
      </c>
    </row>
    <row r="49" spans="1:12" x14ac:dyDescent="0.3">
      <c r="A49" s="7">
        <v>2011</v>
      </c>
      <c r="B49" s="7" t="s">
        <v>12</v>
      </c>
      <c r="C49" s="7" t="s">
        <v>13</v>
      </c>
      <c r="D49" s="7" t="s">
        <v>14</v>
      </c>
      <c r="E49" s="7">
        <v>131240</v>
      </c>
      <c r="F49" s="7">
        <v>7056</v>
      </c>
      <c r="G49" s="7">
        <v>0.8</v>
      </c>
      <c r="H49" s="7">
        <v>1.06</v>
      </c>
      <c r="I49" s="3">
        <f>Table8[[#This Row],[Volume]]*Table8[[#This Row],[Cost per unit]]</f>
        <v>5644.8</v>
      </c>
      <c r="J49" s="3">
        <f>Table8[[#This Row],[Volume]]*Table8[[#This Row],[Price per unit]]</f>
        <v>7479.3600000000006</v>
      </c>
      <c r="K49" s="5">
        <f>Table8[[#This Row],[Total Sales]]-Table8[[#This Row],[Total Cost]]</f>
        <v>1834.5600000000004</v>
      </c>
      <c r="L49" s="6">
        <f>Table8[[#This Row],[Profit]]/Table8[[#This Row],[Total Sales]]</f>
        <v>0.24528301886792456</v>
      </c>
    </row>
    <row r="50" spans="1:12" x14ac:dyDescent="0.3">
      <c r="A50" s="3">
        <v>2011</v>
      </c>
      <c r="B50" s="3" t="s">
        <v>12</v>
      </c>
      <c r="C50" s="3" t="s">
        <v>13</v>
      </c>
      <c r="D50" s="3" t="s">
        <v>14</v>
      </c>
      <c r="E50" s="3">
        <v>131241</v>
      </c>
      <c r="F50" s="3">
        <v>6108</v>
      </c>
      <c r="G50" s="3">
        <v>1.17</v>
      </c>
      <c r="H50" s="3">
        <v>0.99</v>
      </c>
      <c r="I50" s="3">
        <f>Table8[[#This Row],[Volume]]*Table8[[#This Row],[Cost per unit]]</f>
        <v>7146.36</v>
      </c>
      <c r="J50" s="3">
        <f>Table8[[#This Row],[Volume]]*Table8[[#This Row],[Price per unit]]</f>
        <v>6046.92</v>
      </c>
      <c r="K50" s="5">
        <f>Table8[[#This Row],[Total Sales]]-Table8[[#This Row],[Total Cost]]</f>
        <v>-1099.4399999999996</v>
      </c>
      <c r="L50" s="6">
        <f>Table8[[#This Row],[Profit]]/Table8[[#This Row],[Total Sales]]</f>
        <v>-0.18181818181818174</v>
      </c>
    </row>
    <row r="51" spans="1:12" x14ac:dyDescent="0.3">
      <c r="A51" s="7">
        <v>2011</v>
      </c>
      <c r="B51" s="7" t="s">
        <v>12</v>
      </c>
      <c r="C51" s="7" t="s">
        <v>13</v>
      </c>
      <c r="D51" s="7" t="s">
        <v>14</v>
      </c>
      <c r="E51" s="7">
        <v>131242</v>
      </c>
      <c r="F51" s="7">
        <v>7152</v>
      </c>
      <c r="G51" s="7">
        <v>0.93</v>
      </c>
      <c r="H51" s="7">
        <v>1.18</v>
      </c>
      <c r="I51" s="3">
        <f>Table8[[#This Row],[Volume]]*Table8[[#This Row],[Cost per unit]]</f>
        <v>6651.3600000000006</v>
      </c>
      <c r="J51" s="3">
        <f>Table8[[#This Row],[Volume]]*Table8[[#This Row],[Price per unit]]</f>
        <v>8439.3599999999988</v>
      </c>
      <c r="K51" s="5">
        <f>Table8[[#This Row],[Total Sales]]-Table8[[#This Row],[Total Cost]]</f>
        <v>1787.9999999999982</v>
      </c>
      <c r="L51" s="6">
        <f>Table8[[#This Row],[Profit]]/Table8[[#This Row],[Total Sales]]</f>
        <v>0.21186440677966084</v>
      </c>
    </row>
    <row r="52" spans="1:12" x14ac:dyDescent="0.3">
      <c r="A52" s="3">
        <v>2011</v>
      </c>
      <c r="B52" s="3" t="s">
        <v>12</v>
      </c>
      <c r="C52" s="3" t="s">
        <v>13</v>
      </c>
      <c r="D52" s="3" t="s">
        <v>14</v>
      </c>
      <c r="E52" s="3">
        <v>131243</v>
      </c>
      <c r="F52" s="3">
        <v>8988</v>
      </c>
      <c r="G52" s="3">
        <v>1.1200000000000001</v>
      </c>
      <c r="H52" s="3">
        <v>1.01</v>
      </c>
      <c r="I52" s="3">
        <f>Table8[[#This Row],[Volume]]*Table8[[#This Row],[Cost per unit]]</f>
        <v>10066.560000000001</v>
      </c>
      <c r="J52" s="3">
        <f>Table8[[#This Row],[Volume]]*Table8[[#This Row],[Price per unit]]</f>
        <v>9077.8799999999992</v>
      </c>
      <c r="K52" s="5">
        <f>Table8[[#This Row],[Total Sales]]-Table8[[#This Row],[Total Cost]]</f>
        <v>-988.68000000000211</v>
      </c>
      <c r="L52" s="6">
        <f>Table8[[#This Row],[Profit]]/Table8[[#This Row],[Total Sales]]</f>
        <v>-0.10891089108910915</v>
      </c>
    </row>
    <row r="53" spans="1:12" x14ac:dyDescent="0.3">
      <c r="A53" s="7">
        <v>2011</v>
      </c>
      <c r="B53" s="7" t="s">
        <v>12</v>
      </c>
      <c r="C53" s="7" t="s">
        <v>13</v>
      </c>
      <c r="D53" s="7" t="s">
        <v>14</v>
      </c>
      <c r="E53" s="7">
        <v>131244</v>
      </c>
      <c r="F53" s="7">
        <v>6588</v>
      </c>
      <c r="G53" s="7">
        <v>1.1000000000000001</v>
      </c>
      <c r="H53" s="7">
        <v>1.1299999999999999</v>
      </c>
      <c r="I53" s="3">
        <f>Table8[[#This Row],[Volume]]*Table8[[#This Row],[Cost per unit]]</f>
        <v>7246.8</v>
      </c>
      <c r="J53" s="3">
        <f>Table8[[#This Row],[Volume]]*Table8[[#This Row],[Price per unit]]</f>
        <v>7444.44</v>
      </c>
      <c r="K53" s="5">
        <f>Table8[[#This Row],[Total Sales]]-Table8[[#This Row],[Total Cost]]</f>
        <v>197.63999999999942</v>
      </c>
      <c r="L53" s="6">
        <f>Table8[[#This Row],[Profit]]/Table8[[#This Row],[Total Sales]]</f>
        <v>2.6548672566371605E-2</v>
      </c>
    </row>
    <row r="54" spans="1:12" x14ac:dyDescent="0.3">
      <c r="A54" s="3">
        <v>2011</v>
      </c>
      <c r="B54" s="3" t="s">
        <v>12</v>
      </c>
      <c r="C54" s="3" t="s">
        <v>13</v>
      </c>
      <c r="D54" s="3" t="s">
        <v>14</v>
      </c>
      <c r="E54" s="3">
        <v>131245</v>
      </c>
      <c r="F54" s="3">
        <v>8280</v>
      </c>
      <c r="G54" s="3">
        <v>0.85</v>
      </c>
      <c r="H54" s="3">
        <v>1.03</v>
      </c>
      <c r="I54" s="3">
        <f>Table8[[#This Row],[Volume]]*Table8[[#This Row],[Cost per unit]]</f>
        <v>7038</v>
      </c>
      <c r="J54" s="3">
        <f>Table8[[#This Row],[Volume]]*Table8[[#This Row],[Price per unit]]</f>
        <v>8528.4</v>
      </c>
      <c r="K54" s="5">
        <f>Table8[[#This Row],[Total Sales]]-Table8[[#This Row],[Total Cost]]</f>
        <v>1490.3999999999996</v>
      </c>
      <c r="L54" s="6">
        <f>Table8[[#This Row],[Profit]]/Table8[[#This Row],[Total Sales]]</f>
        <v>0.17475728155339804</v>
      </c>
    </row>
    <row r="55" spans="1:12" x14ac:dyDescent="0.3">
      <c r="A55" s="7">
        <v>2011</v>
      </c>
      <c r="B55" s="7" t="s">
        <v>12</v>
      </c>
      <c r="C55" s="7" t="s">
        <v>13</v>
      </c>
      <c r="D55" s="7" t="s">
        <v>14</v>
      </c>
      <c r="E55" s="7">
        <v>131246</v>
      </c>
      <c r="F55" s="7">
        <v>7104</v>
      </c>
      <c r="G55" s="7">
        <v>0.77</v>
      </c>
      <c r="H55" s="7">
        <v>1.05</v>
      </c>
      <c r="I55" s="3">
        <f>Table8[[#This Row],[Volume]]*Table8[[#This Row],[Cost per unit]]</f>
        <v>5470.08</v>
      </c>
      <c r="J55" s="3">
        <f>Table8[[#This Row],[Volume]]*Table8[[#This Row],[Price per unit]]</f>
        <v>7459.2000000000007</v>
      </c>
      <c r="K55" s="5">
        <f>Table8[[#This Row],[Total Sales]]-Table8[[#This Row],[Total Cost]]</f>
        <v>1989.1200000000008</v>
      </c>
      <c r="L55" s="6">
        <f>Table8[[#This Row],[Profit]]/Table8[[#This Row],[Total Sales]]</f>
        <v>0.26666666666666677</v>
      </c>
    </row>
    <row r="56" spans="1:12" x14ac:dyDescent="0.3">
      <c r="A56" s="3">
        <v>2011</v>
      </c>
      <c r="B56" s="3" t="s">
        <v>12</v>
      </c>
      <c r="C56" s="3" t="s">
        <v>13</v>
      </c>
      <c r="D56" s="3" t="s">
        <v>14</v>
      </c>
      <c r="E56" s="3">
        <v>131247</v>
      </c>
      <c r="F56" s="3">
        <v>7920</v>
      </c>
      <c r="G56" s="3">
        <v>0.46</v>
      </c>
      <c r="H56" s="3">
        <v>1.07</v>
      </c>
      <c r="I56" s="3">
        <f>Table8[[#This Row],[Volume]]*Table8[[#This Row],[Cost per unit]]</f>
        <v>3643.2000000000003</v>
      </c>
      <c r="J56" s="3">
        <f>Table8[[#This Row],[Volume]]*Table8[[#This Row],[Price per unit]]</f>
        <v>8474.4</v>
      </c>
      <c r="K56" s="5">
        <f>Table8[[#This Row],[Total Sales]]-Table8[[#This Row],[Total Cost]]</f>
        <v>4831.1999999999989</v>
      </c>
      <c r="L56" s="6">
        <f>Table8[[#This Row],[Profit]]/Table8[[#This Row],[Total Sales]]</f>
        <v>0.57009345794392507</v>
      </c>
    </row>
    <row r="57" spans="1:12" x14ac:dyDescent="0.3">
      <c r="A57" s="7">
        <v>2011</v>
      </c>
      <c r="B57" s="7" t="s">
        <v>12</v>
      </c>
      <c r="C57" s="7" t="s">
        <v>13</v>
      </c>
      <c r="D57" s="7" t="s">
        <v>14</v>
      </c>
      <c r="E57" s="7">
        <v>131248</v>
      </c>
      <c r="F57" s="7">
        <v>9492</v>
      </c>
      <c r="G57" s="7">
        <v>1.06</v>
      </c>
      <c r="H57" s="7">
        <v>0.92</v>
      </c>
      <c r="I57" s="3">
        <f>Table8[[#This Row],[Volume]]*Table8[[#This Row],[Cost per unit]]</f>
        <v>10061.52</v>
      </c>
      <c r="J57" s="3">
        <f>Table8[[#This Row],[Volume]]*Table8[[#This Row],[Price per unit]]</f>
        <v>8732.6400000000012</v>
      </c>
      <c r="K57" s="5">
        <f>Table8[[#This Row],[Total Sales]]-Table8[[#This Row],[Total Cost]]</f>
        <v>-1328.8799999999992</v>
      </c>
      <c r="L57" s="6">
        <f>Table8[[#This Row],[Profit]]/Table8[[#This Row],[Total Sales]]</f>
        <v>-0.15217391304347816</v>
      </c>
    </row>
    <row r="58" spans="1:12" x14ac:dyDescent="0.3">
      <c r="A58" s="3">
        <v>2011</v>
      </c>
      <c r="B58" s="3" t="s">
        <v>12</v>
      </c>
      <c r="C58" s="3" t="s">
        <v>13</v>
      </c>
      <c r="D58" s="3" t="s">
        <v>14</v>
      </c>
      <c r="E58" s="3">
        <v>131249</v>
      </c>
      <c r="F58" s="3">
        <v>9288</v>
      </c>
      <c r="G58" s="3">
        <v>1.19</v>
      </c>
      <c r="H58" s="3">
        <v>1.18</v>
      </c>
      <c r="I58" s="3">
        <f>Table8[[#This Row],[Volume]]*Table8[[#This Row],[Cost per unit]]</f>
        <v>11052.72</v>
      </c>
      <c r="J58" s="3">
        <f>Table8[[#This Row],[Volume]]*Table8[[#This Row],[Price per unit]]</f>
        <v>10959.84</v>
      </c>
      <c r="K58" s="5">
        <f>Table8[[#This Row],[Total Sales]]-Table8[[#This Row],[Total Cost]]</f>
        <v>-92.8799999999992</v>
      </c>
      <c r="L58" s="6">
        <f>Table8[[#This Row],[Profit]]/Table8[[#This Row],[Total Sales]]</f>
        <v>-8.4745762711863678E-3</v>
      </c>
    </row>
    <row r="59" spans="1:12" x14ac:dyDescent="0.3">
      <c r="A59" s="7">
        <v>2011</v>
      </c>
      <c r="B59" s="7" t="s">
        <v>12</v>
      </c>
      <c r="C59" s="7" t="s">
        <v>13</v>
      </c>
      <c r="D59" s="7" t="s">
        <v>14</v>
      </c>
      <c r="E59" s="7">
        <v>131251</v>
      </c>
      <c r="F59" s="7">
        <v>6660</v>
      </c>
      <c r="G59" s="7">
        <v>1.1499999999999999</v>
      </c>
      <c r="H59" s="7">
        <v>1</v>
      </c>
      <c r="I59" s="3">
        <f>Table8[[#This Row],[Volume]]*Table8[[#This Row],[Cost per unit]]</f>
        <v>7658.9999999999991</v>
      </c>
      <c r="J59" s="3">
        <f>Table8[[#This Row],[Volume]]*Table8[[#This Row],[Price per unit]]</f>
        <v>6660</v>
      </c>
      <c r="K59" s="5">
        <f>Table8[[#This Row],[Total Sales]]-Table8[[#This Row],[Total Cost]]</f>
        <v>-998.99999999999909</v>
      </c>
      <c r="L59" s="6">
        <f>Table8[[#This Row],[Profit]]/Table8[[#This Row],[Total Sales]]</f>
        <v>-0.14999999999999986</v>
      </c>
    </row>
    <row r="60" spans="1:12" x14ac:dyDescent="0.3">
      <c r="A60" s="3">
        <v>2011</v>
      </c>
      <c r="B60" s="3" t="s">
        <v>12</v>
      </c>
      <c r="C60" s="3" t="s">
        <v>13</v>
      </c>
      <c r="D60" s="3" t="s">
        <v>14</v>
      </c>
      <c r="E60" s="3">
        <v>131252</v>
      </c>
      <c r="F60" s="3">
        <v>6372</v>
      </c>
      <c r="G60" s="3">
        <v>0.51</v>
      </c>
      <c r="H60" s="3">
        <v>1.1200000000000001</v>
      </c>
      <c r="I60" s="3">
        <f>Table8[[#This Row],[Volume]]*Table8[[#This Row],[Cost per unit]]</f>
        <v>3249.7200000000003</v>
      </c>
      <c r="J60" s="3">
        <f>Table8[[#This Row],[Volume]]*Table8[[#This Row],[Price per unit]]</f>
        <v>7136.64</v>
      </c>
      <c r="K60" s="5">
        <f>Table8[[#This Row],[Total Sales]]-Table8[[#This Row],[Total Cost]]</f>
        <v>3886.92</v>
      </c>
      <c r="L60" s="6">
        <f>Table8[[#This Row],[Profit]]/Table8[[#This Row],[Total Sales]]</f>
        <v>0.5446428571428571</v>
      </c>
    </row>
    <row r="61" spans="1:12" x14ac:dyDescent="0.3">
      <c r="A61" s="7">
        <v>2011</v>
      </c>
      <c r="B61" s="7" t="s">
        <v>12</v>
      </c>
      <c r="C61" s="7" t="s">
        <v>13</v>
      </c>
      <c r="D61" s="7" t="s">
        <v>14</v>
      </c>
      <c r="E61" s="7">
        <v>131253</v>
      </c>
      <c r="F61" s="7">
        <v>5508</v>
      </c>
      <c r="G61" s="7">
        <v>1.17</v>
      </c>
      <c r="H61" s="7">
        <v>1.19</v>
      </c>
      <c r="I61" s="3">
        <f>Table8[[#This Row],[Volume]]*Table8[[#This Row],[Cost per unit]]</f>
        <v>6444.36</v>
      </c>
      <c r="J61" s="3">
        <f>Table8[[#This Row],[Volume]]*Table8[[#This Row],[Price per unit]]</f>
        <v>6554.5199999999995</v>
      </c>
      <c r="K61" s="5">
        <f>Table8[[#This Row],[Total Sales]]-Table8[[#This Row],[Total Cost]]</f>
        <v>110.15999999999985</v>
      </c>
      <c r="L61" s="6">
        <f>Table8[[#This Row],[Profit]]/Table8[[#This Row],[Total Sales]]</f>
        <v>1.6806722689075609E-2</v>
      </c>
    </row>
    <row r="62" spans="1:12" x14ac:dyDescent="0.3">
      <c r="A62" s="3">
        <v>2011</v>
      </c>
      <c r="B62" s="3" t="s">
        <v>12</v>
      </c>
      <c r="C62" s="3" t="s">
        <v>13</v>
      </c>
      <c r="D62" s="3" t="s">
        <v>14</v>
      </c>
      <c r="E62" s="3">
        <v>131254</v>
      </c>
      <c r="F62" s="3">
        <v>5916</v>
      </c>
      <c r="G62" s="3">
        <v>0.96</v>
      </c>
      <c r="H62" s="3">
        <v>1.05</v>
      </c>
      <c r="I62" s="3">
        <f>Table8[[#This Row],[Volume]]*Table8[[#This Row],[Cost per unit]]</f>
        <v>5679.36</v>
      </c>
      <c r="J62" s="3">
        <f>Table8[[#This Row],[Volume]]*Table8[[#This Row],[Price per unit]]</f>
        <v>6211.8</v>
      </c>
      <c r="K62" s="5">
        <f>Table8[[#This Row],[Total Sales]]-Table8[[#This Row],[Total Cost]]</f>
        <v>532.44000000000051</v>
      </c>
      <c r="L62" s="6">
        <f>Table8[[#This Row],[Profit]]/Table8[[#This Row],[Total Sales]]</f>
        <v>8.5714285714285798E-2</v>
      </c>
    </row>
    <row r="63" spans="1:12" x14ac:dyDescent="0.3">
      <c r="A63" s="7">
        <v>2011</v>
      </c>
      <c r="B63" s="7" t="s">
        <v>12</v>
      </c>
      <c r="C63" s="7" t="s">
        <v>13</v>
      </c>
      <c r="D63" s="7" t="s">
        <v>14</v>
      </c>
      <c r="E63" s="7">
        <v>131255</v>
      </c>
      <c r="F63" s="7">
        <v>6228</v>
      </c>
      <c r="G63" s="7">
        <v>0.85</v>
      </c>
      <c r="H63" s="7">
        <v>1.03</v>
      </c>
      <c r="I63" s="3">
        <f>Table8[[#This Row],[Volume]]*Table8[[#This Row],[Cost per unit]]</f>
        <v>5293.8</v>
      </c>
      <c r="J63" s="3">
        <f>Table8[[#This Row],[Volume]]*Table8[[#This Row],[Price per unit]]</f>
        <v>6414.84</v>
      </c>
      <c r="K63" s="5">
        <f>Table8[[#This Row],[Total Sales]]-Table8[[#This Row],[Total Cost]]</f>
        <v>1121.04</v>
      </c>
      <c r="L63" s="6">
        <f>Table8[[#This Row],[Profit]]/Table8[[#This Row],[Total Sales]]</f>
        <v>0.17475728155339804</v>
      </c>
    </row>
    <row r="64" spans="1:12" x14ac:dyDescent="0.3">
      <c r="A64" s="3">
        <v>2011</v>
      </c>
      <c r="B64" s="3" t="s">
        <v>12</v>
      </c>
      <c r="C64" s="3" t="s">
        <v>13</v>
      </c>
      <c r="D64" s="3" t="s">
        <v>14</v>
      </c>
      <c r="E64" s="3">
        <v>131256</v>
      </c>
      <c r="F64" s="3">
        <v>9564</v>
      </c>
      <c r="G64" s="3">
        <v>0.67</v>
      </c>
      <c r="H64" s="3">
        <v>1.1000000000000001</v>
      </c>
      <c r="I64" s="3">
        <f>Table8[[#This Row],[Volume]]*Table8[[#This Row],[Cost per unit]]</f>
        <v>6407.88</v>
      </c>
      <c r="J64" s="3">
        <f>Table8[[#This Row],[Volume]]*Table8[[#This Row],[Price per unit]]</f>
        <v>10520.400000000001</v>
      </c>
      <c r="K64" s="5">
        <f>Table8[[#This Row],[Total Sales]]-Table8[[#This Row],[Total Cost]]</f>
        <v>4112.5200000000013</v>
      </c>
      <c r="L64" s="6">
        <f>Table8[[#This Row],[Profit]]/Table8[[#This Row],[Total Sales]]</f>
        <v>0.39090909090909098</v>
      </c>
    </row>
    <row r="65" spans="1:12" x14ac:dyDescent="0.3">
      <c r="A65" s="7">
        <v>2011</v>
      </c>
      <c r="B65" s="7" t="s">
        <v>12</v>
      </c>
      <c r="C65" s="7" t="s">
        <v>13</v>
      </c>
      <c r="D65" s="7" t="s">
        <v>14</v>
      </c>
      <c r="E65" s="7">
        <v>131257</v>
      </c>
      <c r="F65" s="7">
        <v>9264</v>
      </c>
      <c r="G65" s="7">
        <v>0.78</v>
      </c>
      <c r="H65" s="7">
        <v>1.1299999999999999</v>
      </c>
      <c r="I65" s="3">
        <f>Table8[[#This Row],[Volume]]*Table8[[#This Row],[Cost per unit]]</f>
        <v>7225.92</v>
      </c>
      <c r="J65" s="3">
        <f>Table8[[#This Row],[Volume]]*Table8[[#This Row],[Price per unit]]</f>
        <v>10468.32</v>
      </c>
      <c r="K65" s="5">
        <f>Table8[[#This Row],[Total Sales]]-Table8[[#This Row],[Total Cost]]</f>
        <v>3242.3999999999996</v>
      </c>
      <c r="L65" s="6">
        <f>Table8[[#This Row],[Profit]]/Table8[[#This Row],[Total Sales]]</f>
        <v>0.30973451327433627</v>
      </c>
    </row>
    <row r="66" spans="1:12" x14ac:dyDescent="0.3">
      <c r="A66" s="3">
        <v>2011</v>
      </c>
      <c r="B66" s="3" t="s">
        <v>12</v>
      </c>
      <c r="C66" s="3" t="s">
        <v>13</v>
      </c>
      <c r="D66" s="3" t="s">
        <v>14</v>
      </c>
      <c r="E66" s="3">
        <v>131258</v>
      </c>
      <c r="F66" s="3">
        <v>8280</v>
      </c>
      <c r="G66" s="3">
        <v>0.48</v>
      </c>
      <c r="H66" s="3">
        <v>0.99</v>
      </c>
      <c r="I66" s="3">
        <f>Table8[[#This Row],[Volume]]*Table8[[#This Row],[Cost per unit]]</f>
        <v>3974.3999999999996</v>
      </c>
      <c r="J66" s="3">
        <f>Table8[[#This Row],[Volume]]*Table8[[#This Row],[Price per unit]]</f>
        <v>8197.2000000000007</v>
      </c>
      <c r="K66" s="5">
        <f>Table8[[#This Row],[Total Sales]]-Table8[[#This Row],[Total Cost]]</f>
        <v>4222.8000000000011</v>
      </c>
      <c r="L66" s="6">
        <f>Table8[[#This Row],[Profit]]/Table8[[#This Row],[Total Sales]]</f>
        <v>0.51515151515151525</v>
      </c>
    </row>
    <row r="67" spans="1:12" x14ac:dyDescent="0.3">
      <c r="A67" s="7">
        <v>2011</v>
      </c>
      <c r="B67" s="7" t="s">
        <v>12</v>
      </c>
      <c r="C67" s="7" t="s">
        <v>13</v>
      </c>
      <c r="D67" s="7" t="s">
        <v>14</v>
      </c>
      <c r="E67" s="7">
        <v>131264</v>
      </c>
      <c r="F67" s="7">
        <v>6468</v>
      </c>
      <c r="G67" s="7">
        <v>0.48</v>
      </c>
      <c r="H67" s="7">
        <v>1.1299999999999999</v>
      </c>
      <c r="I67" s="3">
        <f>Table8[[#This Row],[Volume]]*Table8[[#This Row],[Cost per unit]]</f>
        <v>3104.64</v>
      </c>
      <c r="J67" s="3">
        <f>Table8[[#This Row],[Volume]]*Table8[[#This Row],[Price per unit]]</f>
        <v>7308.8399999999992</v>
      </c>
      <c r="K67" s="5">
        <f>Table8[[#This Row],[Total Sales]]-Table8[[#This Row],[Total Cost]]</f>
        <v>4204.1999999999989</v>
      </c>
      <c r="L67" s="6">
        <f>Table8[[#This Row],[Profit]]/Table8[[#This Row],[Total Sales]]</f>
        <v>0.57522123893805299</v>
      </c>
    </row>
    <row r="68" spans="1:12" x14ac:dyDescent="0.3">
      <c r="A68" s="3">
        <v>2011</v>
      </c>
      <c r="B68" s="3" t="s">
        <v>12</v>
      </c>
      <c r="C68" s="3" t="s">
        <v>13</v>
      </c>
      <c r="D68" s="3" t="s">
        <v>14</v>
      </c>
      <c r="E68" s="3">
        <v>131265</v>
      </c>
      <c r="F68" s="3">
        <v>4824</v>
      </c>
      <c r="G68" s="3">
        <v>0.57999999999999996</v>
      </c>
      <c r="H68" s="3">
        <v>0.99</v>
      </c>
      <c r="I68" s="3">
        <f>Table8[[#This Row],[Volume]]*Table8[[#This Row],[Cost per unit]]</f>
        <v>2797.9199999999996</v>
      </c>
      <c r="J68" s="3">
        <f>Table8[[#This Row],[Volume]]*Table8[[#This Row],[Price per unit]]</f>
        <v>4775.76</v>
      </c>
      <c r="K68" s="5">
        <f>Table8[[#This Row],[Total Sales]]-Table8[[#This Row],[Total Cost]]</f>
        <v>1977.8400000000006</v>
      </c>
      <c r="L68" s="6">
        <f>Table8[[#This Row],[Profit]]/Table8[[#This Row],[Total Sales]]</f>
        <v>0.41414141414141425</v>
      </c>
    </row>
    <row r="69" spans="1:12" x14ac:dyDescent="0.3">
      <c r="A69" s="7">
        <v>2011</v>
      </c>
      <c r="B69" s="7" t="s">
        <v>12</v>
      </c>
      <c r="C69" s="7" t="s">
        <v>13</v>
      </c>
      <c r="D69" s="7" t="s">
        <v>14</v>
      </c>
      <c r="E69" s="7">
        <v>131266</v>
      </c>
      <c r="F69" s="7">
        <v>5772</v>
      </c>
      <c r="G69" s="7">
        <v>0.93</v>
      </c>
      <c r="H69" s="7">
        <v>1.07</v>
      </c>
      <c r="I69" s="3">
        <f>Table8[[#This Row],[Volume]]*Table8[[#This Row],[Cost per unit]]</f>
        <v>5367.96</v>
      </c>
      <c r="J69" s="3">
        <f>Table8[[#This Row],[Volume]]*Table8[[#This Row],[Price per unit]]</f>
        <v>6176.04</v>
      </c>
      <c r="K69" s="5">
        <f>Table8[[#This Row],[Total Sales]]-Table8[[#This Row],[Total Cost]]</f>
        <v>808.07999999999993</v>
      </c>
      <c r="L69" s="6">
        <f>Table8[[#This Row],[Profit]]/Table8[[#This Row],[Total Sales]]</f>
        <v>0.13084112149532709</v>
      </c>
    </row>
    <row r="70" spans="1:12" x14ac:dyDescent="0.3">
      <c r="A70" s="3">
        <v>2011</v>
      </c>
      <c r="B70" s="3" t="s">
        <v>12</v>
      </c>
      <c r="C70" s="3" t="s">
        <v>13</v>
      </c>
      <c r="D70" s="3" t="s">
        <v>14</v>
      </c>
      <c r="E70" s="3">
        <v>131267</v>
      </c>
      <c r="F70" s="3">
        <v>8340</v>
      </c>
      <c r="G70" s="3">
        <v>0.82</v>
      </c>
      <c r="H70" s="3">
        <v>1.01</v>
      </c>
      <c r="I70" s="3">
        <f>Table8[[#This Row],[Volume]]*Table8[[#This Row],[Cost per unit]]</f>
        <v>6838.7999999999993</v>
      </c>
      <c r="J70" s="3">
        <f>Table8[[#This Row],[Volume]]*Table8[[#This Row],[Price per unit]]</f>
        <v>8423.4</v>
      </c>
      <c r="K70" s="5">
        <f>Table8[[#This Row],[Total Sales]]-Table8[[#This Row],[Total Cost]]</f>
        <v>1584.6000000000004</v>
      </c>
      <c r="L70" s="6">
        <f>Table8[[#This Row],[Profit]]/Table8[[#This Row],[Total Sales]]</f>
        <v>0.18811881188118817</v>
      </c>
    </row>
    <row r="71" spans="1:12" x14ac:dyDescent="0.3">
      <c r="A71" s="7">
        <v>2011</v>
      </c>
      <c r="B71" s="7" t="s">
        <v>12</v>
      </c>
      <c r="C71" s="7" t="s">
        <v>13</v>
      </c>
      <c r="D71" s="7" t="s">
        <v>14</v>
      </c>
      <c r="E71" s="7">
        <v>131268</v>
      </c>
      <c r="F71" s="7">
        <v>7932</v>
      </c>
      <c r="G71" s="7">
        <v>0.9</v>
      </c>
      <c r="H71" s="7">
        <v>0.9</v>
      </c>
      <c r="I71" s="3">
        <f>Table8[[#This Row],[Volume]]*Table8[[#This Row],[Cost per unit]]</f>
        <v>7138.8</v>
      </c>
      <c r="J71" s="3">
        <f>Table8[[#This Row],[Volume]]*Table8[[#This Row],[Price per unit]]</f>
        <v>7138.8</v>
      </c>
      <c r="K71" s="5">
        <f>Table8[[#This Row],[Total Sales]]-Table8[[#This Row],[Total Cost]]</f>
        <v>0</v>
      </c>
      <c r="L71" s="6">
        <f>Table8[[#This Row],[Profit]]/Table8[[#This Row],[Total Sales]]</f>
        <v>0</v>
      </c>
    </row>
    <row r="72" spans="1:12" x14ac:dyDescent="0.3">
      <c r="A72" s="3">
        <v>2011</v>
      </c>
      <c r="B72" s="3" t="s">
        <v>12</v>
      </c>
      <c r="C72" s="3" t="s">
        <v>13</v>
      </c>
      <c r="D72" s="3" t="s">
        <v>14</v>
      </c>
      <c r="E72" s="3">
        <v>131269</v>
      </c>
      <c r="F72" s="3">
        <v>7992</v>
      </c>
      <c r="G72" s="3">
        <v>0.75</v>
      </c>
      <c r="H72" s="3">
        <v>1.19</v>
      </c>
      <c r="I72" s="3">
        <f>Table8[[#This Row],[Volume]]*Table8[[#This Row],[Cost per unit]]</f>
        <v>5994</v>
      </c>
      <c r="J72" s="3">
        <f>Table8[[#This Row],[Volume]]*Table8[[#This Row],[Price per unit]]</f>
        <v>9510.48</v>
      </c>
      <c r="K72" s="5">
        <f>Table8[[#This Row],[Total Sales]]-Table8[[#This Row],[Total Cost]]</f>
        <v>3516.4799999999996</v>
      </c>
      <c r="L72" s="6">
        <f>Table8[[#This Row],[Profit]]/Table8[[#This Row],[Total Sales]]</f>
        <v>0.36974789915966383</v>
      </c>
    </row>
    <row r="73" spans="1:12" x14ac:dyDescent="0.3">
      <c r="A73" s="7">
        <v>2011</v>
      </c>
      <c r="B73" s="7" t="s">
        <v>12</v>
      </c>
      <c r="C73" s="7" t="s">
        <v>13</v>
      </c>
      <c r="D73" s="7" t="s">
        <v>14</v>
      </c>
      <c r="E73" s="7">
        <v>131270</v>
      </c>
      <c r="F73" s="7">
        <v>8316</v>
      </c>
      <c r="G73" s="7">
        <v>0.97</v>
      </c>
      <c r="H73" s="7">
        <v>1.1499999999999999</v>
      </c>
      <c r="I73" s="3">
        <f>Table8[[#This Row],[Volume]]*Table8[[#This Row],[Cost per unit]]</f>
        <v>8066.5199999999995</v>
      </c>
      <c r="J73" s="3">
        <f>Table8[[#This Row],[Volume]]*Table8[[#This Row],[Price per unit]]</f>
        <v>9563.4</v>
      </c>
      <c r="K73" s="5">
        <f>Table8[[#This Row],[Total Sales]]-Table8[[#This Row],[Total Cost]]</f>
        <v>1496.88</v>
      </c>
      <c r="L73" s="6">
        <f>Table8[[#This Row],[Profit]]/Table8[[#This Row],[Total Sales]]</f>
        <v>0.15652173913043479</v>
      </c>
    </row>
    <row r="74" spans="1:12" x14ac:dyDescent="0.3">
      <c r="A74" s="3">
        <v>2011</v>
      </c>
      <c r="B74" s="3" t="s">
        <v>12</v>
      </c>
      <c r="C74" s="3" t="s">
        <v>13</v>
      </c>
      <c r="D74" s="3" t="s">
        <v>14</v>
      </c>
      <c r="E74" s="3">
        <v>131271</v>
      </c>
      <c r="F74" s="3">
        <v>7332</v>
      </c>
      <c r="G74" s="3">
        <v>0.92</v>
      </c>
      <c r="H74" s="3">
        <v>1.1399999999999999</v>
      </c>
      <c r="I74" s="3">
        <f>Table8[[#This Row],[Volume]]*Table8[[#This Row],[Cost per unit]]</f>
        <v>6745.4400000000005</v>
      </c>
      <c r="J74" s="3">
        <f>Table8[[#This Row],[Volume]]*Table8[[#This Row],[Price per unit]]</f>
        <v>8358.48</v>
      </c>
      <c r="K74" s="5">
        <f>Table8[[#This Row],[Total Sales]]-Table8[[#This Row],[Total Cost]]</f>
        <v>1613.0399999999991</v>
      </c>
      <c r="L74" s="6">
        <f>Table8[[#This Row],[Profit]]/Table8[[#This Row],[Total Sales]]</f>
        <v>0.19298245614035078</v>
      </c>
    </row>
    <row r="75" spans="1:12" x14ac:dyDescent="0.3">
      <c r="A75" s="7">
        <v>2011</v>
      </c>
      <c r="B75" s="7" t="s">
        <v>12</v>
      </c>
      <c r="C75" s="7" t="s">
        <v>13</v>
      </c>
      <c r="D75" s="7" t="s">
        <v>14</v>
      </c>
      <c r="E75" s="7">
        <v>131272</v>
      </c>
      <c r="F75" s="7">
        <v>9348</v>
      </c>
      <c r="G75" s="7">
        <v>1.0900000000000001</v>
      </c>
      <c r="H75" s="7">
        <v>0.95</v>
      </c>
      <c r="I75" s="3">
        <f>Table8[[#This Row],[Volume]]*Table8[[#This Row],[Cost per unit]]</f>
        <v>10189.320000000002</v>
      </c>
      <c r="J75" s="3">
        <f>Table8[[#This Row],[Volume]]*Table8[[#This Row],[Price per unit]]</f>
        <v>8880.6</v>
      </c>
      <c r="K75" s="5">
        <f>Table8[[#This Row],[Total Sales]]-Table8[[#This Row],[Total Cost]]</f>
        <v>-1308.7200000000012</v>
      </c>
      <c r="L75" s="6">
        <f>Table8[[#This Row],[Profit]]/Table8[[#This Row],[Total Sales]]</f>
        <v>-0.1473684210526317</v>
      </c>
    </row>
    <row r="76" spans="1:12" x14ac:dyDescent="0.3">
      <c r="A76" s="3">
        <v>2011</v>
      </c>
      <c r="B76" s="3" t="s">
        <v>12</v>
      </c>
      <c r="C76" s="3" t="s">
        <v>13</v>
      </c>
      <c r="D76" s="3" t="s">
        <v>14</v>
      </c>
      <c r="E76" s="3">
        <v>131273</v>
      </c>
      <c r="F76" s="3">
        <v>6288</v>
      </c>
      <c r="G76" s="3">
        <v>0.52</v>
      </c>
      <c r="H76" s="3">
        <v>1.1399999999999999</v>
      </c>
      <c r="I76" s="3">
        <f>Table8[[#This Row],[Volume]]*Table8[[#This Row],[Cost per unit]]</f>
        <v>3269.76</v>
      </c>
      <c r="J76" s="3">
        <f>Table8[[#This Row],[Volume]]*Table8[[#This Row],[Price per unit]]</f>
        <v>7168.32</v>
      </c>
      <c r="K76" s="5">
        <f>Table8[[#This Row],[Total Sales]]-Table8[[#This Row],[Total Cost]]</f>
        <v>3898.5599999999995</v>
      </c>
      <c r="L76" s="6">
        <f>Table8[[#This Row],[Profit]]/Table8[[#This Row],[Total Sales]]</f>
        <v>0.54385964912280693</v>
      </c>
    </row>
    <row r="77" spans="1:12" x14ac:dyDescent="0.3">
      <c r="A77" s="7">
        <v>2011</v>
      </c>
      <c r="B77" s="7" t="s">
        <v>12</v>
      </c>
      <c r="C77" s="7" t="s">
        <v>13</v>
      </c>
      <c r="D77" s="7" t="s">
        <v>14</v>
      </c>
      <c r="E77" s="7">
        <v>131274</v>
      </c>
      <c r="F77" s="7">
        <v>6360</v>
      </c>
      <c r="G77" s="7">
        <v>0.76</v>
      </c>
      <c r="H77" s="7">
        <v>0.91</v>
      </c>
      <c r="I77" s="3">
        <f>Table8[[#This Row],[Volume]]*Table8[[#This Row],[Cost per unit]]</f>
        <v>4833.6000000000004</v>
      </c>
      <c r="J77" s="3">
        <f>Table8[[#This Row],[Volume]]*Table8[[#This Row],[Price per unit]]</f>
        <v>5787.6</v>
      </c>
      <c r="K77" s="5">
        <f>Table8[[#This Row],[Total Sales]]-Table8[[#This Row],[Total Cost]]</f>
        <v>954</v>
      </c>
      <c r="L77" s="6">
        <f>Table8[[#This Row],[Profit]]/Table8[[#This Row],[Total Sales]]</f>
        <v>0.16483516483516483</v>
      </c>
    </row>
    <row r="78" spans="1:12" x14ac:dyDescent="0.3">
      <c r="A78" s="3">
        <v>2011</v>
      </c>
      <c r="B78" s="3" t="s">
        <v>12</v>
      </c>
      <c r="C78" s="3" t="s">
        <v>13</v>
      </c>
      <c r="D78" s="3" t="s">
        <v>14</v>
      </c>
      <c r="E78" s="3">
        <v>131275</v>
      </c>
      <c r="F78" s="3">
        <v>9492</v>
      </c>
      <c r="G78" s="3">
        <v>0.49</v>
      </c>
      <c r="H78" s="3">
        <v>1.18</v>
      </c>
      <c r="I78" s="3">
        <f>Table8[[#This Row],[Volume]]*Table8[[#This Row],[Cost per unit]]</f>
        <v>4651.08</v>
      </c>
      <c r="J78" s="3">
        <f>Table8[[#This Row],[Volume]]*Table8[[#This Row],[Price per unit]]</f>
        <v>11200.56</v>
      </c>
      <c r="K78" s="5">
        <f>Table8[[#This Row],[Total Sales]]-Table8[[#This Row],[Total Cost]]</f>
        <v>6549.48</v>
      </c>
      <c r="L78" s="6">
        <f>Table8[[#This Row],[Profit]]/Table8[[#This Row],[Total Sales]]</f>
        <v>0.5847457627118644</v>
      </c>
    </row>
    <row r="79" spans="1:12" x14ac:dyDescent="0.3">
      <c r="A79" s="7">
        <v>2011</v>
      </c>
      <c r="B79" s="7" t="s">
        <v>12</v>
      </c>
      <c r="C79" s="7" t="s">
        <v>13</v>
      </c>
      <c r="D79" s="7" t="s">
        <v>14</v>
      </c>
      <c r="E79" s="7">
        <v>131276</v>
      </c>
      <c r="F79" s="7">
        <v>7488</v>
      </c>
      <c r="G79" s="7">
        <v>0.52</v>
      </c>
      <c r="H79" s="7">
        <v>0.95</v>
      </c>
      <c r="I79" s="3">
        <f>Table8[[#This Row],[Volume]]*Table8[[#This Row],[Cost per unit]]</f>
        <v>3893.76</v>
      </c>
      <c r="J79" s="3">
        <f>Table8[[#This Row],[Volume]]*Table8[[#This Row],[Price per unit]]</f>
        <v>7113.5999999999995</v>
      </c>
      <c r="K79" s="5">
        <f>Table8[[#This Row],[Total Sales]]-Table8[[#This Row],[Total Cost]]</f>
        <v>3219.8399999999992</v>
      </c>
      <c r="L79" s="6">
        <f>Table8[[#This Row],[Profit]]/Table8[[#This Row],[Total Sales]]</f>
        <v>0.45263157894736833</v>
      </c>
    </row>
    <row r="80" spans="1:12" x14ac:dyDescent="0.3">
      <c r="A80" s="3">
        <v>2011</v>
      </c>
      <c r="B80" s="3" t="s">
        <v>12</v>
      </c>
      <c r="C80" s="3" t="s">
        <v>13</v>
      </c>
      <c r="D80" s="3" t="s">
        <v>14</v>
      </c>
      <c r="E80" s="3">
        <v>131277</v>
      </c>
      <c r="F80" s="3">
        <v>9264</v>
      </c>
      <c r="G80" s="3">
        <v>0.95</v>
      </c>
      <c r="H80" s="3">
        <v>1.1599999999999999</v>
      </c>
      <c r="I80" s="3">
        <f>Table8[[#This Row],[Volume]]*Table8[[#This Row],[Cost per unit]]</f>
        <v>8800.7999999999993</v>
      </c>
      <c r="J80" s="3">
        <f>Table8[[#This Row],[Volume]]*Table8[[#This Row],[Price per unit]]</f>
        <v>10746.24</v>
      </c>
      <c r="K80" s="5">
        <f>Table8[[#This Row],[Total Sales]]-Table8[[#This Row],[Total Cost]]</f>
        <v>1945.4400000000005</v>
      </c>
      <c r="L80" s="6">
        <f>Table8[[#This Row],[Profit]]/Table8[[#This Row],[Total Sales]]</f>
        <v>0.18103448275862075</v>
      </c>
    </row>
    <row r="81" spans="1:12" x14ac:dyDescent="0.3">
      <c r="A81" s="7">
        <v>2011</v>
      </c>
      <c r="B81" s="7" t="s">
        <v>12</v>
      </c>
      <c r="C81" s="7" t="s">
        <v>13</v>
      </c>
      <c r="D81" s="7" t="s">
        <v>14</v>
      </c>
      <c r="E81" s="7">
        <v>131278</v>
      </c>
      <c r="F81" s="7">
        <v>8220</v>
      </c>
      <c r="G81" s="7">
        <v>0.74</v>
      </c>
      <c r="H81" s="7">
        <v>1.01</v>
      </c>
      <c r="I81" s="3">
        <f>Table8[[#This Row],[Volume]]*Table8[[#This Row],[Cost per unit]]</f>
        <v>6082.8</v>
      </c>
      <c r="J81" s="3">
        <f>Table8[[#This Row],[Volume]]*Table8[[#This Row],[Price per unit]]</f>
        <v>8302.2000000000007</v>
      </c>
      <c r="K81" s="5">
        <f>Table8[[#This Row],[Total Sales]]-Table8[[#This Row],[Total Cost]]</f>
        <v>2219.4000000000005</v>
      </c>
      <c r="L81" s="6">
        <f>Table8[[#This Row],[Profit]]/Table8[[#This Row],[Total Sales]]</f>
        <v>0.26732673267326734</v>
      </c>
    </row>
    <row r="82" spans="1:12" x14ac:dyDescent="0.3">
      <c r="A82" s="3">
        <v>2011</v>
      </c>
      <c r="B82" s="3" t="s">
        <v>12</v>
      </c>
      <c r="C82" s="3" t="s">
        <v>13</v>
      </c>
      <c r="D82" s="3" t="s">
        <v>14</v>
      </c>
      <c r="E82" s="3">
        <v>131279</v>
      </c>
      <c r="F82" s="3">
        <v>9156</v>
      </c>
      <c r="G82" s="3">
        <v>1.03</v>
      </c>
      <c r="H82" s="3">
        <v>1.02</v>
      </c>
      <c r="I82" s="3">
        <f>Table8[[#This Row],[Volume]]*Table8[[#This Row],[Cost per unit]]</f>
        <v>9430.68</v>
      </c>
      <c r="J82" s="3">
        <f>Table8[[#This Row],[Volume]]*Table8[[#This Row],[Price per unit]]</f>
        <v>9339.1200000000008</v>
      </c>
      <c r="K82" s="5">
        <f>Table8[[#This Row],[Total Sales]]-Table8[[#This Row],[Total Cost]]</f>
        <v>-91.559999999999491</v>
      </c>
      <c r="L82" s="6">
        <f>Table8[[#This Row],[Profit]]/Table8[[#This Row],[Total Sales]]</f>
        <v>-9.8039215686273953E-3</v>
      </c>
    </row>
    <row r="83" spans="1:12" x14ac:dyDescent="0.3">
      <c r="A83" s="7">
        <v>2011</v>
      </c>
      <c r="B83" s="7" t="s">
        <v>12</v>
      </c>
      <c r="C83" s="7" t="s">
        <v>13</v>
      </c>
      <c r="D83" s="7" t="s">
        <v>14</v>
      </c>
      <c r="E83" s="7">
        <v>131280</v>
      </c>
      <c r="F83" s="7">
        <v>9144</v>
      </c>
      <c r="G83" s="7">
        <v>0.59</v>
      </c>
      <c r="H83" s="7">
        <v>1.02</v>
      </c>
      <c r="I83" s="3">
        <f>Table8[[#This Row],[Volume]]*Table8[[#This Row],[Cost per unit]]</f>
        <v>5394.96</v>
      </c>
      <c r="J83" s="3">
        <f>Table8[[#This Row],[Volume]]*Table8[[#This Row],[Price per unit]]</f>
        <v>9326.880000000001</v>
      </c>
      <c r="K83" s="5">
        <f>Table8[[#This Row],[Total Sales]]-Table8[[#This Row],[Total Cost]]</f>
        <v>3931.920000000001</v>
      </c>
      <c r="L83" s="6">
        <f>Table8[[#This Row],[Profit]]/Table8[[#This Row],[Total Sales]]</f>
        <v>0.42156862745098045</v>
      </c>
    </row>
    <row r="84" spans="1:12" x14ac:dyDescent="0.3">
      <c r="A84" s="3">
        <v>2011</v>
      </c>
      <c r="B84" s="3" t="s">
        <v>12</v>
      </c>
      <c r="C84" s="3" t="s">
        <v>13</v>
      </c>
      <c r="D84" s="3" t="s">
        <v>14</v>
      </c>
      <c r="E84" s="3">
        <v>131281</v>
      </c>
      <c r="F84" s="3">
        <v>5724</v>
      </c>
      <c r="G84" s="3">
        <v>0.93</v>
      </c>
      <c r="H84" s="3">
        <v>0.93</v>
      </c>
      <c r="I84" s="3">
        <f>Table8[[#This Row],[Volume]]*Table8[[#This Row],[Cost per unit]]</f>
        <v>5323.3200000000006</v>
      </c>
      <c r="J84" s="3">
        <f>Table8[[#This Row],[Volume]]*Table8[[#This Row],[Price per unit]]</f>
        <v>5323.3200000000006</v>
      </c>
      <c r="K84" s="5">
        <f>Table8[[#This Row],[Total Sales]]-Table8[[#This Row],[Total Cost]]</f>
        <v>0</v>
      </c>
      <c r="L84" s="6">
        <f>Table8[[#This Row],[Profit]]/Table8[[#This Row],[Total Sales]]</f>
        <v>0</v>
      </c>
    </row>
    <row r="85" spans="1:12" x14ac:dyDescent="0.3">
      <c r="A85" s="7">
        <v>2011</v>
      </c>
      <c r="B85" s="7" t="s">
        <v>12</v>
      </c>
      <c r="C85" s="7" t="s">
        <v>13</v>
      </c>
      <c r="D85" s="7" t="s">
        <v>14</v>
      </c>
      <c r="E85" s="7">
        <v>131282</v>
      </c>
      <c r="F85" s="7">
        <v>9120</v>
      </c>
      <c r="G85" s="7">
        <v>1.0900000000000001</v>
      </c>
      <c r="H85" s="7">
        <v>1.1000000000000001</v>
      </c>
      <c r="I85" s="3">
        <f>Table8[[#This Row],[Volume]]*Table8[[#This Row],[Cost per unit]]</f>
        <v>9940.8000000000011</v>
      </c>
      <c r="J85" s="3">
        <f>Table8[[#This Row],[Volume]]*Table8[[#This Row],[Price per unit]]</f>
        <v>10032</v>
      </c>
      <c r="K85" s="5">
        <f>Table8[[#This Row],[Total Sales]]-Table8[[#This Row],[Total Cost]]</f>
        <v>91.199999999998909</v>
      </c>
      <c r="L85" s="6">
        <f>Table8[[#This Row],[Profit]]/Table8[[#This Row],[Total Sales]]</f>
        <v>9.0909090909089829E-3</v>
      </c>
    </row>
    <row r="86" spans="1:12" x14ac:dyDescent="0.3">
      <c r="A86" s="3">
        <v>2011</v>
      </c>
      <c r="B86" s="3" t="s">
        <v>12</v>
      </c>
      <c r="C86" s="3" t="s">
        <v>13</v>
      </c>
      <c r="D86" s="3" t="s">
        <v>14</v>
      </c>
      <c r="E86" s="3">
        <v>131283</v>
      </c>
      <c r="F86" s="3">
        <v>6096</v>
      </c>
      <c r="G86" s="3">
        <v>0.42</v>
      </c>
      <c r="H86" s="3">
        <v>1.2</v>
      </c>
      <c r="I86" s="3">
        <f>Table8[[#This Row],[Volume]]*Table8[[#This Row],[Cost per unit]]</f>
        <v>2560.3199999999997</v>
      </c>
      <c r="J86" s="3">
        <f>Table8[[#This Row],[Volume]]*Table8[[#This Row],[Price per unit]]</f>
        <v>7315.2</v>
      </c>
      <c r="K86" s="5">
        <f>Table8[[#This Row],[Total Sales]]-Table8[[#This Row],[Total Cost]]</f>
        <v>4754.88</v>
      </c>
      <c r="L86" s="6">
        <f>Table8[[#This Row],[Profit]]/Table8[[#This Row],[Total Sales]]</f>
        <v>0.65</v>
      </c>
    </row>
    <row r="87" spans="1:12" x14ac:dyDescent="0.3">
      <c r="A87" s="7">
        <v>2011</v>
      </c>
      <c r="B87" s="7" t="s">
        <v>12</v>
      </c>
      <c r="C87" s="7" t="s">
        <v>13</v>
      </c>
      <c r="D87" s="7" t="s">
        <v>14</v>
      </c>
      <c r="E87" s="7">
        <v>131284</v>
      </c>
      <c r="F87" s="7">
        <v>5340</v>
      </c>
      <c r="G87" s="7">
        <v>1.07</v>
      </c>
      <c r="H87" s="7">
        <v>1.1399999999999999</v>
      </c>
      <c r="I87" s="3">
        <f>Table8[[#This Row],[Volume]]*Table8[[#This Row],[Cost per unit]]</f>
        <v>5713.8</v>
      </c>
      <c r="J87" s="3">
        <f>Table8[[#This Row],[Volume]]*Table8[[#This Row],[Price per unit]]</f>
        <v>6087.5999999999995</v>
      </c>
      <c r="K87" s="5">
        <f>Table8[[#This Row],[Total Sales]]-Table8[[#This Row],[Total Cost]]</f>
        <v>373.79999999999927</v>
      </c>
      <c r="L87" s="6">
        <f>Table8[[#This Row],[Profit]]/Table8[[#This Row],[Total Sales]]</f>
        <v>6.140350877192971E-2</v>
      </c>
    </row>
    <row r="88" spans="1:12" x14ac:dyDescent="0.3">
      <c r="A88" s="3">
        <v>2011</v>
      </c>
      <c r="B88" s="3" t="s">
        <v>12</v>
      </c>
      <c r="C88" s="3" t="s">
        <v>13</v>
      </c>
      <c r="D88" s="3" t="s">
        <v>14</v>
      </c>
      <c r="E88" s="3">
        <v>131285</v>
      </c>
      <c r="F88" s="3">
        <v>7152</v>
      </c>
      <c r="G88" s="3">
        <v>0.59</v>
      </c>
      <c r="H88" s="3">
        <v>0.99</v>
      </c>
      <c r="I88" s="3">
        <f>Table8[[#This Row],[Volume]]*Table8[[#This Row],[Cost per unit]]</f>
        <v>4219.6799999999994</v>
      </c>
      <c r="J88" s="3">
        <f>Table8[[#This Row],[Volume]]*Table8[[#This Row],[Price per unit]]</f>
        <v>7080.48</v>
      </c>
      <c r="K88" s="5">
        <f>Table8[[#This Row],[Total Sales]]-Table8[[#This Row],[Total Cost]]</f>
        <v>2860.8</v>
      </c>
      <c r="L88" s="6">
        <f>Table8[[#This Row],[Profit]]/Table8[[#This Row],[Total Sales]]</f>
        <v>0.40404040404040409</v>
      </c>
    </row>
    <row r="89" spans="1:12" x14ac:dyDescent="0.3">
      <c r="A89" s="7">
        <v>2011</v>
      </c>
      <c r="B89" s="7" t="s">
        <v>12</v>
      </c>
      <c r="C89" s="7" t="s">
        <v>13</v>
      </c>
      <c r="D89" s="7" t="s">
        <v>14</v>
      </c>
      <c r="E89" s="7">
        <v>131286</v>
      </c>
      <c r="F89" s="7">
        <v>7224</v>
      </c>
      <c r="G89" s="7">
        <v>0.76</v>
      </c>
      <c r="H89" s="7">
        <v>0.98</v>
      </c>
      <c r="I89" s="3">
        <f>Table8[[#This Row],[Volume]]*Table8[[#This Row],[Cost per unit]]</f>
        <v>5490.24</v>
      </c>
      <c r="J89" s="3">
        <f>Table8[[#This Row],[Volume]]*Table8[[#This Row],[Price per unit]]</f>
        <v>7079.5199999999995</v>
      </c>
      <c r="K89" s="5">
        <f>Table8[[#This Row],[Total Sales]]-Table8[[#This Row],[Total Cost]]</f>
        <v>1589.2799999999997</v>
      </c>
      <c r="L89" s="6">
        <f>Table8[[#This Row],[Profit]]/Table8[[#This Row],[Total Sales]]</f>
        <v>0.22448979591836732</v>
      </c>
    </row>
    <row r="90" spans="1:12" x14ac:dyDescent="0.3">
      <c r="A90" s="3">
        <v>2011</v>
      </c>
      <c r="B90" s="3" t="s">
        <v>12</v>
      </c>
      <c r="C90" s="3" t="s">
        <v>13</v>
      </c>
      <c r="D90" s="3" t="s">
        <v>14</v>
      </c>
      <c r="E90" s="3">
        <v>131288</v>
      </c>
      <c r="F90" s="3">
        <v>5640</v>
      </c>
      <c r="G90" s="3">
        <v>1.07</v>
      </c>
      <c r="H90" s="3">
        <v>1.04</v>
      </c>
      <c r="I90" s="3">
        <f>Table8[[#This Row],[Volume]]*Table8[[#This Row],[Cost per unit]]</f>
        <v>6034.8</v>
      </c>
      <c r="J90" s="3">
        <f>Table8[[#This Row],[Volume]]*Table8[[#This Row],[Price per unit]]</f>
        <v>5865.6</v>
      </c>
      <c r="K90" s="5">
        <f>Table8[[#This Row],[Total Sales]]-Table8[[#This Row],[Total Cost]]</f>
        <v>-169.19999999999982</v>
      </c>
      <c r="L90" s="6">
        <f>Table8[[#This Row],[Profit]]/Table8[[#This Row],[Total Sales]]</f>
        <v>-2.8846153846153813E-2</v>
      </c>
    </row>
    <row r="91" spans="1:12" x14ac:dyDescent="0.3">
      <c r="A91" s="7">
        <v>2011</v>
      </c>
      <c r="B91" s="7" t="s">
        <v>12</v>
      </c>
      <c r="C91" s="7" t="s">
        <v>13</v>
      </c>
      <c r="D91" s="7" t="s">
        <v>14</v>
      </c>
      <c r="E91" s="7">
        <v>131289</v>
      </c>
      <c r="F91" s="7">
        <v>9144</v>
      </c>
      <c r="G91" s="7">
        <v>0.86</v>
      </c>
      <c r="H91" s="7">
        <v>1.02</v>
      </c>
      <c r="I91" s="3">
        <f>Table8[[#This Row],[Volume]]*Table8[[#This Row],[Cost per unit]]</f>
        <v>7863.84</v>
      </c>
      <c r="J91" s="3">
        <f>Table8[[#This Row],[Volume]]*Table8[[#This Row],[Price per unit]]</f>
        <v>9326.880000000001</v>
      </c>
      <c r="K91" s="5">
        <f>Table8[[#This Row],[Total Sales]]-Table8[[#This Row],[Total Cost]]</f>
        <v>1463.0400000000009</v>
      </c>
      <c r="L91" s="6">
        <f>Table8[[#This Row],[Profit]]/Table8[[#This Row],[Total Sales]]</f>
        <v>0.1568627450980393</v>
      </c>
    </row>
    <row r="92" spans="1:12" x14ac:dyDescent="0.3">
      <c r="A92" s="3">
        <v>2011</v>
      </c>
      <c r="B92" s="3" t="s">
        <v>12</v>
      </c>
      <c r="C92" s="3" t="s">
        <v>13</v>
      </c>
      <c r="D92" s="3" t="s">
        <v>14</v>
      </c>
      <c r="E92" s="3">
        <v>131290</v>
      </c>
      <c r="F92" s="3">
        <v>7188</v>
      </c>
      <c r="G92" s="3">
        <v>0.74</v>
      </c>
      <c r="H92" s="3">
        <v>0.97</v>
      </c>
      <c r="I92" s="3">
        <f>Table8[[#This Row],[Volume]]*Table8[[#This Row],[Cost per unit]]</f>
        <v>5319.12</v>
      </c>
      <c r="J92" s="3">
        <f>Table8[[#This Row],[Volume]]*Table8[[#This Row],[Price per unit]]</f>
        <v>6972.36</v>
      </c>
      <c r="K92" s="5">
        <f>Table8[[#This Row],[Total Sales]]-Table8[[#This Row],[Total Cost]]</f>
        <v>1653.2399999999998</v>
      </c>
      <c r="L92" s="6">
        <f>Table8[[#This Row],[Profit]]/Table8[[#This Row],[Total Sales]]</f>
        <v>0.23711340206185566</v>
      </c>
    </row>
    <row r="93" spans="1:12" x14ac:dyDescent="0.3">
      <c r="A93" s="7">
        <v>2011</v>
      </c>
      <c r="B93" s="7" t="s">
        <v>12</v>
      </c>
      <c r="C93" s="7" t="s">
        <v>13</v>
      </c>
      <c r="D93" s="7" t="s">
        <v>14</v>
      </c>
      <c r="E93" s="7">
        <v>131291</v>
      </c>
      <c r="F93" s="7">
        <v>7200</v>
      </c>
      <c r="G93" s="7">
        <v>0.62</v>
      </c>
      <c r="H93" s="7">
        <v>1</v>
      </c>
      <c r="I93" s="3">
        <f>Table8[[#This Row],[Volume]]*Table8[[#This Row],[Cost per unit]]</f>
        <v>4464</v>
      </c>
      <c r="J93" s="3">
        <f>Table8[[#This Row],[Volume]]*Table8[[#This Row],[Price per unit]]</f>
        <v>7200</v>
      </c>
      <c r="K93" s="5">
        <f>Table8[[#This Row],[Total Sales]]-Table8[[#This Row],[Total Cost]]</f>
        <v>2736</v>
      </c>
      <c r="L93" s="6">
        <f>Table8[[#This Row],[Profit]]/Table8[[#This Row],[Total Sales]]</f>
        <v>0.38</v>
      </c>
    </row>
    <row r="94" spans="1:12" x14ac:dyDescent="0.3">
      <c r="A94" s="3">
        <v>2011</v>
      </c>
      <c r="B94" s="3" t="s">
        <v>12</v>
      </c>
      <c r="C94" s="3" t="s">
        <v>13</v>
      </c>
      <c r="D94" s="3" t="s">
        <v>14</v>
      </c>
      <c r="E94" s="3">
        <v>131292</v>
      </c>
      <c r="F94" s="3">
        <v>8208</v>
      </c>
      <c r="G94" s="3">
        <v>1.0900000000000001</v>
      </c>
      <c r="H94" s="3">
        <v>1.18</v>
      </c>
      <c r="I94" s="3">
        <f>Table8[[#This Row],[Volume]]*Table8[[#This Row],[Cost per unit]]</f>
        <v>8946.7200000000012</v>
      </c>
      <c r="J94" s="3">
        <f>Table8[[#This Row],[Volume]]*Table8[[#This Row],[Price per unit]]</f>
        <v>9685.4399999999987</v>
      </c>
      <c r="K94" s="5">
        <f>Table8[[#This Row],[Total Sales]]-Table8[[#This Row],[Total Cost]]</f>
        <v>738.71999999999753</v>
      </c>
      <c r="L94" s="6">
        <f>Table8[[#This Row],[Profit]]/Table8[[#This Row],[Total Sales]]</f>
        <v>7.6271186440677721E-2</v>
      </c>
    </row>
    <row r="95" spans="1:12" x14ac:dyDescent="0.3">
      <c r="A95" s="7">
        <v>2011</v>
      </c>
      <c r="B95" s="7" t="s">
        <v>12</v>
      </c>
      <c r="C95" s="7" t="s">
        <v>13</v>
      </c>
      <c r="D95" s="7" t="s">
        <v>14</v>
      </c>
      <c r="E95" s="7">
        <v>131293</v>
      </c>
      <c r="F95" s="7">
        <v>7812</v>
      </c>
      <c r="G95" s="7">
        <v>0.95</v>
      </c>
      <c r="H95" s="7">
        <v>0.98</v>
      </c>
      <c r="I95" s="3">
        <f>Table8[[#This Row],[Volume]]*Table8[[#This Row],[Cost per unit]]</f>
        <v>7421.4</v>
      </c>
      <c r="J95" s="3">
        <f>Table8[[#This Row],[Volume]]*Table8[[#This Row],[Price per unit]]</f>
        <v>7655.76</v>
      </c>
      <c r="K95" s="5">
        <f>Table8[[#This Row],[Total Sales]]-Table8[[#This Row],[Total Cost]]</f>
        <v>234.36000000000058</v>
      </c>
      <c r="L95" s="6">
        <f>Table8[[#This Row],[Profit]]/Table8[[#This Row],[Total Sales]]</f>
        <v>3.0612244897959259E-2</v>
      </c>
    </row>
    <row r="96" spans="1:12" x14ac:dyDescent="0.3">
      <c r="A96" s="3">
        <v>2011</v>
      </c>
      <c r="B96" s="3" t="s">
        <v>12</v>
      </c>
      <c r="C96" s="3" t="s">
        <v>13</v>
      </c>
      <c r="D96" s="3" t="s">
        <v>14</v>
      </c>
      <c r="E96" s="3">
        <v>131294</v>
      </c>
      <c r="F96" s="3">
        <v>9516</v>
      </c>
      <c r="G96" s="3">
        <v>0.51</v>
      </c>
      <c r="H96" s="3">
        <v>0.94</v>
      </c>
      <c r="I96" s="3">
        <f>Table8[[#This Row],[Volume]]*Table8[[#This Row],[Cost per unit]]</f>
        <v>4853.16</v>
      </c>
      <c r="J96" s="3">
        <f>Table8[[#This Row],[Volume]]*Table8[[#This Row],[Price per unit]]</f>
        <v>8945.0399999999991</v>
      </c>
      <c r="K96" s="5">
        <f>Table8[[#This Row],[Total Sales]]-Table8[[#This Row],[Total Cost]]</f>
        <v>4091.8799999999992</v>
      </c>
      <c r="L96" s="6">
        <f>Table8[[#This Row],[Profit]]/Table8[[#This Row],[Total Sales]]</f>
        <v>0.45744680851063824</v>
      </c>
    </row>
    <row r="97" spans="1:12" x14ac:dyDescent="0.3">
      <c r="A97" s="7">
        <v>2011</v>
      </c>
      <c r="B97" s="7" t="s">
        <v>12</v>
      </c>
      <c r="C97" s="7" t="s">
        <v>13</v>
      </c>
      <c r="D97" s="7" t="s">
        <v>14</v>
      </c>
      <c r="E97" s="7">
        <v>131295</v>
      </c>
      <c r="F97" s="7">
        <v>6060</v>
      </c>
      <c r="G97" s="7">
        <v>0.52</v>
      </c>
      <c r="H97" s="7">
        <v>0.92</v>
      </c>
      <c r="I97" s="3">
        <f>Table8[[#This Row],[Volume]]*Table8[[#This Row],[Cost per unit]]</f>
        <v>3151.2000000000003</v>
      </c>
      <c r="J97" s="3">
        <f>Table8[[#This Row],[Volume]]*Table8[[#This Row],[Price per unit]]</f>
        <v>5575.2</v>
      </c>
      <c r="K97" s="5">
        <f>Table8[[#This Row],[Total Sales]]-Table8[[#This Row],[Total Cost]]</f>
        <v>2423.9999999999995</v>
      </c>
      <c r="L97" s="6">
        <f>Table8[[#This Row],[Profit]]/Table8[[#This Row],[Total Sales]]</f>
        <v>0.43478260869565211</v>
      </c>
    </row>
    <row r="98" spans="1:12" x14ac:dyDescent="0.3">
      <c r="A98" s="3">
        <v>2011</v>
      </c>
      <c r="B98" s="3" t="s">
        <v>12</v>
      </c>
      <c r="C98" s="3" t="s">
        <v>13</v>
      </c>
      <c r="D98" s="3" t="s">
        <v>14</v>
      </c>
      <c r="E98" s="3">
        <v>131296</v>
      </c>
      <c r="F98" s="3">
        <v>5472</v>
      </c>
      <c r="G98" s="3">
        <v>0.43</v>
      </c>
      <c r="H98" s="3">
        <v>0.98</v>
      </c>
      <c r="I98" s="3">
        <f>Table8[[#This Row],[Volume]]*Table8[[#This Row],[Cost per unit]]</f>
        <v>2352.96</v>
      </c>
      <c r="J98" s="3">
        <f>Table8[[#This Row],[Volume]]*Table8[[#This Row],[Price per unit]]</f>
        <v>5362.5599999999995</v>
      </c>
      <c r="K98" s="5">
        <f>Table8[[#This Row],[Total Sales]]-Table8[[#This Row],[Total Cost]]</f>
        <v>3009.5999999999995</v>
      </c>
      <c r="L98" s="6">
        <f>Table8[[#This Row],[Profit]]/Table8[[#This Row],[Total Sales]]</f>
        <v>0.56122448979591832</v>
      </c>
    </row>
    <row r="99" spans="1:12" x14ac:dyDescent="0.3">
      <c r="A99" s="7">
        <v>2011</v>
      </c>
      <c r="B99" s="7" t="s">
        <v>12</v>
      </c>
      <c r="C99" s="7" t="s">
        <v>13</v>
      </c>
      <c r="D99" s="7" t="s">
        <v>14</v>
      </c>
      <c r="E99" s="7">
        <v>131297</v>
      </c>
      <c r="F99" s="7">
        <v>8376</v>
      </c>
      <c r="G99" s="7">
        <v>1.17</v>
      </c>
      <c r="H99" s="7">
        <v>1.18</v>
      </c>
      <c r="I99" s="3">
        <f>Table8[[#This Row],[Volume]]*Table8[[#This Row],[Cost per unit]]</f>
        <v>9799.92</v>
      </c>
      <c r="J99" s="3">
        <f>Table8[[#This Row],[Volume]]*Table8[[#This Row],[Price per unit]]</f>
        <v>9883.68</v>
      </c>
      <c r="K99" s="5">
        <f>Table8[[#This Row],[Total Sales]]-Table8[[#This Row],[Total Cost]]</f>
        <v>83.760000000000218</v>
      </c>
      <c r="L99" s="6">
        <f>Table8[[#This Row],[Profit]]/Table8[[#This Row],[Total Sales]]</f>
        <v>8.4745762711864632E-3</v>
      </c>
    </row>
    <row r="100" spans="1:12" x14ac:dyDescent="0.3">
      <c r="A100" s="3">
        <v>2011</v>
      </c>
      <c r="B100" s="3" t="s">
        <v>12</v>
      </c>
      <c r="C100" s="3" t="s">
        <v>13</v>
      </c>
      <c r="D100" s="3" t="s">
        <v>14</v>
      </c>
      <c r="E100" s="3">
        <v>131298</v>
      </c>
      <c r="F100" s="3">
        <v>5796</v>
      </c>
      <c r="G100" s="3">
        <v>0.44</v>
      </c>
      <c r="H100" s="3">
        <v>1.05</v>
      </c>
      <c r="I100" s="3">
        <f>Table8[[#This Row],[Volume]]*Table8[[#This Row],[Cost per unit]]</f>
        <v>2550.2400000000002</v>
      </c>
      <c r="J100" s="3">
        <f>Table8[[#This Row],[Volume]]*Table8[[#This Row],[Price per unit]]</f>
        <v>6085.8</v>
      </c>
      <c r="K100" s="5">
        <f>Table8[[#This Row],[Total Sales]]-Table8[[#This Row],[Total Cost]]</f>
        <v>3535.56</v>
      </c>
      <c r="L100" s="6">
        <f>Table8[[#This Row],[Profit]]/Table8[[#This Row],[Total Sales]]</f>
        <v>0.58095238095238089</v>
      </c>
    </row>
    <row r="101" spans="1:12" x14ac:dyDescent="0.3">
      <c r="A101" s="7">
        <v>2011</v>
      </c>
      <c r="B101" s="7" t="s">
        <v>12</v>
      </c>
      <c r="C101" s="7" t="s">
        <v>13</v>
      </c>
      <c r="D101" s="7" t="s">
        <v>14</v>
      </c>
      <c r="E101" s="7">
        <v>131299</v>
      </c>
      <c r="F101" s="7">
        <v>7320</v>
      </c>
      <c r="G101" s="7">
        <v>0.52</v>
      </c>
      <c r="H101" s="7">
        <v>1.05</v>
      </c>
      <c r="I101" s="3">
        <f>Table8[[#This Row],[Volume]]*Table8[[#This Row],[Cost per unit]]</f>
        <v>3806.4</v>
      </c>
      <c r="J101" s="3">
        <f>Table8[[#This Row],[Volume]]*Table8[[#This Row],[Price per unit]]</f>
        <v>7686</v>
      </c>
      <c r="K101" s="5">
        <f>Table8[[#This Row],[Total Sales]]-Table8[[#This Row],[Total Cost]]</f>
        <v>3879.6</v>
      </c>
      <c r="L101" s="6">
        <f>Table8[[#This Row],[Profit]]/Table8[[#This Row],[Total Sales]]</f>
        <v>0.50476190476190474</v>
      </c>
    </row>
    <row r="102" spans="1:12" x14ac:dyDescent="0.3">
      <c r="A102" s="3">
        <v>2011</v>
      </c>
      <c r="B102" s="3" t="s">
        <v>12</v>
      </c>
      <c r="C102" s="3" t="s">
        <v>13</v>
      </c>
      <c r="D102" s="3" t="s">
        <v>14</v>
      </c>
      <c r="E102" s="3">
        <v>131323</v>
      </c>
      <c r="F102" s="3">
        <v>9576</v>
      </c>
      <c r="G102" s="3">
        <v>0.46</v>
      </c>
      <c r="H102" s="3">
        <v>0.96</v>
      </c>
      <c r="I102" s="3">
        <f>Table8[[#This Row],[Volume]]*Table8[[#This Row],[Cost per unit]]</f>
        <v>4404.96</v>
      </c>
      <c r="J102" s="3">
        <f>Table8[[#This Row],[Volume]]*Table8[[#This Row],[Price per unit]]</f>
        <v>9192.9599999999991</v>
      </c>
      <c r="K102" s="5">
        <f>Table8[[#This Row],[Total Sales]]-Table8[[#This Row],[Total Cost]]</f>
        <v>4787.9999999999991</v>
      </c>
      <c r="L102" s="6">
        <f>Table8[[#This Row],[Profit]]/Table8[[#This Row],[Total Sales]]</f>
        <v>0.52083333333333326</v>
      </c>
    </row>
    <row r="103" spans="1:12" x14ac:dyDescent="0.3">
      <c r="A103" s="7">
        <v>2011</v>
      </c>
      <c r="B103" s="7" t="s">
        <v>12</v>
      </c>
      <c r="C103" s="7" t="s">
        <v>13</v>
      </c>
      <c r="D103" s="7" t="s">
        <v>14</v>
      </c>
      <c r="E103" s="7">
        <v>131325</v>
      </c>
      <c r="F103" s="7">
        <v>8688</v>
      </c>
      <c r="G103" s="7">
        <v>1.1599999999999999</v>
      </c>
      <c r="H103" s="7">
        <v>0.99</v>
      </c>
      <c r="I103" s="3">
        <f>Table8[[#This Row],[Volume]]*Table8[[#This Row],[Cost per unit]]</f>
        <v>10078.08</v>
      </c>
      <c r="J103" s="3">
        <f>Table8[[#This Row],[Volume]]*Table8[[#This Row],[Price per unit]]</f>
        <v>8601.1200000000008</v>
      </c>
      <c r="K103" s="5">
        <f>Table8[[#This Row],[Total Sales]]-Table8[[#This Row],[Total Cost]]</f>
        <v>-1476.9599999999991</v>
      </c>
      <c r="L103" s="6">
        <f>Table8[[#This Row],[Profit]]/Table8[[#This Row],[Total Sales]]</f>
        <v>-0.1717171717171716</v>
      </c>
    </row>
    <row r="104" spans="1:12" x14ac:dyDescent="0.3">
      <c r="A104" s="3">
        <v>2011</v>
      </c>
      <c r="B104" s="3" t="s">
        <v>12</v>
      </c>
      <c r="C104" s="3" t="s">
        <v>13</v>
      </c>
      <c r="D104" s="3" t="s">
        <v>14</v>
      </c>
      <c r="E104" s="3">
        <v>131326</v>
      </c>
      <c r="F104" s="3">
        <v>4920</v>
      </c>
      <c r="G104" s="3">
        <v>0.96</v>
      </c>
      <c r="H104" s="3">
        <v>0.93</v>
      </c>
      <c r="I104" s="3">
        <f>Table8[[#This Row],[Volume]]*Table8[[#This Row],[Cost per unit]]</f>
        <v>4723.2</v>
      </c>
      <c r="J104" s="3">
        <f>Table8[[#This Row],[Volume]]*Table8[[#This Row],[Price per unit]]</f>
        <v>4575.6000000000004</v>
      </c>
      <c r="K104" s="5">
        <f>Table8[[#This Row],[Total Sales]]-Table8[[#This Row],[Total Cost]]</f>
        <v>-147.59999999999945</v>
      </c>
      <c r="L104" s="6">
        <f>Table8[[#This Row],[Profit]]/Table8[[#This Row],[Total Sales]]</f>
        <v>-3.2258064516128913E-2</v>
      </c>
    </row>
    <row r="105" spans="1:12" x14ac:dyDescent="0.3">
      <c r="A105" s="7">
        <v>2011</v>
      </c>
      <c r="B105" s="7" t="s">
        <v>12</v>
      </c>
      <c r="C105" s="7" t="s">
        <v>13</v>
      </c>
      <c r="D105" s="7" t="s">
        <v>14</v>
      </c>
      <c r="E105" s="7">
        <v>131327</v>
      </c>
      <c r="F105" s="7">
        <v>6072</v>
      </c>
      <c r="G105" s="7">
        <v>1.08</v>
      </c>
      <c r="H105" s="7">
        <v>0.95</v>
      </c>
      <c r="I105" s="3">
        <f>Table8[[#This Row],[Volume]]*Table8[[#This Row],[Cost per unit]]</f>
        <v>6557.76</v>
      </c>
      <c r="J105" s="3">
        <f>Table8[[#This Row],[Volume]]*Table8[[#This Row],[Price per unit]]</f>
        <v>5768.4</v>
      </c>
      <c r="K105" s="5">
        <f>Table8[[#This Row],[Total Sales]]-Table8[[#This Row],[Total Cost]]</f>
        <v>-789.36000000000058</v>
      </c>
      <c r="L105" s="6">
        <f>Table8[[#This Row],[Profit]]/Table8[[#This Row],[Total Sales]]</f>
        <v>-0.13684210526315801</v>
      </c>
    </row>
    <row r="106" spans="1:12" x14ac:dyDescent="0.3">
      <c r="A106" s="3">
        <v>2011</v>
      </c>
      <c r="B106" s="3" t="s">
        <v>12</v>
      </c>
      <c r="C106" s="3" t="s">
        <v>13</v>
      </c>
      <c r="D106" s="3" t="s">
        <v>14</v>
      </c>
      <c r="E106" s="3">
        <v>131328</v>
      </c>
      <c r="F106" s="3">
        <v>5460</v>
      </c>
      <c r="G106" s="3">
        <v>1.07</v>
      </c>
      <c r="H106" s="3">
        <v>0.91</v>
      </c>
      <c r="I106" s="3">
        <f>Table8[[#This Row],[Volume]]*Table8[[#This Row],[Cost per unit]]</f>
        <v>5842.2000000000007</v>
      </c>
      <c r="J106" s="3">
        <f>Table8[[#This Row],[Volume]]*Table8[[#This Row],[Price per unit]]</f>
        <v>4968.6000000000004</v>
      </c>
      <c r="K106" s="5">
        <f>Table8[[#This Row],[Total Sales]]-Table8[[#This Row],[Total Cost]]</f>
        <v>-873.60000000000036</v>
      </c>
      <c r="L106" s="6">
        <f>Table8[[#This Row],[Profit]]/Table8[[#This Row],[Total Sales]]</f>
        <v>-0.17582417582417589</v>
      </c>
    </row>
    <row r="107" spans="1:12" x14ac:dyDescent="0.3">
      <c r="A107" s="7">
        <v>2011</v>
      </c>
      <c r="B107" s="7" t="s">
        <v>12</v>
      </c>
      <c r="C107" s="7" t="s">
        <v>13</v>
      </c>
      <c r="D107" s="7" t="s">
        <v>14</v>
      </c>
      <c r="E107" s="7">
        <v>131329</v>
      </c>
      <c r="F107" s="7">
        <v>5268</v>
      </c>
      <c r="G107" s="7">
        <v>0.4</v>
      </c>
      <c r="H107" s="7">
        <v>1.06</v>
      </c>
      <c r="I107" s="3">
        <f>Table8[[#This Row],[Volume]]*Table8[[#This Row],[Cost per unit]]</f>
        <v>2107.2000000000003</v>
      </c>
      <c r="J107" s="3">
        <f>Table8[[#This Row],[Volume]]*Table8[[#This Row],[Price per unit]]</f>
        <v>5584.08</v>
      </c>
      <c r="K107" s="5">
        <f>Table8[[#This Row],[Total Sales]]-Table8[[#This Row],[Total Cost]]</f>
        <v>3476.8799999999997</v>
      </c>
      <c r="L107" s="6">
        <f>Table8[[#This Row],[Profit]]/Table8[[#This Row],[Total Sales]]</f>
        <v>0.62264150943396224</v>
      </c>
    </row>
    <row r="108" spans="1:12" x14ac:dyDescent="0.3">
      <c r="A108" s="3">
        <v>2011</v>
      </c>
      <c r="B108" s="3" t="s">
        <v>12</v>
      </c>
      <c r="C108" s="3" t="s">
        <v>13</v>
      </c>
      <c r="D108" s="3" t="s">
        <v>14</v>
      </c>
      <c r="E108" s="3">
        <v>131330</v>
      </c>
      <c r="F108" s="3">
        <v>7164</v>
      </c>
      <c r="G108" s="3">
        <v>0.72</v>
      </c>
      <c r="H108" s="3">
        <v>1.1599999999999999</v>
      </c>
      <c r="I108" s="3">
        <f>Table8[[#This Row],[Volume]]*Table8[[#This Row],[Cost per unit]]</f>
        <v>5158.08</v>
      </c>
      <c r="J108" s="3">
        <f>Table8[[#This Row],[Volume]]*Table8[[#This Row],[Price per unit]]</f>
        <v>8310.24</v>
      </c>
      <c r="K108" s="5">
        <f>Table8[[#This Row],[Total Sales]]-Table8[[#This Row],[Total Cost]]</f>
        <v>3152.16</v>
      </c>
      <c r="L108" s="6">
        <f>Table8[[#This Row],[Profit]]/Table8[[#This Row],[Total Sales]]</f>
        <v>0.37931034482758619</v>
      </c>
    </row>
    <row r="109" spans="1:12" x14ac:dyDescent="0.3">
      <c r="A109" s="7">
        <v>2011</v>
      </c>
      <c r="B109" s="7" t="s">
        <v>12</v>
      </c>
      <c r="C109" s="7" t="s">
        <v>13</v>
      </c>
      <c r="D109" s="7" t="s">
        <v>14</v>
      </c>
      <c r="E109" s="7">
        <v>131331</v>
      </c>
      <c r="F109" s="7">
        <v>7020</v>
      </c>
      <c r="G109" s="7">
        <v>0.98</v>
      </c>
      <c r="H109" s="7">
        <v>0.96</v>
      </c>
      <c r="I109" s="3">
        <f>Table8[[#This Row],[Volume]]*Table8[[#This Row],[Cost per unit]]</f>
        <v>6879.5999999999995</v>
      </c>
      <c r="J109" s="3">
        <f>Table8[[#This Row],[Volume]]*Table8[[#This Row],[Price per unit]]</f>
        <v>6739.2</v>
      </c>
      <c r="K109" s="5">
        <f>Table8[[#This Row],[Total Sales]]-Table8[[#This Row],[Total Cost]]</f>
        <v>-140.39999999999964</v>
      </c>
      <c r="L109" s="6">
        <f>Table8[[#This Row],[Profit]]/Table8[[#This Row],[Total Sales]]</f>
        <v>-2.083333333333328E-2</v>
      </c>
    </row>
    <row r="110" spans="1:12" x14ac:dyDescent="0.3">
      <c r="A110" s="3">
        <v>2011</v>
      </c>
      <c r="B110" s="3" t="s">
        <v>12</v>
      </c>
      <c r="C110" s="3" t="s">
        <v>13</v>
      </c>
      <c r="D110" s="3" t="s">
        <v>14</v>
      </c>
      <c r="E110" s="3">
        <v>131332</v>
      </c>
      <c r="F110" s="3">
        <v>8028</v>
      </c>
      <c r="G110" s="3">
        <v>1.17</v>
      </c>
      <c r="H110" s="3">
        <v>1.1599999999999999</v>
      </c>
      <c r="I110" s="3">
        <f>Table8[[#This Row],[Volume]]*Table8[[#This Row],[Cost per unit]]</f>
        <v>9392.76</v>
      </c>
      <c r="J110" s="3">
        <f>Table8[[#This Row],[Volume]]*Table8[[#This Row],[Price per unit]]</f>
        <v>9312.48</v>
      </c>
      <c r="K110" s="5">
        <f>Table8[[#This Row],[Total Sales]]-Table8[[#This Row],[Total Cost]]</f>
        <v>-80.280000000000655</v>
      </c>
      <c r="L110" s="6">
        <f>Table8[[#This Row],[Profit]]/Table8[[#This Row],[Total Sales]]</f>
        <v>-8.6206896551724848E-3</v>
      </c>
    </row>
    <row r="111" spans="1:12" x14ac:dyDescent="0.3">
      <c r="A111" s="7">
        <v>2011</v>
      </c>
      <c r="B111" s="7" t="s">
        <v>12</v>
      </c>
      <c r="C111" s="7" t="s">
        <v>13</v>
      </c>
      <c r="D111" s="7" t="s">
        <v>14</v>
      </c>
      <c r="E111" s="7">
        <v>131333</v>
      </c>
      <c r="F111" s="7">
        <v>7680</v>
      </c>
      <c r="G111" s="7">
        <v>0.44</v>
      </c>
      <c r="H111" s="7">
        <v>1.07</v>
      </c>
      <c r="I111" s="3">
        <f>Table8[[#This Row],[Volume]]*Table8[[#This Row],[Cost per unit]]</f>
        <v>3379.2</v>
      </c>
      <c r="J111" s="3">
        <f>Table8[[#This Row],[Volume]]*Table8[[#This Row],[Price per unit]]</f>
        <v>8217.6</v>
      </c>
      <c r="K111" s="5">
        <f>Table8[[#This Row],[Total Sales]]-Table8[[#This Row],[Total Cost]]</f>
        <v>4838.4000000000005</v>
      </c>
      <c r="L111" s="6">
        <f>Table8[[#This Row],[Profit]]/Table8[[#This Row],[Total Sales]]</f>
        <v>0.58878504672897203</v>
      </c>
    </row>
    <row r="112" spans="1:12" x14ac:dyDescent="0.3">
      <c r="A112" s="3">
        <v>2011</v>
      </c>
      <c r="B112" s="3" t="s">
        <v>12</v>
      </c>
      <c r="C112" s="3" t="s">
        <v>13</v>
      </c>
      <c r="D112" s="3" t="s">
        <v>14</v>
      </c>
      <c r="E112" s="3">
        <v>131334</v>
      </c>
      <c r="F112" s="3">
        <v>8916</v>
      </c>
      <c r="G112" s="3">
        <v>1.1299999999999999</v>
      </c>
      <c r="H112" s="3">
        <v>0.94</v>
      </c>
      <c r="I112" s="3">
        <f>Table8[[#This Row],[Volume]]*Table8[[#This Row],[Cost per unit]]</f>
        <v>10075.08</v>
      </c>
      <c r="J112" s="3">
        <f>Table8[[#This Row],[Volume]]*Table8[[#This Row],[Price per unit]]</f>
        <v>8381.0399999999991</v>
      </c>
      <c r="K112" s="5">
        <f>Table8[[#This Row],[Total Sales]]-Table8[[#This Row],[Total Cost]]</f>
        <v>-1694.0400000000009</v>
      </c>
      <c r="L112" s="6">
        <f>Table8[[#This Row],[Profit]]/Table8[[#This Row],[Total Sales]]</f>
        <v>-0.20212765957446821</v>
      </c>
    </row>
    <row r="113" spans="1:12" x14ac:dyDescent="0.3">
      <c r="A113" s="7">
        <v>2011</v>
      </c>
      <c r="B113" s="7" t="s">
        <v>12</v>
      </c>
      <c r="C113" s="7" t="s">
        <v>13</v>
      </c>
      <c r="D113" s="7" t="s">
        <v>14</v>
      </c>
      <c r="E113" s="7">
        <v>131335</v>
      </c>
      <c r="F113" s="7">
        <v>7392</v>
      </c>
      <c r="G113" s="7">
        <v>0.66</v>
      </c>
      <c r="H113" s="7">
        <v>1.1399999999999999</v>
      </c>
      <c r="I113" s="3">
        <f>Table8[[#This Row],[Volume]]*Table8[[#This Row],[Cost per unit]]</f>
        <v>4878.72</v>
      </c>
      <c r="J113" s="3">
        <f>Table8[[#This Row],[Volume]]*Table8[[#This Row],[Price per unit]]</f>
        <v>8426.8799999999992</v>
      </c>
      <c r="K113" s="5">
        <f>Table8[[#This Row],[Total Sales]]-Table8[[#This Row],[Total Cost]]</f>
        <v>3548.1599999999989</v>
      </c>
      <c r="L113" s="6">
        <f>Table8[[#This Row],[Profit]]/Table8[[#This Row],[Total Sales]]</f>
        <v>0.42105263157894729</v>
      </c>
    </row>
    <row r="114" spans="1:12" x14ac:dyDescent="0.3">
      <c r="A114" s="3">
        <v>2011</v>
      </c>
      <c r="B114" s="3" t="s">
        <v>12</v>
      </c>
      <c r="C114" s="3" t="s">
        <v>13</v>
      </c>
      <c r="D114" s="3" t="s">
        <v>14</v>
      </c>
      <c r="E114" s="3">
        <v>131336</v>
      </c>
      <c r="F114" s="3">
        <v>8472</v>
      </c>
      <c r="G114" s="3">
        <v>1.04</v>
      </c>
      <c r="H114" s="3">
        <v>1</v>
      </c>
      <c r="I114" s="3">
        <f>Table8[[#This Row],[Volume]]*Table8[[#This Row],[Cost per unit]]</f>
        <v>8810.880000000001</v>
      </c>
      <c r="J114" s="3">
        <f>Table8[[#This Row],[Volume]]*Table8[[#This Row],[Price per unit]]</f>
        <v>8472</v>
      </c>
      <c r="K114" s="5">
        <f>Table8[[#This Row],[Total Sales]]-Table8[[#This Row],[Total Cost]]</f>
        <v>-338.88000000000102</v>
      </c>
      <c r="L114" s="6">
        <f>Table8[[#This Row],[Profit]]/Table8[[#This Row],[Total Sales]]</f>
        <v>-4.0000000000000119E-2</v>
      </c>
    </row>
    <row r="115" spans="1:12" x14ac:dyDescent="0.3">
      <c r="A115" s="7">
        <v>2011</v>
      </c>
      <c r="B115" s="7" t="s">
        <v>12</v>
      </c>
      <c r="C115" s="7" t="s">
        <v>13</v>
      </c>
      <c r="D115" s="7" t="s">
        <v>14</v>
      </c>
      <c r="E115" s="7">
        <v>131337</v>
      </c>
      <c r="F115" s="7">
        <v>6852</v>
      </c>
      <c r="G115" s="7">
        <v>1.02</v>
      </c>
      <c r="H115" s="7">
        <v>1.1100000000000001</v>
      </c>
      <c r="I115" s="3">
        <f>Table8[[#This Row],[Volume]]*Table8[[#This Row],[Cost per unit]]</f>
        <v>6989.04</v>
      </c>
      <c r="J115" s="3">
        <f>Table8[[#This Row],[Volume]]*Table8[[#This Row],[Price per unit]]</f>
        <v>7605.72</v>
      </c>
      <c r="K115" s="5">
        <f>Table8[[#This Row],[Total Sales]]-Table8[[#This Row],[Total Cost]]</f>
        <v>616.68000000000029</v>
      </c>
      <c r="L115" s="6">
        <f>Table8[[#This Row],[Profit]]/Table8[[#This Row],[Total Sales]]</f>
        <v>8.1081081081081113E-2</v>
      </c>
    </row>
    <row r="116" spans="1:12" x14ac:dyDescent="0.3">
      <c r="A116" s="3">
        <v>2011</v>
      </c>
      <c r="B116" s="3" t="s">
        <v>12</v>
      </c>
      <c r="C116" s="3" t="s">
        <v>13</v>
      </c>
      <c r="D116" s="3" t="s">
        <v>14</v>
      </c>
      <c r="E116" s="3">
        <v>131338</v>
      </c>
      <c r="F116" s="3">
        <v>5724</v>
      </c>
      <c r="G116" s="3">
        <v>1.01</v>
      </c>
      <c r="H116" s="3">
        <v>1.1499999999999999</v>
      </c>
      <c r="I116" s="3">
        <f>Table8[[#This Row],[Volume]]*Table8[[#This Row],[Cost per unit]]</f>
        <v>5781.24</v>
      </c>
      <c r="J116" s="3">
        <f>Table8[[#This Row],[Volume]]*Table8[[#This Row],[Price per unit]]</f>
        <v>6582.5999999999995</v>
      </c>
      <c r="K116" s="5">
        <f>Table8[[#This Row],[Total Sales]]-Table8[[#This Row],[Total Cost]]</f>
        <v>801.35999999999967</v>
      </c>
      <c r="L116" s="6">
        <f>Table8[[#This Row],[Profit]]/Table8[[#This Row],[Total Sales]]</f>
        <v>0.12173913043478257</v>
      </c>
    </row>
    <row r="117" spans="1:12" x14ac:dyDescent="0.3">
      <c r="A117" s="7">
        <v>2011</v>
      </c>
      <c r="B117" s="7" t="s">
        <v>12</v>
      </c>
      <c r="C117" s="7" t="s">
        <v>13</v>
      </c>
      <c r="D117" s="7" t="s">
        <v>14</v>
      </c>
      <c r="E117" s="7">
        <v>131339</v>
      </c>
      <c r="F117" s="7">
        <v>8100</v>
      </c>
      <c r="G117" s="7">
        <v>0.43</v>
      </c>
      <c r="H117" s="7">
        <v>0.95</v>
      </c>
      <c r="I117" s="3">
        <f>Table8[[#This Row],[Volume]]*Table8[[#This Row],[Cost per unit]]</f>
        <v>3483</v>
      </c>
      <c r="J117" s="3">
        <f>Table8[[#This Row],[Volume]]*Table8[[#This Row],[Price per unit]]</f>
        <v>7695</v>
      </c>
      <c r="K117" s="5">
        <f>Table8[[#This Row],[Total Sales]]-Table8[[#This Row],[Total Cost]]</f>
        <v>4212</v>
      </c>
      <c r="L117" s="6">
        <f>Table8[[#This Row],[Profit]]/Table8[[#This Row],[Total Sales]]</f>
        <v>0.54736842105263162</v>
      </c>
    </row>
    <row r="118" spans="1:12" x14ac:dyDescent="0.3">
      <c r="A118" s="3">
        <v>2011</v>
      </c>
      <c r="B118" s="3" t="s">
        <v>12</v>
      </c>
      <c r="C118" s="3" t="s">
        <v>13</v>
      </c>
      <c r="D118" s="3" t="s">
        <v>14</v>
      </c>
      <c r="E118" s="3">
        <v>131340</v>
      </c>
      <c r="F118" s="3">
        <v>6936</v>
      </c>
      <c r="G118" s="3">
        <v>0.44</v>
      </c>
      <c r="H118" s="3">
        <v>1.19</v>
      </c>
      <c r="I118" s="3">
        <f>Table8[[#This Row],[Volume]]*Table8[[#This Row],[Cost per unit]]</f>
        <v>3051.84</v>
      </c>
      <c r="J118" s="3">
        <f>Table8[[#This Row],[Volume]]*Table8[[#This Row],[Price per unit]]</f>
        <v>8253.84</v>
      </c>
      <c r="K118" s="5">
        <f>Table8[[#This Row],[Total Sales]]-Table8[[#This Row],[Total Cost]]</f>
        <v>5202</v>
      </c>
      <c r="L118" s="6">
        <f>Table8[[#This Row],[Profit]]/Table8[[#This Row],[Total Sales]]</f>
        <v>0.63025210084033612</v>
      </c>
    </row>
    <row r="119" spans="1:12" x14ac:dyDescent="0.3">
      <c r="A119" s="7">
        <v>2011</v>
      </c>
      <c r="B119" s="7" t="s">
        <v>12</v>
      </c>
      <c r="C119" s="7" t="s">
        <v>13</v>
      </c>
      <c r="D119" s="7" t="s">
        <v>14</v>
      </c>
      <c r="E119" s="7">
        <v>131341</v>
      </c>
      <c r="F119" s="7">
        <v>5964</v>
      </c>
      <c r="G119" s="7">
        <v>0.99</v>
      </c>
      <c r="H119" s="7">
        <v>0.95</v>
      </c>
      <c r="I119" s="3">
        <f>Table8[[#This Row],[Volume]]*Table8[[#This Row],[Cost per unit]]</f>
        <v>5904.36</v>
      </c>
      <c r="J119" s="3">
        <f>Table8[[#This Row],[Volume]]*Table8[[#This Row],[Price per unit]]</f>
        <v>5665.8</v>
      </c>
      <c r="K119" s="5">
        <f>Table8[[#This Row],[Total Sales]]-Table8[[#This Row],[Total Cost]]</f>
        <v>-238.55999999999949</v>
      </c>
      <c r="L119" s="6">
        <f>Table8[[#This Row],[Profit]]/Table8[[#This Row],[Total Sales]]</f>
        <v>-4.2105263157894646E-2</v>
      </c>
    </row>
    <row r="120" spans="1:12" x14ac:dyDescent="0.3">
      <c r="A120" s="3">
        <v>2011</v>
      </c>
      <c r="B120" s="3" t="s">
        <v>12</v>
      </c>
      <c r="C120" s="3" t="s">
        <v>13</v>
      </c>
      <c r="D120" s="3" t="s">
        <v>14</v>
      </c>
      <c r="E120" s="3">
        <v>139901</v>
      </c>
      <c r="F120" s="3">
        <v>5808</v>
      </c>
      <c r="G120" s="3">
        <v>1.0900000000000001</v>
      </c>
      <c r="H120" s="3">
        <v>1.17</v>
      </c>
      <c r="I120" s="3">
        <f>Table8[[#This Row],[Volume]]*Table8[[#This Row],[Cost per unit]]</f>
        <v>6330.72</v>
      </c>
      <c r="J120" s="3">
        <f>Table8[[#This Row],[Volume]]*Table8[[#This Row],[Price per unit]]</f>
        <v>6795.36</v>
      </c>
      <c r="K120" s="5">
        <f>Table8[[#This Row],[Total Sales]]-Table8[[#This Row],[Total Cost]]</f>
        <v>464.63999999999942</v>
      </c>
      <c r="L120" s="6">
        <f>Table8[[#This Row],[Profit]]/Table8[[#This Row],[Total Sales]]</f>
        <v>6.83760683760683E-2</v>
      </c>
    </row>
    <row r="121" spans="1:12" x14ac:dyDescent="0.3">
      <c r="A121" s="7">
        <v>2011</v>
      </c>
      <c r="B121" s="7" t="s">
        <v>12</v>
      </c>
      <c r="C121" s="7" t="s">
        <v>13</v>
      </c>
      <c r="D121" s="7" t="s">
        <v>14</v>
      </c>
      <c r="E121" s="7">
        <v>139902</v>
      </c>
      <c r="F121" s="7">
        <v>5844</v>
      </c>
      <c r="G121" s="7">
        <v>0.87</v>
      </c>
      <c r="H121" s="7">
        <v>0.9</v>
      </c>
      <c r="I121" s="3">
        <f>Table8[[#This Row],[Volume]]*Table8[[#This Row],[Cost per unit]]</f>
        <v>5084.28</v>
      </c>
      <c r="J121" s="3">
        <f>Table8[[#This Row],[Volume]]*Table8[[#This Row],[Price per unit]]</f>
        <v>5259.6</v>
      </c>
      <c r="K121" s="5">
        <f>Table8[[#This Row],[Total Sales]]-Table8[[#This Row],[Total Cost]]</f>
        <v>175.32000000000062</v>
      </c>
      <c r="L121" s="6">
        <f>Table8[[#This Row],[Profit]]/Table8[[#This Row],[Total Sales]]</f>
        <v>3.3333333333333451E-2</v>
      </c>
    </row>
    <row r="122" spans="1:12" x14ac:dyDescent="0.3">
      <c r="A122" s="3">
        <v>2011</v>
      </c>
      <c r="B122" s="3" t="s">
        <v>12</v>
      </c>
      <c r="C122" s="3" t="s">
        <v>13</v>
      </c>
      <c r="D122" s="3" t="s">
        <v>14</v>
      </c>
      <c r="E122" s="3">
        <v>139903</v>
      </c>
      <c r="F122" s="3">
        <v>5292</v>
      </c>
      <c r="G122" s="3">
        <v>0.74</v>
      </c>
      <c r="H122" s="3">
        <v>0.94</v>
      </c>
      <c r="I122" s="3">
        <f>Table8[[#This Row],[Volume]]*Table8[[#This Row],[Cost per unit]]</f>
        <v>3916.08</v>
      </c>
      <c r="J122" s="3">
        <f>Table8[[#This Row],[Volume]]*Table8[[#This Row],[Price per unit]]</f>
        <v>4974.4799999999996</v>
      </c>
      <c r="K122" s="5">
        <f>Table8[[#This Row],[Total Sales]]-Table8[[#This Row],[Total Cost]]</f>
        <v>1058.3999999999996</v>
      </c>
      <c r="L122" s="6">
        <f>Table8[[#This Row],[Profit]]/Table8[[#This Row],[Total Sales]]</f>
        <v>0.21276595744680846</v>
      </c>
    </row>
    <row r="123" spans="1:12" x14ac:dyDescent="0.3">
      <c r="A123" s="7">
        <v>2011</v>
      </c>
      <c r="B123" s="7" t="s">
        <v>12</v>
      </c>
      <c r="C123" s="7" t="s">
        <v>13</v>
      </c>
      <c r="D123" s="7" t="s">
        <v>14</v>
      </c>
      <c r="E123" s="7">
        <v>139904</v>
      </c>
      <c r="F123" s="7">
        <v>6228</v>
      </c>
      <c r="G123" s="7">
        <v>1.1599999999999999</v>
      </c>
      <c r="H123" s="7">
        <v>0.92</v>
      </c>
      <c r="I123" s="3">
        <f>Table8[[#This Row],[Volume]]*Table8[[#This Row],[Cost per unit]]</f>
        <v>7224.48</v>
      </c>
      <c r="J123" s="3">
        <f>Table8[[#This Row],[Volume]]*Table8[[#This Row],[Price per unit]]</f>
        <v>5729.76</v>
      </c>
      <c r="K123" s="5">
        <f>Table8[[#This Row],[Total Sales]]-Table8[[#This Row],[Total Cost]]</f>
        <v>-1494.7199999999993</v>
      </c>
      <c r="L123" s="6">
        <f>Table8[[#This Row],[Profit]]/Table8[[#This Row],[Total Sales]]</f>
        <v>-0.26086956521739119</v>
      </c>
    </row>
    <row r="124" spans="1:12" x14ac:dyDescent="0.3">
      <c r="A124" s="3">
        <v>2011</v>
      </c>
      <c r="B124" s="3" t="s">
        <v>12</v>
      </c>
      <c r="C124" s="3" t="s">
        <v>13</v>
      </c>
      <c r="D124" s="3" t="s">
        <v>14</v>
      </c>
      <c r="E124" s="3">
        <v>139905</v>
      </c>
      <c r="F124" s="3">
        <v>7944</v>
      </c>
      <c r="G124" s="3">
        <v>0.86</v>
      </c>
      <c r="H124" s="3">
        <v>1.04</v>
      </c>
      <c r="I124" s="3">
        <f>Table8[[#This Row],[Volume]]*Table8[[#This Row],[Cost per unit]]</f>
        <v>6831.84</v>
      </c>
      <c r="J124" s="3">
        <f>Table8[[#This Row],[Volume]]*Table8[[#This Row],[Price per unit]]</f>
        <v>8261.76</v>
      </c>
      <c r="K124" s="5">
        <f>Table8[[#This Row],[Total Sales]]-Table8[[#This Row],[Total Cost]]</f>
        <v>1429.92</v>
      </c>
      <c r="L124" s="6">
        <f>Table8[[#This Row],[Profit]]/Table8[[#This Row],[Total Sales]]</f>
        <v>0.17307692307692307</v>
      </c>
    </row>
    <row r="125" spans="1:12" x14ac:dyDescent="0.3">
      <c r="A125" s="7">
        <v>2011</v>
      </c>
      <c r="B125" s="7" t="s">
        <v>12</v>
      </c>
      <c r="C125" s="7" t="s">
        <v>13</v>
      </c>
      <c r="D125" s="7" t="s">
        <v>14</v>
      </c>
      <c r="E125" s="7">
        <v>139906</v>
      </c>
      <c r="F125" s="7">
        <v>4944</v>
      </c>
      <c r="G125" s="7">
        <v>1.07</v>
      </c>
      <c r="H125" s="7">
        <v>0.99</v>
      </c>
      <c r="I125" s="3">
        <f>Table8[[#This Row],[Volume]]*Table8[[#This Row],[Cost per unit]]</f>
        <v>5290.08</v>
      </c>
      <c r="J125" s="3">
        <f>Table8[[#This Row],[Volume]]*Table8[[#This Row],[Price per unit]]</f>
        <v>4894.5600000000004</v>
      </c>
      <c r="K125" s="5">
        <f>Table8[[#This Row],[Total Sales]]-Table8[[#This Row],[Total Cost]]</f>
        <v>-395.51999999999953</v>
      </c>
      <c r="L125" s="6">
        <f>Table8[[#This Row],[Profit]]/Table8[[#This Row],[Total Sales]]</f>
        <v>-8.0808080808080704E-2</v>
      </c>
    </row>
    <row r="126" spans="1:12" x14ac:dyDescent="0.3">
      <c r="A126" s="3">
        <v>2011</v>
      </c>
      <c r="B126" s="3" t="s">
        <v>12</v>
      </c>
      <c r="C126" s="3" t="s">
        <v>13</v>
      </c>
      <c r="D126" s="3" t="s">
        <v>14</v>
      </c>
      <c r="E126" s="3">
        <v>139907</v>
      </c>
      <c r="F126" s="3">
        <v>5028</v>
      </c>
      <c r="G126" s="3">
        <v>0.84</v>
      </c>
      <c r="H126" s="3">
        <v>1.1299999999999999</v>
      </c>
      <c r="I126" s="3">
        <f>Table8[[#This Row],[Volume]]*Table8[[#This Row],[Cost per unit]]</f>
        <v>4223.5199999999995</v>
      </c>
      <c r="J126" s="3">
        <f>Table8[[#This Row],[Volume]]*Table8[[#This Row],[Price per unit]]</f>
        <v>5681.6399999999994</v>
      </c>
      <c r="K126" s="5">
        <f>Table8[[#This Row],[Total Sales]]-Table8[[#This Row],[Total Cost]]</f>
        <v>1458.12</v>
      </c>
      <c r="L126" s="6">
        <f>Table8[[#This Row],[Profit]]/Table8[[#This Row],[Total Sales]]</f>
        <v>0.25663716814159293</v>
      </c>
    </row>
    <row r="127" spans="1:12" x14ac:dyDescent="0.3">
      <c r="A127" s="7">
        <v>2011</v>
      </c>
      <c r="B127" s="7" t="s">
        <v>12</v>
      </c>
      <c r="C127" s="7" t="s">
        <v>13</v>
      </c>
      <c r="D127" s="7" t="s">
        <v>14</v>
      </c>
      <c r="E127" s="7">
        <v>139908</v>
      </c>
      <c r="F127" s="7">
        <v>8076</v>
      </c>
      <c r="G127" s="7">
        <v>1.02</v>
      </c>
      <c r="H127" s="7">
        <v>1.17</v>
      </c>
      <c r="I127" s="3">
        <f>Table8[[#This Row],[Volume]]*Table8[[#This Row],[Cost per unit]]</f>
        <v>8237.52</v>
      </c>
      <c r="J127" s="3">
        <f>Table8[[#This Row],[Volume]]*Table8[[#This Row],[Price per unit]]</f>
        <v>9448.92</v>
      </c>
      <c r="K127" s="5">
        <f>Table8[[#This Row],[Total Sales]]-Table8[[#This Row],[Total Cost]]</f>
        <v>1211.3999999999996</v>
      </c>
      <c r="L127" s="6">
        <f>Table8[[#This Row],[Profit]]/Table8[[#This Row],[Total Sales]]</f>
        <v>0.12820512820512817</v>
      </c>
    </row>
    <row r="128" spans="1:12" x14ac:dyDescent="0.3">
      <c r="A128" s="3">
        <v>2011</v>
      </c>
      <c r="B128" s="3" t="s">
        <v>12</v>
      </c>
      <c r="C128" s="3" t="s">
        <v>13</v>
      </c>
      <c r="D128" s="3" t="s">
        <v>14</v>
      </c>
      <c r="E128" s="3">
        <v>139909</v>
      </c>
      <c r="F128" s="3">
        <v>7248</v>
      </c>
      <c r="G128" s="3">
        <v>1.04</v>
      </c>
      <c r="H128" s="3">
        <v>1.07</v>
      </c>
      <c r="I128" s="3">
        <f>Table8[[#This Row],[Volume]]*Table8[[#This Row],[Cost per unit]]</f>
        <v>7537.92</v>
      </c>
      <c r="J128" s="3">
        <f>Table8[[#This Row],[Volume]]*Table8[[#This Row],[Price per unit]]</f>
        <v>7755.3600000000006</v>
      </c>
      <c r="K128" s="5">
        <f>Table8[[#This Row],[Total Sales]]-Table8[[#This Row],[Total Cost]]</f>
        <v>217.44000000000051</v>
      </c>
      <c r="L128" s="6">
        <f>Table8[[#This Row],[Profit]]/Table8[[#This Row],[Total Sales]]</f>
        <v>2.8037383177570156E-2</v>
      </c>
    </row>
    <row r="129" spans="1:12" x14ac:dyDescent="0.3">
      <c r="A129" s="7">
        <v>2011</v>
      </c>
      <c r="B129" s="7" t="s">
        <v>12</v>
      </c>
      <c r="C129" s="7" t="s">
        <v>13</v>
      </c>
      <c r="D129" s="7" t="s">
        <v>14</v>
      </c>
      <c r="E129" s="7">
        <v>139910</v>
      </c>
      <c r="F129" s="7">
        <v>6720</v>
      </c>
      <c r="G129" s="7">
        <v>0.98</v>
      </c>
      <c r="H129" s="7">
        <v>0.99</v>
      </c>
      <c r="I129" s="3">
        <f>Table8[[#This Row],[Volume]]*Table8[[#This Row],[Cost per unit]]</f>
        <v>6585.5999999999995</v>
      </c>
      <c r="J129" s="3">
        <f>Table8[[#This Row],[Volume]]*Table8[[#This Row],[Price per unit]]</f>
        <v>6652.8</v>
      </c>
      <c r="K129" s="5">
        <f>Table8[[#This Row],[Total Sales]]-Table8[[#This Row],[Total Cost]]</f>
        <v>67.200000000000728</v>
      </c>
      <c r="L129" s="6">
        <f>Table8[[#This Row],[Profit]]/Table8[[#This Row],[Total Sales]]</f>
        <v>1.0101010101010209E-2</v>
      </c>
    </row>
    <row r="130" spans="1:12" x14ac:dyDescent="0.3">
      <c r="A130" s="3">
        <v>2011</v>
      </c>
      <c r="B130" s="3" t="s">
        <v>12</v>
      </c>
      <c r="C130" s="3" t="s">
        <v>13</v>
      </c>
      <c r="D130" s="3" t="s">
        <v>14</v>
      </c>
      <c r="E130" s="3">
        <v>139911</v>
      </c>
      <c r="F130" s="3">
        <v>9156</v>
      </c>
      <c r="G130" s="3">
        <v>0.56000000000000005</v>
      </c>
      <c r="H130" s="3">
        <v>1.1100000000000001</v>
      </c>
      <c r="I130" s="3">
        <f>Table8[[#This Row],[Volume]]*Table8[[#This Row],[Cost per unit]]</f>
        <v>5127.3600000000006</v>
      </c>
      <c r="J130" s="3">
        <f>Table8[[#This Row],[Volume]]*Table8[[#This Row],[Price per unit]]</f>
        <v>10163.160000000002</v>
      </c>
      <c r="K130" s="5">
        <f>Table8[[#This Row],[Total Sales]]-Table8[[#This Row],[Total Cost]]</f>
        <v>5035.8000000000011</v>
      </c>
      <c r="L130" s="6">
        <f>Table8[[#This Row],[Profit]]/Table8[[#This Row],[Total Sales]]</f>
        <v>0.49549549549549554</v>
      </c>
    </row>
    <row r="131" spans="1:12" x14ac:dyDescent="0.3">
      <c r="A131" s="7">
        <v>2011</v>
      </c>
      <c r="B131" s="7" t="s">
        <v>12</v>
      </c>
      <c r="C131" s="7" t="s">
        <v>13</v>
      </c>
      <c r="D131" s="7" t="s">
        <v>14</v>
      </c>
      <c r="E131" s="7">
        <v>139914</v>
      </c>
      <c r="F131" s="7">
        <v>7932</v>
      </c>
      <c r="G131" s="7">
        <v>1.17</v>
      </c>
      <c r="H131" s="7">
        <v>1.05</v>
      </c>
      <c r="I131" s="3">
        <f>Table8[[#This Row],[Volume]]*Table8[[#This Row],[Cost per unit]]</f>
        <v>9280.4399999999987</v>
      </c>
      <c r="J131" s="3">
        <f>Table8[[#This Row],[Volume]]*Table8[[#This Row],[Price per unit]]</f>
        <v>8328.6</v>
      </c>
      <c r="K131" s="5">
        <f>Table8[[#This Row],[Total Sales]]-Table8[[#This Row],[Total Cost]]</f>
        <v>-951.83999999999833</v>
      </c>
      <c r="L131" s="6">
        <f>Table8[[#This Row],[Profit]]/Table8[[#This Row],[Total Sales]]</f>
        <v>-0.11428571428571407</v>
      </c>
    </row>
    <row r="132" spans="1:12" x14ac:dyDescent="0.3">
      <c r="A132" s="3">
        <v>2011</v>
      </c>
      <c r="B132" s="3" t="s">
        <v>12</v>
      </c>
      <c r="C132" s="3" t="s">
        <v>13</v>
      </c>
      <c r="D132" s="3" t="s">
        <v>14</v>
      </c>
      <c r="E132" s="3">
        <v>139915</v>
      </c>
      <c r="F132" s="3">
        <v>5448</v>
      </c>
      <c r="G132" s="3">
        <v>0.71</v>
      </c>
      <c r="H132" s="3">
        <v>0.9</v>
      </c>
      <c r="I132" s="3">
        <f>Table8[[#This Row],[Volume]]*Table8[[#This Row],[Cost per unit]]</f>
        <v>3868.08</v>
      </c>
      <c r="J132" s="3">
        <f>Table8[[#This Row],[Volume]]*Table8[[#This Row],[Price per unit]]</f>
        <v>4903.2</v>
      </c>
      <c r="K132" s="5">
        <f>Table8[[#This Row],[Total Sales]]-Table8[[#This Row],[Total Cost]]</f>
        <v>1035.1199999999999</v>
      </c>
      <c r="L132" s="6">
        <f>Table8[[#This Row],[Profit]]/Table8[[#This Row],[Total Sales]]</f>
        <v>0.21111111111111111</v>
      </c>
    </row>
    <row r="133" spans="1:12" x14ac:dyDescent="0.3">
      <c r="A133" s="7">
        <v>2011</v>
      </c>
      <c r="B133" s="7" t="s">
        <v>12</v>
      </c>
      <c r="C133" s="7" t="s">
        <v>13</v>
      </c>
      <c r="D133" s="7" t="s">
        <v>14</v>
      </c>
      <c r="E133" s="7">
        <v>139916</v>
      </c>
      <c r="F133" s="7">
        <v>5412</v>
      </c>
      <c r="G133" s="7">
        <v>0.64</v>
      </c>
      <c r="H133" s="7">
        <v>1.1100000000000001</v>
      </c>
      <c r="I133" s="3">
        <f>Table8[[#This Row],[Volume]]*Table8[[#This Row],[Cost per unit]]</f>
        <v>3463.6800000000003</v>
      </c>
      <c r="J133" s="3">
        <f>Table8[[#This Row],[Volume]]*Table8[[#This Row],[Price per unit]]</f>
        <v>6007.3200000000006</v>
      </c>
      <c r="K133" s="5">
        <f>Table8[[#This Row],[Total Sales]]-Table8[[#This Row],[Total Cost]]</f>
        <v>2543.6400000000003</v>
      </c>
      <c r="L133" s="6">
        <f>Table8[[#This Row],[Profit]]/Table8[[#This Row],[Total Sales]]</f>
        <v>0.42342342342342343</v>
      </c>
    </row>
    <row r="134" spans="1:12" x14ac:dyDescent="0.3">
      <c r="A134" s="3">
        <v>2011</v>
      </c>
      <c r="B134" s="3" t="s">
        <v>12</v>
      </c>
      <c r="C134" s="3" t="s">
        <v>13</v>
      </c>
      <c r="D134" s="3" t="s">
        <v>14</v>
      </c>
      <c r="E134" s="3">
        <v>139917</v>
      </c>
      <c r="F134" s="3">
        <v>7956</v>
      </c>
      <c r="G134" s="3">
        <v>1.17</v>
      </c>
      <c r="H134" s="3">
        <v>1.19</v>
      </c>
      <c r="I134" s="3">
        <f>Table8[[#This Row],[Volume]]*Table8[[#This Row],[Cost per unit]]</f>
        <v>9308.5199999999986</v>
      </c>
      <c r="J134" s="3">
        <f>Table8[[#This Row],[Volume]]*Table8[[#This Row],[Price per unit]]</f>
        <v>9467.64</v>
      </c>
      <c r="K134" s="5">
        <f>Table8[[#This Row],[Total Sales]]-Table8[[#This Row],[Total Cost]]</f>
        <v>159.1200000000008</v>
      </c>
      <c r="L134" s="6">
        <f>Table8[[#This Row],[Profit]]/Table8[[#This Row],[Total Sales]]</f>
        <v>1.6806722689075716E-2</v>
      </c>
    </row>
    <row r="135" spans="1:12" x14ac:dyDescent="0.3">
      <c r="A135" s="7">
        <v>2011</v>
      </c>
      <c r="B135" s="7" t="s">
        <v>12</v>
      </c>
      <c r="C135" s="7" t="s">
        <v>13</v>
      </c>
      <c r="D135" s="7" t="s">
        <v>14</v>
      </c>
      <c r="E135" s="7">
        <v>139951</v>
      </c>
      <c r="F135" s="7">
        <v>5772</v>
      </c>
      <c r="G135" s="7">
        <v>0.55000000000000004</v>
      </c>
      <c r="H135" s="7">
        <v>1.1299999999999999</v>
      </c>
      <c r="I135" s="3">
        <f>Table8[[#This Row],[Volume]]*Table8[[#This Row],[Cost per unit]]</f>
        <v>3174.6000000000004</v>
      </c>
      <c r="J135" s="3">
        <f>Table8[[#This Row],[Volume]]*Table8[[#This Row],[Price per unit]]</f>
        <v>6522.36</v>
      </c>
      <c r="K135" s="5">
        <f>Table8[[#This Row],[Total Sales]]-Table8[[#This Row],[Total Cost]]</f>
        <v>3347.7599999999993</v>
      </c>
      <c r="L135" s="6">
        <f>Table8[[#This Row],[Profit]]/Table8[[#This Row],[Total Sales]]</f>
        <v>0.51327433628318575</v>
      </c>
    </row>
    <row r="136" spans="1:12" x14ac:dyDescent="0.3">
      <c r="A136" s="3">
        <v>2011</v>
      </c>
      <c r="B136" s="3" t="s">
        <v>12</v>
      </c>
      <c r="C136" s="3" t="s">
        <v>15</v>
      </c>
      <c r="D136" s="3" t="s">
        <v>14</v>
      </c>
      <c r="E136" s="3">
        <v>130501</v>
      </c>
      <c r="F136" s="3">
        <v>96</v>
      </c>
      <c r="G136" s="3">
        <v>1.1399999999999999</v>
      </c>
      <c r="H136" s="3">
        <v>1.23</v>
      </c>
      <c r="I136" s="3">
        <f>Table8[[#This Row],[Volume]]*Table8[[#This Row],[Cost per unit]]</f>
        <v>109.44</v>
      </c>
      <c r="J136" s="3">
        <f>Table8[[#This Row],[Volume]]*Table8[[#This Row],[Price per unit]]</f>
        <v>118.08</v>
      </c>
      <c r="K136" s="5">
        <f>Table8[[#This Row],[Total Sales]]-Table8[[#This Row],[Total Cost]]</f>
        <v>8.64</v>
      </c>
      <c r="L136" s="6">
        <f>Table8[[#This Row],[Profit]]/Table8[[#This Row],[Total Sales]]</f>
        <v>7.3170731707317083E-2</v>
      </c>
    </row>
    <row r="137" spans="1:12" x14ac:dyDescent="0.3">
      <c r="A137" s="7">
        <v>2011</v>
      </c>
      <c r="B137" s="7" t="s">
        <v>12</v>
      </c>
      <c r="C137" s="7" t="s">
        <v>15</v>
      </c>
      <c r="D137" s="7" t="s">
        <v>14</v>
      </c>
      <c r="E137" s="7">
        <v>130502</v>
      </c>
      <c r="F137" s="7">
        <v>144</v>
      </c>
      <c r="G137" s="7">
        <v>1.08</v>
      </c>
      <c r="H137" s="7">
        <v>1.26</v>
      </c>
      <c r="I137" s="3">
        <f>Table8[[#This Row],[Volume]]*Table8[[#This Row],[Cost per unit]]</f>
        <v>155.52000000000001</v>
      </c>
      <c r="J137" s="3">
        <f>Table8[[#This Row],[Volume]]*Table8[[#This Row],[Price per unit]]</f>
        <v>181.44</v>
      </c>
      <c r="K137" s="5">
        <f>Table8[[#This Row],[Total Sales]]-Table8[[#This Row],[Total Cost]]</f>
        <v>25.919999999999987</v>
      </c>
      <c r="L137" s="6">
        <f>Table8[[#This Row],[Profit]]/Table8[[#This Row],[Total Sales]]</f>
        <v>0.14285714285714279</v>
      </c>
    </row>
    <row r="138" spans="1:12" x14ac:dyDescent="0.3">
      <c r="A138" s="3">
        <v>2011</v>
      </c>
      <c r="B138" s="3" t="s">
        <v>12</v>
      </c>
      <c r="C138" s="3" t="s">
        <v>15</v>
      </c>
      <c r="D138" s="3" t="s">
        <v>14</v>
      </c>
      <c r="E138" s="3">
        <v>130504</v>
      </c>
      <c r="F138" s="3">
        <v>72</v>
      </c>
      <c r="G138" s="3">
        <v>1.1599999999999999</v>
      </c>
      <c r="H138" s="3">
        <v>1.23</v>
      </c>
      <c r="I138" s="3">
        <f>Table8[[#This Row],[Volume]]*Table8[[#This Row],[Cost per unit]]</f>
        <v>83.52</v>
      </c>
      <c r="J138" s="3">
        <f>Table8[[#This Row],[Volume]]*Table8[[#This Row],[Price per unit]]</f>
        <v>88.56</v>
      </c>
      <c r="K138" s="5">
        <f>Table8[[#This Row],[Total Sales]]-Table8[[#This Row],[Total Cost]]</f>
        <v>5.0400000000000063</v>
      </c>
      <c r="L138" s="6">
        <f>Table8[[#This Row],[Profit]]/Table8[[#This Row],[Total Sales]]</f>
        <v>5.6910569105691124E-2</v>
      </c>
    </row>
    <row r="139" spans="1:12" x14ac:dyDescent="0.3">
      <c r="A139" s="7">
        <v>2011</v>
      </c>
      <c r="B139" s="7" t="s">
        <v>12</v>
      </c>
      <c r="C139" s="7" t="s">
        <v>16</v>
      </c>
      <c r="D139" s="7" t="s">
        <v>14</v>
      </c>
      <c r="E139" s="7">
        <v>131287</v>
      </c>
      <c r="F139" s="7">
        <v>336</v>
      </c>
      <c r="G139" s="7">
        <v>4.17</v>
      </c>
      <c r="H139" s="7">
        <v>5.0199999999999996</v>
      </c>
      <c r="I139" s="3">
        <f>Table8[[#This Row],[Volume]]*Table8[[#This Row],[Cost per unit]]</f>
        <v>1401.12</v>
      </c>
      <c r="J139" s="3">
        <f>Table8[[#This Row],[Volume]]*Table8[[#This Row],[Price per unit]]</f>
        <v>1686.7199999999998</v>
      </c>
      <c r="K139" s="5">
        <f>Table8[[#This Row],[Total Sales]]-Table8[[#This Row],[Total Cost]]</f>
        <v>285.59999999999991</v>
      </c>
      <c r="L139" s="6">
        <f>Table8[[#This Row],[Profit]]/Table8[[#This Row],[Total Sales]]</f>
        <v>0.16932270916334657</v>
      </c>
    </row>
    <row r="140" spans="1:12" x14ac:dyDescent="0.3">
      <c r="A140" s="3">
        <v>2011</v>
      </c>
      <c r="B140" s="3" t="s">
        <v>12</v>
      </c>
      <c r="C140" s="3" t="s">
        <v>16</v>
      </c>
      <c r="D140" s="3" t="s">
        <v>14</v>
      </c>
      <c r="E140" s="3">
        <v>131301</v>
      </c>
      <c r="F140" s="3">
        <v>468</v>
      </c>
      <c r="G140" s="3">
        <v>4.8600000000000003</v>
      </c>
      <c r="H140" s="3">
        <v>5.4</v>
      </c>
      <c r="I140" s="3">
        <f>Table8[[#This Row],[Volume]]*Table8[[#This Row],[Cost per unit]]</f>
        <v>2274.48</v>
      </c>
      <c r="J140" s="3">
        <f>Table8[[#This Row],[Volume]]*Table8[[#This Row],[Price per unit]]</f>
        <v>2527.2000000000003</v>
      </c>
      <c r="K140" s="5">
        <f>Table8[[#This Row],[Total Sales]]-Table8[[#This Row],[Total Cost]]</f>
        <v>252.72000000000025</v>
      </c>
      <c r="L140" s="6">
        <f>Table8[[#This Row],[Profit]]/Table8[[#This Row],[Total Sales]]</f>
        <v>0.10000000000000009</v>
      </c>
    </row>
    <row r="141" spans="1:12" x14ac:dyDescent="0.3">
      <c r="A141" s="7">
        <v>2011</v>
      </c>
      <c r="B141" s="7" t="s">
        <v>12</v>
      </c>
      <c r="C141" s="7" t="s">
        <v>16</v>
      </c>
      <c r="D141" s="7" t="s">
        <v>14</v>
      </c>
      <c r="E141" s="7">
        <v>131302</v>
      </c>
      <c r="F141" s="7">
        <v>396</v>
      </c>
      <c r="G141" s="7">
        <v>4.42</v>
      </c>
      <c r="H141" s="7">
        <v>5.2</v>
      </c>
      <c r="I141" s="3">
        <f>Table8[[#This Row],[Volume]]*Table8[[#This Row],[Cost per unit]]</f>
        <v>1750.32</v>
      </c>
      <c r="J141" s="3">
        <f>Table8[[#This Row],[Volume]]*Table8[[#This Row],[Price per unit]]</f>
        <v>2059.2000000000003</v>
      </c>
      <c r="K141" s="5">
        <f>Table8[[#This Row],[Total Sales]]-Table8[[#This Row],[Total Cost]]</f>
        <v>308.88000000000034</v>
      </c>
      <c r="L141" s="6">
        <f>Table8[[#This Row],[Profit]]/Table8[[#This Row],[Total Sales]]</f>
        <v>0.15000000000000013</v>
      </c>
    </row>
    <row r="142" spans="1:12" x14ac:dyDescent="0.3">
      <c r="A142" s="3">
        <v>2011</v>
      </c>
      <c r="B142" s="3" t="s">
        <v>12</v>
      </c>
      <c r="C142" s="3" t="s">
        <v>16</v>
      </c>
      <c r="D142" s="3" t="s">
        <v>14</v>
      </c>
      <c r="E142" s="3">
        <v>131303</v>
      </c>
      <c r="F142" s="3">
        <v>264</v>
      </c>
      <c r="G142" s="3">
        <v>4.0999999999999996</v>
      </c>
      <c r="H142" s="3">
        <v>5.1100000000000003</v>
      </c>
      <c r="I142" s="3">
        <f>Table8[[#This Row],[Volume]]*Table8[[#This Row],[Cost per unit]]</f>
        <v>1082.3999999999999</v>
      </c>
      <c r="J142" s="3">
        <f>Table8[[#This Row],[Volume]]*Table8[[#This Row],[Price per unit]]</f>
        <v>1349.0400000000002</v>
      </c>
      <c r="K142" s="5">
        <f>Table8[[#This Row],[Total Sales]]-Table8[[#This Row],[Total Cost]]</f>
        <v>266.64000000000033</v>
      </c>
      <c r="L142" s="6">
        <f>Table8[[#This Row],[Profit]]/Table8[[#This Row],[Total Sales]]</f>
        <v>0.19765166340508827</v>
      </c>
    </row>
    <row r="143" spans="1:12" x14ac:dyDescent="0.3">
      <c r="A143" s="7">
        <v>2011</v>
      </c>
      <c r="B143" s="7" t="s">
        <v>12</v>
      </c>
      <c r="C143" s="7" t="s">
        <v>16</v>
      </c>
      <c r="D143" s="7" t="s">
        <v>14</v>
      </c>
      <c r="E143" s="7">
        <v>131304</v>
      </c>
      <c r="F143" s="7">
        <v>648</v>
      </c>
      <c r="G143" s="7">
        <v>4.46</v>
      </c>
      <c r="H143" s="7">
        <v>5.22</v>
      </c>
      <c r="I143" s="3">
        <f>Table8[[#This Row],[Volume]]*Table8[[#This Row],[Cost per unit]]</f>
        <v>2890.08</v>
      </c>
      <c r="J143" s="3">
        <f>Table8[[#This Row],[Volume]]*Table8[[#This Row],[Price per unit]]</f>
        <v>3382.56</v>
      </c>
      <c r="K143" s="5">
        <f>Table8[[#This Row],[Total Sales]]-Table8[[#This Row],[Total Cost]]</f>
        <v>492.48</v>
      </c>
      <c r="L143" s="6">
        <f>Table8[[#This Row],[Profit]]/Table8[[#This Row],[Total Sales]]</f>
        <v>0.14559386973180077</v>
      </c>
    </row>
    <row r="144" spans="1:12" x14ac:dyDescent="0.3">
      <c r="A144" s="3">
        <v>2011</v>
      </c>
      <c r="B144" s="3" t="s">
        <v>12</v>
      </c>
      <c r="C144" s="3" t="s">
        <v>16</v>
      </c>
      <c r="D144" s="3" t="s">
        <v>14</v>
      </c>
      <c r="E144" s="3">
        <v>131305</v>
      </c>
      <c r="F144" s="3">
        <v>444</v>
      </c>
      <c r="G144" s="3">
        <v>4.03</v>
      </c>
      <c r="H144" s="3">
        <v>5.35</v>
      </c>
      <c r="I144" s="3">
        <f>Table8[[#This Row],[Volume]]*Table8[[#This Row],[Cost per unit]]</f>
        <v>1789.3200000000002</v>
      </c>
      <c r="J144" s="3">
        <f>Table8[[#This Row],[Volume]]*Table8[[#This Row],[Price per unit]]</f>
        <v>2375.3999999999996</v>
      </c>
      <c r="K144" s="5">
        <f>Table8[[#This Row],[Total Sales]]-Table8[[#This Row],[Total Cost]]</f>
        <v>586.07999999999947</v>
      </c>
      <c r="L144" s="6">
        <f>Table8[[#This Row],[Profit]]/Table8[[#This Row],[Total Sales]]</f>
        <v>0.24672897196261664</v>
      </c>
    </row>
    <row r="145" spans="1:12" x14ac:dyDescent="0.3">
      <c r="A145" s="7">
        <v>2011</v>
      </c>
      <c r="B145" s="7" t="s">
        <v>12</v>
      </c>
      <c r="C145" s="7" t="s">
        <v>16</v>
      </c>
      <c r="D145" s="7" t="s">
        <v>14</v>
      </c>
      <c r="E145" s="7">
        <v>131306</v>
      </c>
      <c r="F145" s="7">
        <v>336</v>
      </c>
      <c r="G145" s="7">
        <v>4.09</v>
      </c>
      <c r="H145" s="7">
        <v>5.25</v>
      </c>
      <c r="I145" s="3">
        <f>Table8[[#This Row],[Volume]]*Table8[[#This Row],[Cost per unit]]</f>
        <v>1374.24</v>
      </c>
      <c r="J145" s="3">
        <f>Table8[[#This Row],[Volume]]*Table8[[#This Row],[Price per unit]]</f>
        <v>1764</v>
      </c>
      <c r="K145" s="5">
        <f>Table8[[#This Row],[Total Sales]]-Table8[[#This Row],[Total Cost]]</f>
        <v>389.76</v>
      </c>
      <c r="L145" s="6">
        <f>Table8[[#This Row],[Profit]]/Table8[[#This Row],[Total Sales]]</f>
        <v>0.22095238095238096</v>
      </c>
    </row>
    <row r="146" spans="1:12" x14ac:dyDescent="0.3">
      <c r="A146" s="3">
        <v>2011</v>
      </c>
      <c r="B146" s="3" t="s">
        <v>12</v>
      </c>
      <c r="C146" s="3" t="s">
        <v>16</v>
      </c>
      <c r="D146" s="3" t="s">
        <v>14</v>
      </c>
      <c r="E146" s="3">
        <v>131307</v>
      </c>
      <c r="F146" s="3">
        <v>696</v>
      </c>
      <c r="G146" s="3">
        <v>4.21</v>
      </c>
      <c r="H146" s="3">
        <v>5.01</v>
      </c>
      <c r="I146" s="3">
        <f>Table8[[#This Row],[Volume]]*Table8[[#This Row],[Cost per unit]]</f>
        <v>2930.16</v>
      </c>
      <c r="J146" s="3">
        <f>Table8[[#This Row],[Volume]]*Table8[[#This Row],[Price per unit]]</f>
        <v>3486.96</v>
      </c>
      <c r="K146" s="5">
        <f>Table8[[#This Row],[Total Sales]]-Table8[[#This Row],[Total Cost]]</f>
        <v>556.80000000000018</v>
      </c>
      <c r="L146" s="6">
        <f>Table8[[#This Row],[Profit]]/Table8[[#This Row],[Total Sales]]</f>
        <v>0.15968063872255495</v>
      </c>
    </row>
    <row r="147" spans="1:12" x14ac:dyDescent="0.3">
      <c r="A147" s="7">
        <v>2011</v>
      </c>
      <c r="B147" s="7" t="s">
        <v>12</v>
      </c>
      <c r="C147" s="7" t="s">
        <v>16</v>
      </c>
      <c r="D147" s="7" t="s">
        <v>14</v>
      </c>
      <c r="E147" s="7">
        <v>131308</v>
      </c>
      <c r="F147" s="7">
        <v>456</v>
      </c>
      <c r="G147" s="7">
        <v>4.07</v>
      </c>
      <c r="H147" s="7">
        <v>5.09</v>
      </c>
      <c r="I147" s="3">
        <f>Table8[[#This Row],[Volume]]*Table8[[#This Row],[Cost per unit]]</f>
        <v>1855.92</v>
      </c>
      <c r="J147" s="3">
        <f>Table8[[#This Row],[Volume]]*Table8[[#This Row],[Price per unit]]</f>
        <v>2321.04</v>
      </c>
      <c r="K147" s="5">
        <f>Table8[[#This Row],[Total Sales]]-Table8[[#This Row],[Total Cost]]</f>
        <v>465.11999999999989</v>
      </c>
      <c r="L147" s="6">
        <f>Table8[[#This Row],[Profit]]/Table8[[#This Row],[Total Sales]]</f>
        <v>0.2003929273084479</v>
      </c>
    </row>
    <row r="148" spans="1:12" x14ac:dyDescent="0.3">
      <c r="A148" s="3">
        <v>2011</v>
      </c>
      <c r="B148" s="3" t="s">
        <v>12</v>
      </c>
      <c r="C148" s="3" t="s">
        <v>16</v>
      </c>
      <c r="D148" s="3" t="s">
        <v>14</v>
      </c>
      <c r="E148" s="3">
        <v>131309</v>
      </c>
      <c r="F148" s="3">
        <v>696</v>
      </c>
      <c r="G148" s="3">
        <v>4.1100000000000003</v>
      </c>
      <c r="H148" s="3">
        <v>5.2</v>
      </c>
      <c r="I148" s="3">
        <f>Table8[[#This Row],[Volume]]*Table8[[#This Row],[Cost per unit]]</f>
        <v>2860.5600000000004</v>
      </c>
      <c r="J148" s="3">
        <f>Table8[[#This Row],[Volume]]*Table8[[#This Row],[Price per unit]]</f>
        <v>3619.2000000000003</v>
      </c>
      <c r="K148" s="5">
        <f>Table8[[#This Row],[Total Sales]]-Table8[[#This Row],[Total Cost]]</f>
        <v>758.63999999999987</v>
      </c>
      <c r="L148" s="6">
        <f>Table8[[#This Row],[Profit]]/Table8[[#This Row],[Total Sales]]</f>
        <v>0.20961538461538456</v>
      </c>
    </row>
    <row r="149" spans="1:12" x14ac:dyDescent="0.3">
      <c r="A149" s="7">
        <v>2011</v>
      </c>
      <c r="B149" s="7" t="s">
        <v>12</v>
      </c>
      <c r="C149" s="7" t="s">
        <v>16</v>
      </c>
      <c r="D149" s="7" t="s">
        <v>14</v>
      </c>
      <c r="E149" s="7">
        <v>131310</v>
      </c>
      <c r="F149" s="7">
        <v>444</v>
      </c>
      <c r="G149" s="7">
        <v>4.22</v>
      </c>
      <c r="H149" s="7">
        <v>5.0999999999999996</v>
      </c>
      <c r="I149" s="3">
        <f>Table8[[#This Row],[Volume]]*Table8[[#This Row],[Cost per unit]]</f>
        <v>1873.6799999999998</v>
      </c>
      <c r="J149" s="3">
        <f>Table8[[#This Row],[Volume]]*Table8[[#This Row],[Price per unit]]</f>
        <v>2264.3999999999996</v>
      </c>
      <c r="K149" s="5">
        <f>Table8[[#This Row],[Total Sales]]-Table8[[#This Row],[Total Cost]]</f>
        <v>390.7199999999998</v>
      </c>
      <c r="L149" s="6">
        <f>Table8[[#This Row],[Profit]]/Table8[[#This Row],[Total Sales]]</f>
        <v>0.17254901960784308</v>
      </c>
    </row>
    <row r="150" spans="1:12" x14ac:dyDescent="0.3">
      <c r="A150" s="3">
        <v>2011</v>
      </c>
      <c r="B150" s="3" t="s">
        <v>12</v>
      </c>
      <c r="C150" s="3" t="s">
        <v>16</v>
      </c>
      <c r="D150" s="3" t="s">
        <v>14</v>
      </c>
      <c r="E150" s="3">
        <v>131311</v>
      </c>
      <c r="F150" s="3">
        <v>252</v>
      </c>
      <c r="G150" s="3">
        <v>4.78</v>
      </c>
      <c r="H150" s="3">
        <v>5.0599999999999996</v>
      </c>
      <c r="I150" s="3">
        <f>Table8[[#This Row],[Volume]]*Table8[[#This Row],[Cost per unit]]</f>
        <v>1204.5600000000002</v>
      </c>
      <c r="J150" s="3">
        <f>Table8[[#This Row],[Volume]]*Table8[[#This Row],[Price per unit]]</f>
        <v>1275.1199999999999</v>
      </c>
      <c r="K150" s="5">
        <f>Table8[[#This Row],[Total Sales]]-Table8[[#This Row],[Total Cost]]</f>
        <v>70.559999999999718</v>
      </c>
      <c r="L150" s="6">
        <f>Table8[[#This Row],[Profit]]/Table8[[#This Row],[Total Sales]]</f>
        <v>5.5335968379446425E-2</v>
      </c>
    </row>
    <row r="151" spans="1:12" x14ac:dyDescent="0.3">
      <c r="A151" s="7">
        <v>2011</v>
      </c>
      <c r="B151" s="7" t="s">
        <v>12</v>
      </c>
      <c r="C151" s="7" t="s">
        <v>16</v>
      </c>
      <c r="D151" s="7" t="s">
        <v>14</v>
      </c>
      <c r="E151" s="7">
        <v>131312</v>
      </c>
      <c r="F151" s="7">
        <v>600</v>
      </c>
      <c r="G151" s="7">
        <v>4.34</v>
      </c>
      <c r="H151" s="7">
        <v>5.03</v>
      </c>
      <c r="I151" s="3">
        <f>Table8[[#This Row],[Volume]]*Table8[[#This Row],[Cost per unit]]</f>
        <v>2604</v>
      </c>
      <c r="J151" s="3">
        <f>Table8[[#This Row],[Volume]]*Table8[[#This Row],[Price per unit]]</f>
        <v>3018</v>
      </c>
      <c r="K151" s="5">
        <f>Table8[[#This Row],[Total Sales]]-Table8[[#This Row],[Total Cost]]</f>
        <v>414</v>
      </c>
      <c r="L151" s="6">
        <f>Table8[[#This Row],[Profit]]/Table8[[#This Row],[Total Sales]]</f>
        <v>0.13717693836978131</v>
      </c>
    </row>
    <row r="152" spans="1:12" x14ac:dyDescent="0.3">
      <c r="A152" s="3">
        <v>2011</v>
      </c>
      <c r="B152" s="3" t="s">
        <v>12</v>
      </c>
      <c r="C152" s="3" t="s">
        <v>16</v>
      </c>
      <c r="D152" s="3" t="s">
        <v>14</v>
      </c>
      <c r="E152" s="3">
        <v>131313</v>
      </c>
      <c r="F152" s="3">
        <v>456</v>
      </c>
      <c r="G152" s="3">
        <v>4.4800000000000004</v>
      </c>
      <c r="H152" s="3">
        <v>5.34</v>
      </c>
      <c r="I152" s="3">
        <f>Table8[[#This Row],[Volume]]*Table8[[#This Row],[Cost per unit]]</f>
        <v>2042.88</v>
      </c>
      <c r="J152" s="3">
        <f>Table8[[#This Row],[Volume]]*Table8[[#This Row],[Price per unit]]</f>
        <v>2435.04</v>
      </c>
      <c r="K152" s="5">
        <f>Table8[[#This Row],[Total Sales]]-Table8[[#This Row],[Total Cost]]</f>
        <v>392.15999999999985</v>
      </c>
      <c r="L152" s="6">
        <f>Table8[[#This Row],[Profit]]/Table8[[#This Row],[Total Sales]]</f>
        <v>0.16104868913857673</v>
      </c>
    </row>
    <row r="153" spans="1:12" x14ac:dyDescent="0.3">
      <c r="A153" s="7">
        <v>2011</v>
      </c>
      <c r="B153" s="7" t="s">
        <v>12</v>
      </c>
      <c r="C153" s="7" t="s">
        <v>16</v>
      </c>
      <c r="D153" s="7" t="s">
        <v>14</v>
      </c>
      <c r="E153" s="7">
        <v>131314</v>
      </c>
      <c r="F153" s="7">
        <v>336</v>
      </c>
      <c r="G153" s="7">
        <v>4.26</v>
      </c>
      <c r="H153" s="7">
        <v>5.21</v>
      </c>
      <c r="I153" s="3">
        <f>Table8[[#This Row],[Volume]]*Table8[[#This Row],[Cost per unit]]</f>
        <v>1431.36</v>
      </c>
      <c r="J153" s="3">
        <f>Table8[[#This Row],[Volume]]*Table8[[#This Row],[Price per unit]]</f>
        <v>1750.56</v>
      </c>
      <c r="K153" s="5">
        <f>Table8[[#This Row],[Total Sales]]-Table8[[#This Row],[Total Cost]]</f>
        <v>319.20000000000005</v>
      </c>
      <c r="L153" s="6">
        <f>Table8[[#This Row],[Profit]]/Table8[[#This Row],[Total Sales]]</f>
        <v>0.18234165067178507</v>
      </c>
    </row>
    <row r="154" spans="1:12" x14ac:dyDescent="0.3">
      <c r="A154" s="3">
        <v>2011</v>
      </c>
      <c r="B154" s="3" t="s">
        <v>12</v>
      </c>
      <c r="C154" s="3" t="s">
        <v>16</v>
      </c>
      <c r="D154" s="3" t="s">
        <v>14</v>
      </c>
      <c r="E154" s="3">
        <v>131315</v>
      </c>
      <c r="F154" s="3">
        <v>612</v>
      </c>
      <c r="G154" s="3">
        <v>4.63</v>
      </c>
      <c r="H154" s="3">
        <v>5.2</v>
      </c>
      <c r="I154" s="3">
        <f>Table8[[#This Row],[Volume]]*Table8[[#This Row],[Cost per unit]]</f>
        <v>2833.56</v>
      </c>
      <c r="J154" s="3">
        <f>Table8[[#This Row],[Volume]]*Table8[[#This Row],[Price per unit]]</f>
        <v>3182.4</v>
      </c>
      <c r="K154" s="5">
        <f>Table8[[#This Row],[Total Sales]]-Table8[[#This Row],[Total Cost]]</f>
        <v>348.84000000000015</v>
      </c>
      <c r="L154" s="6">
        <f>Table8[[#This Row],[Profit]]/Table8[[#This Row],[Total Sales]]</f>
        <v>0.10961538461538466</v>
      </c>
    </row>
    <row r="155" spans="1:12" x14ac:dyDescent="0.3">
      <c r="A155" s="7">
        <v>2011</v>
      </c>
      <c r="B155" s="7" t="s">
        <v>12</v>
      </c>
      <c r="C155" s="7" t="s">
        <v>16</v>
      </c>
      <c r="D155" s="7" t="s">
        <v>14</v>
      </c>
      <c r="E155" s="7">
        <v>131316</v>
      </c>
      <c r="F155" s="7">
        <v>660</v>
      </c>
      <c r="G155" s="7">
        <v>4.4000000000000004</v>
      </c>
      <c r="H155" s="7">
        <v>5.37</v>
      </c>
      <c r="I155" s="3">
        <f>Table8[[#This Row],[Volume]]*Table8[[#This Row],[Cost per unit]]</f>
        <v>2904.0000000000005</v>
      </c>
      <c r="J155" s="3">
        <f>Table8[[#This Row],[Volume]]*Table8[[#This Row],[Price per unit]]</f>
        <v>3544.2000000000003</v>
      </c>
      <c r="K155" s="5">
        <f>Table8[[#This Row],[Total Sales]]-Table8[[#This Row],[Total Cost]]</f>
        <v>640.19999999999982</v>
      </c>
      <c r="L155" s="6">
        <f>Table8[[#This Row],[Profit]]/Table8[[#This Row],[Total Sales]]</f>
        <v>0.18063314711359399</v>
      </c>
    </row>
    <row r="156" spans="1:12" x14ac:dyDescent="0.3">
      <c r="A156" s="3">
        <v>2011</v>
      </c>
      <c r="B156" s="3" t="s">
        <v>12</v>
      </c>
      <c r="C156" s="3" t="s">
        <v>16</v>
      </c>
      <c r="D156" s="3" t="s">
        <v>14</v>
      </c>
      <c r="E156" s="3">
        <v>131317</v>
      </c>
      <c r="F156" s="3">
        <v>348</v>
      </c>
      <c r="G156" s="3">
        <v>4.72</v>
      </c>
      <c r="H156" s="3">
        <v>5.14</v>
      </c>
      <c r="I156" s="3">
        <f>Table8[[#This Row],[Volume]]*Table8[[#This Row],[Cost per unit]]</f>
        <v>1642.56</v>
      </c>
      <c r="J156" s="3">
        <f>Table8[[#This Row],[Volume]]*Table8[[#This Row],[Price per unit]]</f>
        <v>1788.7199999999998</v>
      </c>
      <c r="K156" s="5">
        <f>Table8[[#This Row],[Total Sales]]-Table8[[#This Row],[Total Cost]]</f>
        <v>146.15999999999985</v>
      </c>
      <c r="L156" s="6">
        <f>Table8[[#This Row],[Profit]]/Table8[[#This Row],[Total Sales]]</f>
        <v>8.171206225680927E-2</v>
      </c>
    </row>
    <row r="157" spans="1:12" x14ac:dyDescent="0.3">
      <c r="A157" s="7">
        <v>2011</v>
      </c>
      <c r="B157" s="7" t="s">
        <v>12</v>
      </c>
      <c r="C157" s="7" t="s">
        <v>16</v>
      </c>
      <c r="D157" s="7" t="s">
        <v>14</v>
      </c>
      <c r="E157" s="7">
        <v>131318</v>
      </c>
      <c r="F157" s="7">
        <v>372</v>
      </c>
      <c r="G157" s="7">
        <v>4.25</v>
      </c>
      <c r="H157" s="7">
        <v>5.3</v>
      </c>
      <c r="I157" s="3">
        <f>Table8[[#This Row],[Volume]]*Table8[[#This Row],[Cost per unit]]</f>
        <v>1581</v>
      </c>
      <c r="J157" s="3">
        <f>Table8[[#This Row],[Volume]]*Table8[[#This Row],[Price per unit]]</f>
        <v>1971.6</v>
      </c>
      <c r="K157" s="5">
        <f>Table8[[#This Row],[Total Sales]]-Table8[[#This Row],[Total Cost]]</f>
        <v>390.59999999999991</v>
      </c>
      <c r="L157" s="6">
        <f>Table8[[#This Row],[Profit]]/Table8[[#This Row],[Total Sales]]</f>
        <v>0.19811320754716977</v>
      </c>
    </row>
    <row r="158" spans="1:12" x14ac:dyDescent="0.3">
      <c r="A158" s="3">
        <v>2011</v>
      </c>
      <c r="B158" s="3" t="s">
        <v>12</v>
      </c>
      <c r="C158" s="3" t="s">
        <v>16</v>
      </c>
      <c r="D158" s="3" t="s">
        <v>14</v>
      </c>
      <c r="E158" s="3">
        <v>131320</v>
      </c>
      <c r="F158" s="3">
        <v>636</v>
      </c>
      <c r="G158" s="3">
        <v>4.76</v>
      </c>
      <c r="H158" s="3">
        <v>5.3</v>
      </c>
      <c r="I158" s="3">
        <f>Table8[[#This Row],[Volume]]*Table8[[#This Row],[Cost per unit]]</f>
        <v>3027.3599999999997</v>
      </c>
      <c r="J158" s="3">
        <f>Table8[[#This Row],[Volume]]*Table8[[#This Row],[Price per unit]]</f>
        <v>3370.7999999999997</v>
      </c>
      <c r="K158" s="5">
        <f>Table8[[#This Row],[Total Sales]]-Table8[[#This Row],[Total Cost]]</f>
        <v>343.44000000000005</v>
      </c>
      <c r="L158" s="6">
        <f>Table8[[#This Row],[Profit]]/Table8[[#This Row],[Total Sales]]</f>
        <v>0.10188679245283021</v>
      </c>
    </row>
    <row r="159" spans="1:12" x14ac:dyDescent="0.3">
      <c r="A159" s="7">
        <v>2011</v>
      </c>
      <c r="B159" s="7" t="s">
        <v>12</v>
      </c>
      <c r="C159" s="7" t="s">
        <v>16</v>
      </c>
      <c r="D159" s="7" t="s">
        <v>14</v>
      </c>
      <c r="E159" s="7">
        <v>131321</v>
      </c>
      <c r="F159" s="7">
        <v>636</v>
      </c>
      <c r="G159" s="7">
        <v>4.1399999999999997</v>
      </c>
      <c r="H159" s="7">
        <v>5.37</v>
      </c>
      <c r="I159" s="3">
        <f>Table8[[#This Row],[Volume]]*Table8[[#This Row],[Cost per unit]]</f>
        <v>2633.04</v>
      </c>
      <c r="J159" s="3">
        <f>Table8[[#This Row],[Volume]]*Table8[[#This Row],[Price per unit]]</f>
        <v>3415.32</v>
      </c>
      <c r="K159" s="5">
        <f>Table8[[#This Row],[Total Sales]]-Table8[[#This Row],[Total Cost]]</f>
        <v>782.2800000000002</v>
      </c>
      <c r="L159" s="6">
        <f>Table8[[#This Row],[Profit]]/Table8[[#This Row],[Total Sales]]</f>
        <v>0.22905027932960897</v>
      </c>
    </row>
    <row r="160" spans="1:12" x14ac:dyDescent="0.3">
      <c r="A160" s="3">
        <v>2011</v>
      </c>
      <c r="B160" s="3" t="s">
        <v>12</v>
      </c>
      <c r="C160" s="3" t="s">
        <v>16</v>
      </c>
      <c r="D160" s="3" t="s">
        <v>14</v>
      </c>
      <c r="E160" s="3">
        <v>131322</v>
      </c>
      <c r="F160" s="3">
        <v>300</v>
      </c>
      <c r="G160" s="3">
        <v>4.7300000000000004</v>
      </c>
      <c r="H160" s="3">
        <v>5.37</v>
      </c>
      <c r="I160" s="3">
        <f>Table8[[#This Row],[Volume]]*Table8[[#This Row],[Cost per unit]]</f>
        <v>1419.0000000000002</v>
      </c>
      <c r="J160" s="3">
        <f>Table8[[#This Row],[Volume]]*Table8[[#This Row],[Price per unit]]</f>
        <v>1611</v>
      </c>
      <c r="K160" s="5">
        <f>Table8[[#This Row],[Total Sales]]-Table8[[#This Row],[Total Cost]]</f>
        <v>191.99999999999977</v>
      </c>
      <c r="L160" s="6">
        <f>Table8[[#This Row],[Profit]]/Table8[[#This Row],[Total Sales]]</f>
        <v>0.11918063314711345</v>
      </c>
    </row>
    <row r="161" spans="1:12" x14ac:dyDescent="0.3">
      <c r="A161" s="7">
        <v>2011</v>
      </c>
      <c r="B161" s="7" t="s">
        <v>12</v>
      </c>
      <c r="C161" s="7" t="s">
        <v>16</v>
      </c>
      <c r="D161" s="7" t="s">
        <v>14</v>
      </c>
      <c r="E161" s="7">
        <v>131324</v>
      </c>
      <c r="F161" s="7">
        <v>276</v>
      </c>
      <c r="G161" s="7">
        <v>4.3499999999999996</v>
      </c>
      <c r="H161" s="7">
        <v>5.03</v>
      </c>
      <c r="I161" s="3">
        <f>Table8[[#This Row],[Volume]]*Table8[[#This Row],[Cost per unit]]</f>
        <v>1200.5999999999999</v>
      </c>
      <c r="J161" s="3">
        <f>Table8[[#This Row],[Volume]]*Table8[[#This Row],[Price per unit]]</f>
        <v>1388.28</v>
      </c>
      <c r="K161" s="5">
        <f>Table8[[#This Row],[Total Sales]]-Table8[[#This Row],[Total Cost]]</f>
        <v>187.68000000000006</v>
      </c>
      <c r="L161" s="6">
        <f>Table8[[#This Row],[Profit]]/Table8[[#This Row],[Total Sales]]</f>
        <v>0.13518886679920483</v>
      </c>
    </row>
    <row r="162" spans="1:12" x14ac:dyDescent="0.3">
      <c r="A162" s="3">
        <v>2011</v>
      </c>
      <c r="B162" s="3" t="s">
        <v>12</v>
      </c>
      <c r="C162" s="3" t="s">
        <v>16</v>
      </c>
      <c r="D162" s="3" t="s">
        <v>14</v>
      </c>
      <c r="E162" s="3">
        <v>131344</v>
      </c>
      <c r="F162" s="3">
        <v>420</v>
      </c>
      <c r="G162" s="3">
        <v>4.09</v>
      </c>
      <c r="H162" s="3">
        <v>5.1100000000000003</v>
      </c>
      <c r="I162" s="3">
        <f>Table8[[#This Row],[Volume]]*Table8[[#This Row],[Cost per unit]]</f>
        <v>1717.8</v>
      </c>
      <c r="J162" s="3">
        <f>Table8[[#This Row],[Volume]]*Table8[[#This Row],[Price per unit]]</f>
        <v>2146.2000000000003</v>
      </c>
      <c r="K162" s="5">
        <f>Table8[[#This Row],[Total Sales]]-Table8[[#This Row],[Total Cost]]</f>
        <v>428.40000000000032</v>
      </c>
      <c r="L162" s="6">
        <f>Table8[[#This Row],[Profit]]/Table8[[#This Row],[Total Sales]]</f>
        <v>0.1996086105675148</v>
      </c>
    </row>
    <row r="163" spans="1:12" x14ac:dyDescent="0.3">
      <c r="A163" s="7">
        <v>2011</v>
      </c>
      <c r="B163" s="7" t="s">
        <v>12</v>
      </c>
      <c r="C163" s="7" t="s">
        <v>16</v>
      </c>
      <c r="D163" s="7" t="s">
        <v>14</v>
      </c>
      <c r="E163" s="7">
        <v>139913</v>
      </c>
      <c r="F163" s="7">
        <v>456</v>
      </c>
      <c r="G163" s="7">
        <v>4</v>
      </c>
      <c r="H163" s="7">
        <v>5.16</v>
      </c>
      <c r="I163" s="3">
        <f>Table8[[#This Row],[Volume]]*Table8[[#This Row],[Cost per unit]]</f>
        <v>1824</v>
      </c>
      <c r="J163" s="3">
        <f>Table8[[#This Row],[Volume]]*Table8[[#This Row],[Price per unit]]</f>
        <v>2352.96</v>
      </c>
      <c r="K163" s="5">
        <f>Table8[[#This Row],[Total Sales]]-Table8[[#This Row],[Total Cost]]</f>
        <v>528.96</v>
      </c>
      <c r="L163" s="6">
        <f>Table8[[#This Row],[Profit]]/Table8[[#This Row],[Total Sales]]</f>
        <v>0.22480620155038761</v>
      </c>
    </row>
    <row r="164" spans="1:12" x14ac:dyDescent="0.3">
      <c r="A164" s="3">
        <v>2011</v>
      </c>
      <c r="B164" s="3" t="s">
        <v>12</v>
      </c>
      <c r="C164" s="3" t="s">
        <v>16</v>
      </c>
      <c r="D164" s="3" t="s">
        <v>17</v>
      </c>
      <c r="E164" s="3">
        <v>390101</v>
      </c>
      <c r="F164" s="3">
        <v>456</v>
      </c>
      <c r="G164" s="3">
        <v>4.5599999999999996</v>
      </c>
      <c r="H164" s="3">
        <v>5.12</v>
      </c>
      <c r="I164" s="3">
        <f>Table8[[#This Row],[Volume]]*Table8[[#This Row],[Cost per unit]]</f>
        <v>2079.3599999999997</v>
      </c>
      <c r="J164" s="3">
        <f>Table8[[#This Row],[Volume]]*Table8[[#This Row],[Price per unit]]</f>
        <v>2334.7200000000003</v>
      </c>
      <c r="K164" s="5">
        <f>Table8[[#This Row],[Total Sales]]-Table8[[#This Row],[Total Cost]]</f>
        <v>255.36000000000058</v>
      </c>
      <c r="L164" s="6">
        <f>Table8[[#This Row],[Profit]]/Table8[[#This Row],[Total Sales]]</f>
        <v>0.10937500000000024</v>
      </c>
    </row>
    <row r="165" spans="1:12" x14ac:dyDescent="0.3">
      <c r="A165" s="7">
        <v>2011</v>
      </c>
      <c r="B165" s="7" t="s">
        <v>12</v>
      </c>
      <c r="C165" s="7" t="s">
        <v>16</v>
      </c>
      <c r="D165" s="7" t="s">
        <v>17</v>
      </c>
      <c r="E165" s="7">
        <v>390102</v>
      </c>
      <c r="F165" s="7">
        <v>492</v>
      </c>
      <c r="G165" s="7">
        <v>4.79</v>
      </c>
      <c r="H165" s="7">
        <v>5.4</v>
      </c>
      <c r="I165" s="3">
        <f>Table8[[#This Row],[Volume]]*Table8[[#This Row],[Cost per unit]]</f>
        <v>2356.6799999999998</v>
      </c>
      <c r="J165" s="3">
        <f>Table8[[#This Row],[Volume]]*Table8[[#This Row],[Price per unit]]</f>
        <v>2656.8</v>
      </c>
      <c r="K165" s="5">
        <f>Table8[[#This Row],[Total Sales]]-Table8[[#This Row],[Total Cost]]</f>
        <v>300.12000000000035</v>
      </c>
      <c r="L165" s="6">
        <f>Table8[[#This Row],[Profit]]/Table8[[#This Row],[Total Sales]]</f>
        <v>0.11296296296296308</v>
      </c>
    </row>
    <row r="166" spans="1:12" x14ac:dyDescent="0.3">
      <c r="A166" s="3">
        <v>2011</v>
      </c>
      <c r="B166" s="3" t="s">
        <v>12</v>
      </c>
      <c r="C166" s="3" t="s">
        <v>16</v>
      </c>
      <c r="D166" s="3" t="s">
        <v>17</v>
      </c>
      <c r="E166" s="3">
        <v>390103</v>
      </c>
      <c r="F166" s="3">
        <v>336</v>
      </c>
      <c r="G166" s="3">
        <v>4.75</v>
      </c>
      <c r="H166" s="3">
        <v>5.2</v>
      </c>
      <c r="I166" s="3">
        <f>Table8[[#This Row],[Volume]]*Table8[[#This Row],[Cost per unit]]</f>
        <v>1596</v>
      </c>
      <c r="J166" s="3">
        <f>Table8[[#This Row],[Volume]]*Table8[[#This Row],[Price per unit]]</f>
        <v>1747.2</v>
      </c>
      <c r="K166" s="5">
        <f>Table8[[#This Row],[Total Sales]]-Table8[[#This Row],[Total Cost]]</f>
        <v>151.20000000000005</v>
      </c>
      <c r="L166" s="6">
        <f>Table8[[#This Row],[Profit]]/Table8[[#This Row],[Total Sales]]</f>
        <v>8.6538461538461564E-2</v>
      </c>
    </row>
    <row r="167" spans="1:12" x14ac:dyDescent="0.3">
      <c r="A167" s="7">
        <v>2011</v>
      </c>
      <c r="B167" s="7" t="s">
        <v>12</v>
      </c>
      <c r="C167" s="7" t="s">
        <v>16</v>
      </c>
      <c r="D167" s="7" t="s">
        <v>17</v>
      </c>
      <c r="E167" s="7">
        <v>390104</v>
      </c>
      <c r="F167" s="7">
        <v>612</v>
      </c>
      <c r="G167" s="7">
        <v>4.8499999999999996</v>
      </c>
      <c r="H167" s="7">
        <v>5.38</v>
      </c>
      <c r="I167" s="3">
        <f>Table8[[#This Row],[Volume]]*Table8[[#This Row],[Cost per unit]]</f>
        <v>2968.2</v>
      </c>
      <c r="J167" s="3">
        <f>Table8[[#This Row],[Volume]]*Table8[[#This Row],[Price per unit]]</f>
        <v>3292.56</v>
      </c>
      <c r="K167" s="5">
        <f>Table8[[#This Row],[Total Sales]]-Table8[[#This Row],[Total Cost]]</f>
        <v>324.36000000000013</v>
      </c>
      <c r="L167" s="6">
        <f>Table8[[#This Row],[Profit]]/Table8[[#This Row],[Total Sales]]</f>
        <v>9.8513011152416396E-2</v>
      </c>
    </row>
    <row r="168" spans="1:12" x14ac:dyDescent="0.3">
      <c r="A168" s="3">
        <v>2011</v>
      </c>
      <c r="B168" s="3" t="s">
        <v>12</v>
      </c>
      <c r="C168" s="3" t="s">
        <v>16</v>
      </c>
      <c r="D168" s="3" t="s">
        <v>17</v>
      </c>
      <c r="E168" s="3">
        <v>390105</v>
      </c>
      <c r="F168" s="3">
        <v>552</v>
      </c>
      <c r="G168" s="3">
        <v>4.6100000000000003</v>
      </c>
      <c r="H168" s="3">
        <v>5.19</v>
      </c>
      <c r="I168" s="3">
        <f>Table8[[#This Row],[Volume]]*Table8[[#This Row],[Cost per unit]]</f>
        <v>2544.7200000000003</v>
      </c>
      <c r="J168" s="3">
        <f>Table8[[#This Row],[Volume]]*Table8[[#This Row],[Price per unit]]</f>
        <v>2864.88</v>
      </c>
      <c r="K168" s="5">
        <f>Table8[[#This Row],[Total Sales]]-Table8[[#This Row],[Total Cost]]</f>
        <v>320.15999999999985</v>
      </c>
      <c r="L168" s="6">
        <f>Table8[[#This Row],[Profit]]/Table8[[#This Row],[Total Sales]]</f>
        <v>0.11175337186897875</v>
      </c>
    </row>
    <row r="169" spans="1:12" x14ac:dyDescent="0.3">
      <c r="A169" s="7">
        <v>2011</v>
      </c>
      <c r="B169" s="7" t="s">
        <v>12</v>
      </c>
      <c r="C169" s="7" t="s">
        <v>16</v>
      </c>
      <c r="D169" s="7" t="s">
        <v>17</v>
      </c>
      <c r="E169" s="7">
        <v>390106</v>
      </c>
      <c r="F169" s="7">
        <v>516</v>
      </c>
      <c r="G169" s="7">
        <v>4.5199999999999996</v>
      </c>
      <c r="H169" s="7">
        <v>5.13</v>
      </c>
      <c r="I169" s="3">
        <f>Table8[[#This Row],[Volume]]*Table8[[#This Row],[Cost per unit]]</f>
        <v>2332.3199999999997</v>
      </c>
      <c r="J169" s="3">
        <f>Table8[[#This Row],[Volume]]*Table8[[#This Row],[Price per unit]]</f>
        <v>2647.08</v>
      </c>
      <c r="K169" s="5">
        <f>Table8[[#This Row],[Total Sales]]-Table8[[#This Row],[Total Cost]]</f>
        <v>314.76000000000022</v>
      </c>
      <c r="L169" s="6">
        <f>Table8[[#This Row],[Profit]]/Table8[[#This Row],[Total Sales]]</f>
        <v>0.11890838206627689</v>
      </c>
    </row>
    <row r="170" spans="1:12" x14ac:dyDescent="0.3">
      <c r="A170" s="3">
        <v>2011</v>
      </c>
      <c r="B170" s="3" t="s">
        <v>12</v>
      </c>
      <c r="C170" s="3" t="s">
        <v>16</v>
      </c>
      <c r="D170" s="3" t="s">
        <v>17</v>
      </c>
      <c r="E170" s="3">
        <v>390107</v>
      </c>
      <c r="F170" s="3">
        <v>408</v>
      </c>
      <c r="G170" s="3">
        <v>4.22</v>
      </c>
      <c r="H170" s="3">
        <v>5.17</v>
      </c>
      <c r="I170" s="3">
        <f>Table8[[#This Row],[Volume]]*Table8[[#This Row],[Cost per unit]]</f>
        <v>1721.76</v>
      </c>
      <c r="J170" s="3">
        <f>Table8[[#This Row],[Volume]]*Table8[[#This Row],[Price per unit]]</f>
        <v>2109.36</v>
      </c>
      <c r="K170" s="5">
        <f>Table8[[#This Row],[Total Sales]]-Table8[[#This Row],[Total Cost]]</f>
        <v>387.60000000000014</v>
      </c>
      <c r="L170" s="6">
        <f>Table8[[#This Row],[Profit]]/Table8[[#This Row],[Total Sales]]</f>
        <v>0.18375241779497103</v>
      </c>
    </row>
    <row r="171" spans="1:12" x14ac:dyDescent="0.3">
      <c r="A171" s="7">
        <v>2011</v>
      </c>
      <c r="B171" s="7" t="s">
        <v>12</v>
      </c>
      <c r="C171" s="7" t="s">
        <v>16</v>
      </c>
      <c r="D171" s="7" t="s">
        <v>17</v>
      </c>
      <c r="E171" s="7">
        <v>390130</v>
      </c>
      <c r="F171" s="7">
        <v>708</v>
      </c>
      <c r="G171" s="7">
        <v>4.8899999999999997</v>
      </c>
      <c r="H171" s="7">
        <v>5.4</v>
      </c>
      <c r="I171" s="3">
        <f>Table8[[#This Row],[Volume]]*Table8[[#This Row],[Cost per unit]]</f>
        <v>3462.12</v>
      </c>
      <c r="J171" s="3">
        <f>Table8[[#This Row],[Volume]]*Table8[[#This Row],[Price per unit]]</f>
        <v>3823.2000000000003</v>
      </c>
      <c r="K171" s="5">
        <f>Table8[[#This Row],[Total Sales]]-Table8[[#This Row],[Total Cost]]</f>
        <v>361.08000000000038</v>
      </c>
      <c r="L171" s="6">
        <f>Table8[[#This Row],[Profit]]/Table8[[#This Row],[Total Sales]]</f>
        <v>9.4444444444444539E-2</v>
      </c>
    </row>
    <row r="172" spans="1:12" x14ac:dyDescent="0.3">
      <c r="A172" s="3">
        <v>2011</v>
      </c>
      <c r="B172" s="3" t="s">
        <v>12</v>
      </c>
      <c r="C172" s="3" t="s">
        <v>15</v>
      </c>
      <c r="D172" s="3" t="s">
        <v>18</v>
      </c>
      <c r="E172" s="3">
        <v>260101</v>
      </c>
      <c r="F172" s="3">
        <v>144</v>
      </c>
      <c r="G172" s="3">
        <v>1.1399999999999999</v>
      </c>
      <c r="H172" s="3">
        <v>1.38</v>
      </c>
      <c r="I172" s="3">
        <f>Table8[[#This Row],[Volume]]*Table8[[#This Row],[Cost per unit]]</f>
        <v>164.16</v>
      </c>
      <c r="J172" s="3">
        <f>Table8[[#This Row],[Volume]]*Table8[[#This Row],[Price per unit]]</f>
        <v>198.71999999999997</v>
      </c>
      <c r="K172" s="5">
        <f>Table8[[#This Row],[Total Sales]]-Table8[[#This Row],[Total Cost]]</f>
        <v>34.559999999999974</v>
      </c>
      <c r="L172" s="6">
        <f>Table8[[#This Row],[Profit]]/Table8[[#This Row],[Total Sales]]</f>
        <v>0.17391304347826075</v>
      </c>
    </row>
    <row r="173" spans="1:12" x14ac:dyDescent="0.3">
      <c r="A173" s="7">
        <v>2011</v>
      </c>
      <c r="B173" s="7" t="s">
        <v>12</v>
      </c>
      <c r="C173" s="7" t="s">
        <v>15</v>
      </c>
      <c r="D173" s="7" t="s">
        <v>18</v>
      </c>
      <c r="E173" s="7">
        <v>260102</v>
      </c>
      <c r="F173" s="7">
        <v>156</v>
      </c>
      <c r="G173" s="7">
        <v>1.1299999999999999</v>
      </c>
      <c r="H173" s="7">
        <v>1.35</v>
      </c>
      <c r="I173" s="3">
        <f>Table8[[#This Row],[Volume]]*Table8[[#This Row],[Cost per unit]]</f>
        <v>176.27999999999997</v>
      </c>
      <c r="J173" s="3">
        <f>Table8[[#This Row],[Volume]]*Table8[[#This Row],[Price per unit]]</f>
        <v>210.60000000000002</v>
      </c>
      <c r="K173" s="5">
        <f>Table8[[#This Row],[Total Sales]]-Table8[[#This Row],[Total Cost]]</f>
        <v>34.32000000000005</v>
      </c>
      <c r="L173" s="6">
        <f>Table8[[#This Row],[Profit]]/Table8[[#This Row],[Total Sales]]</f>
        <v>0.16296296296296317</v>
      </c>
    </row>
    <row r="174" spans="1:12" x14ac:dyDescent="0.3">
      <c r="A174" s="3">
        <v>2011</v>
      </c>
      <c r="B174" s="3" t="s">
        <v>12</v>
      </c>
      <c r="C174" s="3" t="s">
        <v>15</v>
      </c>
      <c r="D174" s="3" t="s">
        <v>18</v>
      </c>
      <c r="E174" s="3">
        <v>260103</v>
      </c>
      <c r="F174" s="3">
        <v>108</v>
      </c>
      <c r="G174" s="3">
        <v>1.19</v>
      </c>
      <c r="H174" s="3">
        <v>1.23</v>
      </c>
      <c r="I174" s="3">
        <f>Table8[[#This Row],[Volume]]*Table8[[#This Row],[Cost per unit]]</f>
        <v>128.51999999999998</v>
      </c>
      <c r="J174" s="3">
        <f>Table8[[#This Row],[Volume]]*Table8[[#This Row],[Price per unit]]</f>
        <v>132.84</v>
      </c>
      <c r="K174" s="5">
        <f>Table8[[#This Row],[Total Sales]]-Table8[[#This Row],[Total Cost]]</f>
        <v>4.3200000000000216</v>
      </c>
      <c r="L174" s="6">
        <f>Table8[[#This Row],[Profit]]/Table8[[#This Row],[Total Sales]]</f>
        <v>3.2520325203252196E-2</v>
      </c>
    </row>
    <row r="175" spans="1:12" x14ac:dyDescent="0.3">
      <c r="A175" s="7">
        <v>2011</v>
      </c>
      <c r="B175" s="7" t="s">
        <v>12</v>
      </c>
      <c r="C175" s="7" t="s">
        <v>19</v>
      </c>
      <c r="D175" s="7" t="s">
        <v>20</v>
      </c>
      <c r="E175" s="7">
        <v>480141</v>
      </c>
      <c r="F175" s="7">
        <v>480</v>
      </c>
      <c r="G175" s="7">
        <v>5.3533333333333335</v>
      </c>
      <c r="H175" s="7">
        <v>8.5466666666666669</v>
      </c>
      <c r="I175" s="3">
        <f>Table8[[#This Row],[Volume]]*Table8[[#This Row],[Cost per unit]]</f>
        <v>2569.6</v>
      </c>
      <c r="J175" s="3">
        <f>Table8[[#This Row],[Volume]]*Table8[[#This Row],[Price per unit]]</f>
        <v>4102.3999999999996</v>
      </c>
      <c r="K175" s="5">
        <f>Table8[[#This Row],[Total Sales]]-Table8[[#This Row],[Total Cost]]</f>
        <v>1532.7999999999997</v>
      </c>
      <c r="L175" s="6">
        <f>Table8[[#This Row],[Profit]]/Table8[[#This Row],[Total Sales]]</f>
        <v>0.37363494539781589</v>
      </c>
    </row>
    <row r="176" spans="1:12" x14ac:dyDescent="0.3">
      <c r="A176" s="3">
        <v>2011</v>
      </c>
      <c r="B176" s="3" t="s">
        <v>12</v>
      </c>
      <c r="C176" s="3" t="s">
        <v>21</v>
      </c>
      <c r="D176" s="3" t="s">
        <v>20</v>
      </c>
      <c r="E176" s="3">
        <v>480101</v>
      </c>
      <c r="F176" s="3">
        <v>1224</v>
      </c>
      <c r="G176" s="3">
        <v>1.2</v>
      </c>
      <c r="H176" s="3">
        <v>1.79</v>
      </c>
      <c r="I176" s="3">
        <f>Table8[[#This Row],[Volume]]*Table8[[#This Row],[Cost per unit]]</f>
        <v>1468.8</v>
      </c>
      <c r="J176" s="3">
        <f>Table8[[#This Row],[Volume]]*Table8[[#This Row],[Price per unit]]</f>
        <v>2190.96</v>
      </c>
      <c r="K176" s="5">
        <f>Table8[[#This Row],[Total Sales]]-Table8[[#This Row],[Total Cost]]</f>
        <v>722.16000000000008</v>
      </c>
      <c r="L176" s="6">
        <f>Table8[[#This Row],[Profit]]/Table8[[#This Row],[Total Sales]]</f>
        <v>0.32960893854748607</v>
      </c>
    </row>
    <row r="177" spans="1:12" x14ac:dyDescent="0.3">
      <c r="A177" s="7">
        <v>2011</v>
      </c>
      <c r="B177" s="7" t="s">
        <v>12</v>
      </c>
      <c r="C177" s="7" t="s">
        <v>21</v>
      </c>
      <c r="D177" s="7" t="s">
        <v>20</v>
      </c>
      <c r="E177" s="7">
        <v>480102</v>
      </c>
      <c r="F177" s="7">
        <v>888</v>
      </c>
      <c r="G177" s="7">
        <v>1.41</v>
      </c>
      <c r="H177" s="7">
        <v>1.79</v>
      </c>
      <c r="I177" s="3">
        <f>Table8[[#This Row],[Volume]]*Table8[[#This Row],[Cost per unit]]</f>
        <v>1252.08</v>
      </c>
      <c r="J177" s="3">
        <f>Table8[[#This Row],[Volume]]*Table8[[#This Row],[Price per unit]]</f>
        <v>1589.52</v>
      </c>
      <c r="K177" s="5">
        <f>Table8[[#This Row],[Total Sales]]-Table8[[#This Row],[Total Cost]]</f>
        <v>337.44000000000005</v>
      </c>
      <c r="L177" s="6">
        <f>Table8[[#This Row],[Profit]]/Table8[[#This Row],[Total Sales]]</f>
        <v>0.21229050279329612</v>
      </c>
    </row>
    <row r="178" spans="1:12" x14ac:dyDescent="0.3">
      <c r="A178" s="3">
        <v>2011</v>
      </c>
      <c r="B178" s="3" t="s">
        <v>12</v>
      </c>
      <c r="C178" s="3" t="s">
        <v>21</v>
      </c>
      <c r="D178" s="3" t="s">
        <v>20</v>
      </c>
      <c r="E178" s="3">
        <v>480103</v>
      </c>
      <c r="F178" s="3">
        <v>912</v>
      </c>
      <c r="G178" s="3">
        <v>1.1499999999999999</v>
      </c>
      <c r="H178" s="3">
        <v>1.6</v>
      </c>
      <c r="I178" s="3">
        <f>Table8[[#This Row],[Volume]]*Table8[[#This Row],[Cost per unit]]</f>
        <v>1048.8</v>
      </c>
      <c r="J178" s="3">
        <f>Table8[[#This Row],[Volume]]*Table8[[#This Row],[Price per unit]]</f>
        <v>1459.2</v>
      </c>
      <c r="K178" s="5">
        <f>Table8[[#This Row],[Total Sales]]-Table8[[#This Row],[Total Cost]]</f>
        <v>410.40000000000009</v>
      </c>
      <c r="L178" s="6">
        <f>Table8[[#This Row],[Profit]]/Table8[[#This Row],[Total Sales]]</f>
        <v>0.28125000000000006</v>
      </c>
    </row>
    <row r="179" spans="1:12" x14ac:dyDescent="0.3">
      <c r="A179" s="7">
        <v>2011</v>
      </c>
      <c r="B179" s="7" t="s">
        <v>12</v>
      </c>
      <c r="C179" s="7" t="s">
        <v>21</v>
      </c>
      <c r="D179" s="7" t="s">
        <v>20</v>
      </c>
      <c r="E179" s="7">
        <v>480104</v>
      </c>
      <c r="F179" s="7">
        <v>888</v>
      </c>
      <c r="G179" s="7">
        <v>1.1499999999999999</v>
      </c>
      <c r="H179" s="7">
        <v>1.79</v>
      </c>
      <c r="I179" s="3">
        <f>Table8[[#This Row],[Volume]]*Table8[[#This Row],[Cost per unit]]</f>
        <v>1021.1999999999999</v>
      </c>
      <c r="J179" s="3">
        <f>Table8[[#This Row],[Volume]]*Table8[[#This Row],[Price per unit]]</f>
        <v>1589.52</v>
      </c>
      <c r="K179" s="5">
        <f>Table8[[#This Row],[Total Sales]]-Table8[[#This Row],[Total Cost]]</f>
        <v>568.32000000000005</v>
      </c>
      <c r="L179" s="6">
        <f>Table8[[#This Row],[Profit]]/Table8[[#This Row],[Total Sales]]</f>
        <v>0.35754189944134079</v>
      </c>
    </row>
    <row r="180" spans="1:12" x14ac:dyDescent="0.3">
      <c r="A180" s="3">
        <v>2011</v>
      </c>
      <c r="B180" s="3" t="s">
        <v>12</v>
      </c>
      <c r="C180" s="3" t="s">
        <v>21</v>
      </c>
      <c r="D180" s="3" t="s">
        <v>20</v>
      </c>
      <c r="E180" s="3">
        <v>480105</v>
      </c>
      <c r="F180" s="3">
        <v>852</v>
      </c>
      <c r="G180" s="3">
        <v>1.1599999999999999</v>
      </c>
      <c r="H180" s="3">
        <v>1.75</v>
      </c>
      <c r="I180" s="3">
        <f>Table8[[#This Row],[Volume]]*Table8[[#This Row],[Cost per unit]]</f>
        <v>988.31999999999994</v>
      </c>
      <c r="J180" s="3">
        <f>Table8[[#This Row],[Volume]]*Table8[[#This Row],[Price per unit]]</f>
        <v>1491</v>
      </c>
      <c r="K180" s="5">
        <f>Table8[[#This Row],[Total Sales]]-Table8[[#This Row],[Total Cost]]</f>
        <v>502.68000000000006</v>
      </c>
      <c r="L180" s="6">
        <f>Table8[[#This Row],[Profit]]/Table8[[#This Row],[Total Sales]]</f>
        <v>0.33714285714285719</v>
      </c>
    </row>
    <row r="181" spans="1:12" x14ac:dyDescent="0.3">
      <c r="A181" s="7">
        <v>2011</v>
      </c>
      <c r="B181" s="7" t="s">
        <v>12</v>
      </c>
      <c r="C181" s="7" t="s">
        <v>21</v>
      </c>
      <c r="D181" s="7" t="s">
        <v>20</v>
      </c>
      <c r="E181" s="7">
        <v>480106</v>
      </c>
      <c r="F181" s="7">
        <v>792</v>
      </c>
      <c r="G181" s="7">
        <v>1.41</v>
      </c>
      <c r="H181" s="7">
        <v>1.72</v>
      </c>
      <c r="I181" s="3">
        <f>Table8[[#This Row],[Volume]]*Table8[[#This Row],[Cost per unit]]</f>
        <v>1116.72</v>
      </c>
      <c r="J181" s="3">
        <f>Table8[[#This Row],[Volume]]*Table8[[#This Row],[Price per unit]]</f>
        <v>1362.24</v>
      </c>
      <c r="K181" s="5">
        <f>Table8[[#This Row],[Total Sales]]-Table8[[#This Row],[Total Cost]]</f>
        <v>245.51999999999998</v>
      </c>
      <c r="L181" s="6">
        <f>Table8[[#This Row],[Profit]]/Table8[[#This Row],[Total Sales]]</f>
        <v>0.18023255813953487</v>
      </c>
    </row>
    <row r="182" spans="1:12" x14ac:dyDescent="0.3">
      <c r="A182" s="3">
        <v>2011</v>
      </c>
      <c r="B182" s="3" t="s">
        <v>12</v>
      </c>
      <c r="C182" s="3" t="s">
        <v>21</v>
      </c>
      <c r="D182" s="3" t="s">
        <v>20</v>
      </c>
      <c r="E182" s="3">
        <v>480107</v>
      </c>
      <c r="F182" s="3">
        <v>744</v>
      </c>
      <c r="G182" s="3">
        <v>1.46</v>
      </c>
      <c r="H182" s="3">
        <v>1.79</v>
      </c>
      <c r="I182" s="3">
        <f>Table8[[#This Row],[Volume]]*Table8[[#This Row],[Cost per unit]]</f>
        <v>1086.24</v>
      </c>
      <c r="J182" s="3">
        <f>Table8[[#This Row],[Volume]]*Table8[[#This Row],[Price per unit]]</f>
        <v>1331.76</v>
      </c>
      <c r="K182" s="5">
        <f>Table8[[#This Row],[Total Sales]]-Table8[[#This Row],[Total Cost]]</f>
        <v>245.51999999999998</v>
      </c>
      <c r="L182" s="6">
        <f>Table8[[#This Row],[Profit]]/Table8[[#This Row],[Total Sales]]</f>
        <v>0.18435754189944134</v>
      </c>
    </row>
    <row r="183" spans="1:12" x14ac:dyDescent="0.3">
      <c r="A183" s="7">
        <v>2011</v>
      </c>
      <c r="B183" s="7" t="s">
        <v>12</v>
      </c>
      <c r="C183" s="7" t="s">
        <v>21</v>
      </c>
      <c r="D183" s="7" t="s">
        <v>20</v>
      </c>
      <c r="E183" s="7">
        <v>480108</v>
      </c>
      <c r="F183" s="7">
        <v>1128</v>
      </c>
      <c r="G183" s="7">
        <v>1.22</v>
      </c>
      <c r="H183" s="7">
        <v>1.69</v>
      </c>
      <c r="I183" s="3">
        <f>Table8[[#This Row],[Volume]]*Table8[[#This Row],[Cost per unit]]</f>
        <v>1376.16</v>
      </c>
      <c r="J183" s="3">
        <f>Table8[[#This Row],[Volume]]*Table8[[#This Row],[Price per unit]]</f>
        <v>1906.32</v>
      </c>
      <c r="K183" s="5">
        <f>Table8[[#This Row],[Total Sales]]-Table8[[#This Row],[Total Cost]]</f>
        <v>530.15999999999985</v>
      </c>
      <c r="L183" s="6">
        <f>Table8[[#This Row],[Profit]]/Table8[[#This Row],[Total Sales]]</f>
        <v>0.27810650887573957</v>
      </c>
    </row>
    <row r="184" spans="1:12" x14ac:dyDescent="0.3">
      <c r="A184" s="3">
        <v>2011</v>
      </c>
      <c r="B184" s="3" t="s">
        <v>12</v>
      </c>
      <c r="C184" s="3" t="s">
        <v>21</v>
      </c>
      <c r="D184" s="3" t="s">
        <v>20</v>
      </c>
      <c r="E184" s="3">
        <v>480109</v>
      </c>
      <c r="F184" s="3">
        <v>624</v>
      </c>
      <c r="G184" s="3">
        <v>1.44</v>
      </c>
      <c r="H184" s="3">
        <v>1.67</v>
      </c>
      <c r="I184" s="3">
        <f>Table8[[#This Row],[Volume]]*Table8[[#This Row],[Cost per unit]]</f>
        <v>898.56</v>
      </c>
      <c r="J184" s="3">
        <f>Table8[[#This Row],[Volume]]*Table8[[#This Row],[Price per unit]]</f>
        <v>1042.08</v>
      </c>
      <c r="K184" s="5">
        <f>Table8[[#This Row],[Total Sales]]-Table8[[#This Row],[Total Cost]]</f>
        <v>143.51999999999998</v>
      </c>
      <c r="L184" s="6">
        <f>Table8[[#This Row],[Profit]]/Table8[[#This Row],[Total Sales]]</f>
        <v>0.1377245508982036</v>
      </c>
    </row>
    <row r="185" spans="1:12" x14ac:dyDescent="0.3">
      <c r="A185" s="7">
        <v>2011</v>
      </c>
      <c r="B185" s="7" t="s">
        <v>12</v>
      </c>
      <c r="C185" s="7" t="s">
        <v>21</v>
      </c>
      <c r="D185" s="7" t="s">
        <v>20</v>
      </c>
      <c r="E185" s="7">
        <v>480110</v>
      </c>
      <c r="F185" s="7">
        <v>1140</v>
      </c>
      <c r="G185" s="7">
        <v>1.18</v>
      </c>
      <c r="H185" s="7">
        <v>1.66</v>
      </c>
      <c r="I185" s="3">
        <f>Table8[[#This Row],[Volume]]*Table8[[#This Row],[Cost per unit]]</f>
        <v>1345.1999999999998</v>
      </c>
      <c r="J185" s="3">
        <f>Table8[[#This Row],[Volume]]*Table8[[#This Row],[Price per unit]]</f>
        <v>1892.3999999999999</v>
      </c>
      <c r="K185" s="5">
        <f>Table8[[#This Row],[Total Sales]]-Table8[[#This Row],[Total Cost]]</f>
        <v>547.20000000000005</v>
      </c>
      <c r="L185" s="6">
        <f>Table8[[#This Row],[Profit]]/Table8[[#This Row],[Total Sales]]</f>
        <v>0.28915662650602414</v>
      </c>
    </row>
    <row r="186" spans="1:12" x14ac:dyDescent="0.3">
      <c r="A186" s="3">
        <v>2011</v>
      </c>
      <c r="B186" s="3" t="s">
        <v>12</v>
      </c>
      <c r="C186" s="3" t="s">
        <v>21</v>
      </c>
      <c r="D186" s="3" t="s">
        <v>20</v>
      </c>
      <c r="E186" s="3">
        <v>480111</v>
      </c>
      <c r="F186" s="3">
        <v>876</v>
      </c>
      <c r="G186" s="3">
        <v>1.1499999999999999</v>
      </c>
      <c r="H186" s="3">
        <v>1.69</v>
      </c>
      <c r="I186" s="3">
        <f>Table8[[#This Row],[Volume]]*Table8[[#This Row],[Cost per unit]]</f>
        <v>1007.4</v>
      </c>
      <c r="J186" s="3">
        <f>Table8[[#This Row],[Volume]]*Table8[[#This Row],[Price per unit]]</f>
        <v>1480.44</v>
      </c>
      <c r="K186" s="5">
        <f>Table8[[#This Row],[Total Sales]]-Table8[[#This Row],[Total Cost]]</f>
        <v>473.04000000000008</v>
      </c>
      <c r="L186" s="6">
        <f>Table8[[#This Row],[Profit]]/Table8[[#This Row],[Total Sales]]</f>
        <v>0.31952662721893493</v>
      </c>
    </row>
    <row r="187" spans="1:12" x14ac:dyDescent="0.3">
      <c r="A187" s="7">
        <v>2011</v>
      </c>
      <c r="B187" s="7" t="s">
        <v>12</v>
      </c>
      <c r="C187" s="7" t="s">
        <v>21</v>
      </c>
      <c r="D187" s="7" t="s">
        <v>20</v>
      </c>
      <c r="E187" s="7">
        <v>480112</v>
      </c>
      <c r="F187" s="7">
        <v>924</v>
      </c>
      <c r="G187" s="7">
        <v>1.36</v>
      </c>
      <c r="H187" s="7">
        <v>1.63</v>
      </c>
      <c r="I187" s="3">
        <f>Table8[[#This Row],[Volume]]*Table8[[#This Row],[Cost per unit]]</f>
        <v>1256.6400000000001</v>
      </c>
      <c r="J187" s="3">
        <f>Table8[[#This Row],[Volume]]*Table8[[#This Row],[Price per unit]]</f>
        <v>1506.12</v>
      </c>
      <c r="K187" s="5">
        <f>Table8[[#This Row],[Total Sales]]-Table8[[#This Row],[Total Cost]]</f>
        <v>249.47999999999979</v>
      </c>
      <c r="L187" s="6">
        <f>Table8[[#This Row],[Profit]]/Table8[[#This Row],[Total Sales]]</f>
        <v>0.16564417177914098</v>
      </c>
    </row>
    <row r="188" spans="1:12" x14ac:dyDescent="0.3">
      <c r="A188" s="3">
        <v>2011</v>
      </c>
      <c r="B188" s="3" t="s">
        <v>12</v>
      </c>
      <c r="C188" s="3" t="s">
        <v>21</v>
      </c>
      <c r="D188" s="3" t="s">
        <v>20</v>
      </c>
      <c r="E188" s="3">
        <v>480113</v>
      </c>
      <c r="F188" s="3">
        <v>792</v>
      </c>
      <c r="G188" s="3">
        <v>1.37</v>
      </c>
      <c r="H188" s="3">
        <v>1.87</v>
      </c>
      <c r="I188" s="3">
        <f>Table8[[#This Row],[Volume]]*Table8[[#This Row],[Cost per unit]]</f>
        <v>1085.0400000000002</v>
      </c>
      <c r="J188" s="3">
        <f>Table8[[#This Row],[Volume]]*Table8[[#This Row],[Price per unit]]</f>
        <v>1481.0400000000002</v>
      </c>
      <c r="K188" s="5">
        <f>Table8[[#This Row],[Total Sales]]-Table8[[#This Row],[Total Cost]]</f>
        <v>396</v>
      </c>
      <c r="L188" s="6">
        <f>Table8[[#This Row],[Profit]]/Table8[[#This Row],[Total Sales]]</f>
        <v>0.26737967914438499</v>
      </c>
    </row>
    <row r="189" spans="1:12" x14ac:dyDescent="0.3">
      <c r="A189" s="7">
        <v>2011</v>
      </c>
      <c r="B189" s="7" t="s">
        <v>12</v>
      </c>
      <c r="C189" s="7" t="s">
        <v>21</v>
      </c>
      <c r="D189" s="7" t="s">
        <v>20</v>
      </c>
      <c r="E189" s="7">
        <v>480114</v>
      </c>
      <c r="F189" s="7">
        <v>900</v>
      </c>
      <c r="G189" s="7">
        <v>1.22</v>
      </c>
      <c r="H189" s="7">
        <v>1.69</v>
      </c>
      <c r="I189" s="3">
        <f>Table8[[#This Row],[Volume]]*Table8[[#This Row],[Cost per unit]]</f>
        <v>1098</v>
      </c>
      <c r="J189" s="3">
        <f>Table8[[#This Row],[Volume]]*Table8[[#This Row],[Price per unit]]</f>
        <v>1521</v>
      </c>
      <c r="K189" s="5">
        <f>Table8[[#This Row],[Total Sales]]-Table8[[#This Row],[Total Cost]]</f>
        <v>423</v>
      </c>
      <c r="L189" s="6">
        <f>Table8[[#This Row],[Profit]]/Table8[[#This Row],[Total Sales]]</f>
        <v>0.27810650887573962</v>
      </c>
    </row>
    <row r="190" spans="1:12" x14ac:dyDescent="0.3">
      <c r="A190" s="3">
        <v>2011</v>
      </c>
      <c r="B190" s="3" t="s">
        <v>12</v>
      </c>
      <c r="C190" s="3" t="s">
        <v>21</v>
      </c>
      <c r="D190" s="3" t="s">
        <v>20</v>
      </c>
      <c r="E190" s="3">
        <v>480115</v>
      </c>
      <c r="F190" s="3">
        <v>816</v>
      </c>
      <c r="G190" s="3">
        <v>1.39</v>
      </c>
      <c r="H190" s="3">
        <v>1.65</v>
      </c>
      <c r="I190" s="3">
        <f>Table8[[#This Row],[Volume]]*Table8[[#This Row],[Cost per unit]]</f>
        <v>1134.24</v>
      </c>
      <c r="J190" s="3">
        <f>Table8[[#This Row],[Volume]]*Table8[[#This Row],[Price per unit]]</f>
        <v>1346.3999999999999</v>
      </c>
      <c r="K190" s="5">
        <f>Table8[[#This Row],[Total Sales]]-Table8[[#This Row],[Total Cost]]</f>
        <v>212.15999999999985</v>
      </c>
      <c r="L190" s="6">
        <f>Table8[[#This Row],[Profit]]/Table8[[#This Row],[Total Sales]]</f>
        <v>0.15757575757575748</v>
      </c>
    </row>
    <row r="191" spans="1:12" x14ac:dyDescent="0.3">
      <c r="A191" s="7">
        <v>2011</v>
      </c>
      <c r="B191" s="7" t="s">
        <v>12</v>
      </c>
      <c r="C191" s="7" t="s">
        <v>21</v>
      </c>
      <c r="D191" s="7" t="s">
        <v>20</v>
      </c>
      <c r="E191" s="7">
        <v>480116</v>
      </c>
      <c r="F191" s="7">
        <v>624</v>
      </c>
      <c r="G191" s="7">
        <v>1.49</v>
      </c>
      <c r="H191" s="7">
        <v>1.73</v>
      </c>
      <c r="I191" s="3">
        <f>Table8[[#This Row],[Volume]]*Table8[[#This Row],[Cost per unit]]</f>
        <v>929.76</v>
      </c>
      <c r="J191" s="3">
        <f>Table8[[#This Row],[Volume]]*Table8[[#This Row],[Price per unit]]</f>
        <v>1079.52</v>
      </c>
      <c r="K191" s="5">
        <f>Table8[[#This Row],[Total Sales]]-Table8[[#This Row],[Total Cost]]</f>
        <v>149.76</v>
      </c>
      <c r="L191" s="6">
        <f>Table8[[#This Row],[Profit]]/Table8[[#This Row],[Total Sales]]</f>
        <v>0.13872832369942195</v>
      </c>
    </row>
    <row r="192" spans="1:12" x14ac:dyDescent="0.3">
      <c r="A192" s="3">
        <v>2011</v>
      </c>
      <c r="B192" s="3" t="s">
        <v>12</v>
      </c>
      <c r="C192" s="3" t="s">
        <v>21</v>
      </c>
      <c r="D192" s="3" t="s">
        <v>20</v>
      </c>
      <c r="E192" s="3">
        <v>480117</v>
      </c>
      <c r="F192" s="3">
        <v>1272</v>
      </c>
      <c r="G192" s="3">
        <v>1.42</v>
      </c>
      <c r="H192" s="3">
        <v>1.76</v>
      </c>
      <c r="I192" s="3">
        <f>Table8[[#This Row],[Volume]]*Table8[[#This Row],[Cost per unit]]</f>
        <v>1806.24</v>
      </c>
      <c r="J192" s="3">
        <f>Table8[[#This Row],[Volume]]*Table8[[#This Row],[Price per unit]]</f>
        <v>2238.7199999999998</v>
      </c>
      <c r="K192" s="5">
        <f>Table8[[#This Row],[Total Sales]]-Table8[[#This Row],[Total Cost]]</f>
        <v>432.47999999999979</v>
      </c>
      <c r="L192" s="6">
        <f>Table8[[#This Row],[Profit]]/Table8[[#This Row],[Total Sales]]</f>
        <v>0.19318181818181809</v>
      </c>
    </row>
    <row r="193" spans="1:12" x14ac:dyDescent="0.3">
      <c r="A193" s="7">
        <v>2011</v>
      </c>
      <c r="B193" s="7" t="s">
        <v>12</v>
      </c>
      <c r="C193" s="7" t="s">
        <v>21</v>
      </c>
      <c r="D193" s="7" t="s">
        <v>20</v>
      </c>
      <c r="E193" s="7">
        <v>480118</v>
      </c>
      <c r="F193" s="7">
        <v>624</v>
      </c>
      <c r="G193" s="7">
        <v>1.46</v>
      </c>
      <c r="H193" s="7">
        <v>1.82</v>
      </c>
      <c r="I193" s="3">
        <f>Table8[[#This Row],[Volume]]*Table8[[#This Row],[Cost per unit]]</f>
        <v>911.04</v>
      </c>
      <c r="J193" s="3">
        <f>Table8[[#This Row],[Volume]]*Table8[[#This Row],[Price per unit]]</f>
        <v>1135.68</v>
      </c>
      <c r="K193" s="5">
        <f>Table8[[#This Row],[Total Sales]]-Table8[[#This Row],[Total Cost]]</f>
        <v>224.6400000000001</v>
      </c>
      <c r="L193" s="6">
        <f>Table8[[#This Row],[Profit]]/Table8[[#This Row],[Total Sales]]</f>
        <v>0.19780219780219788</v>
      </c>
    </row>
    <row r="194" spans="1:12" x14ac:dyDescent="0.3">
      <c r="A194" s="3">
        <v>2011</v>
      </c>
      <c r="B194" s="3" t="s">
        <v>12</v>
      </c>
      <c r="C194" s="3" t="s">
        <v>21</v>
      </c>
      <c r="D194" s="3" t="s">
        <v>20</v>
      </c>
      <c r="E194" s="3">
        <v>480119</v>
      </c>
      <c r="F194" s="3">
        <v>780</v>
      </c>
      <c r="G194" s="3">
        <v>1.29</v>
      </c>
      <c r="H194" s="3">
        <v>1.75</v>
      </c>
      <c r="I194" s="3">
        <f>Table8[[#This Row],[Volume]]*Table8[[#This Row],[Cost per unit]]</f>
        <v>1006.2</v>
      </c>
      <c r="J194" s="3">
        <f>Table8[[#This Row],[Volume]]*Table8[[#This Row],[Price per unit]]</f>
        <v>1365</v>
      </c>
      <c r="K194" s="5">
        <f>Table8[[#This Row],[Total Sales]]-Table8[[#This Row],[Total Cost]]</f>
        <v>358.79999999999995</v>
      </c>
      <c r="L194" s="6">
        <f>Table8[[#This Row],[Profit]]/Table8[[#This Row],[Total Sales]]</f>
        <v>0.26285714285714284</v>
      </c>
    </row>
    <row r="195" spans="1:12" x14ac:dyDescent="0.3">
      <c r="A195" s="7">
        <v>2011</v>
      </c>
      <c r="B195" s="7" t="s">
        <v>12</v>
      </c>
      <c r="C195" s="7" t="s">
        <v>21</v>
      </c>
      <c r="D195" s="7" t="s">
        <v>20</v>
      </c>
      <c r="E195" s="7">
        <v>480120</v>
      </c>
      <c r="F195" s="7">
        <v>1020</v>
      </c>
      <c r="G195" s="7">
        <v>1.27</v>
      </c>
      <c r="H195" s="7">
        <v>1.8</v>
      </c>
      <c r="I195" s="3">
        <f>Table8[[#This Row],[Volume]]*Table8[[#This Row],[Cost per unit]]</f>
        <v>1295.4000000000001</v>
      </c>
      <c r="J195" s="3">
        <f>Table8[[#This Row],[Volume]]*Table8[[#This Row],[Price per unit]]</f>
        <v>1836</v>
      </c>
      <c r="K195" s="5">
        <f>Table8[[#This Row],[Total Sales]]-Table8[[#This Row],[Total Cost]]</f>
        <v>540.59999999999991</v>
      </c>
      <c r="L195" s="6">
        <f>Table8[[#This Row],[Profit]]/Table8[[#This Row],[Total Sales]]</f>
        <v>0.2944444444444444</v>
      </c>
    </row>
    <row r="196" spans="1:12" x14ac:dyDescent="0.3">
      <c r="A196" s="3">
        <v>2011</v>
      </c>
      <c r="B196" s="3" t="s">
        <v>12</v>
      </c>
      <c r="C196" s="3" t="s">
        <v>21</v>
      </c>
      <c r="D196" s="3" t="s">
        <v>20</v>
      </c>
      <c r="E196" s="3">
        <v>480121</v>
      </c>
      <c r="F196" s="3">
        <v>912</v>
      </c>
      <c r="G196" s="3">
        <v>1.48</v>
      </c>
      <c r="H196" s="3">
        <v>1.9</v>
      </c>
      <c r="I196" s="3">
        <f>Table8[[#This Row],[Volume]]*Table8[[#This Row],[Cost per unit]]</f>
        <v>1349.76</v>
      </c>
      <c r="J196" s="3">
        <f>Table8[[#This Row],[Volume]]*Table8[[#This Row],[Price per unit]]</f>
        <v>1732.8</v>
      </c>
      <c r="K196" s="5">
        <f>Table8[[#This Row],[Total Sales]]-Table8[[#This Row],[Total Cost]]</f>
        <v>383.03999999999996</v>
      </c>
      <c r="L196" s="6">
        <f>Table8[[#This Row],[Profit]]/Table8[[#This Row],[Total Sales]]</f>
        <v>0.22105263157894736</v>
      </c>
    </row>
    <row r="197" spans="1:12" x14ac:dyDescent="0.3">
      <c r="A197" s="7">
        <v>2011</v>
      </c>
      <c r="B197" s="7" t="s">
        <v>12</v>
      </c>
      <c r="C197" s="7" t="s">
        <v>21</v>
      </c>
      <c r="D197" s="7" t="s">
        <v>20</v>
      </c>
      <c r="E197" s="7">
        <v>480122</v>
      </c>
      <c r="F197" s="7">
        <v>912</v>
      </c>
      <c r="G197" s="7">
        <v>1.4</v>
      </c>
      <c r="H197" s="7">
        <v>1.68</v>
      </c>
      <c r="I197" s="3">
        <f>Table8[[#This Row],[Volume]]*Table8[[#This Row],[Cost per unit]]</f>
        <v>1276.8</v>
      </c>
      <c r="J197" s="3">
        <f>Table8[[#This Row],[Volume]]*Table8[[#This Row],[Price per unit]]</f>
        <v>1532.1599999999999</v>
      </c>
      <c r="K197" s="5">
        <f>Table8[[#This Row],[Total Sales]]-Table8[[#This Row],[Total Cost]]</f>
        <v>255.3599999999999</v>
      </c>
      <c r="L197" s="6">
        <f>Table8[[#This Row],[Profit]]/Table8[[#This Row],[Total Sales]]</f>
        <v>0.16666666666666663</v>
      </c>
    </row>
    <row r="198" spans="1:12" x14ac:dyDescent="0.3">
      <c r="A198" s="3">
        <v>2011</v>
      </c>
      <c r="B198" s="3" t="s">
        <v>12</v>
      </c>
      <c r="C198" s="3" t="s">
        <v>21</v>
      </c>
      <c r="D198" s="3" t="s">
        <v>20</v>
      </c>
      <c r="E198" s="3">
        <v>480123</v>
      </c>
      <c r="F198" s="3">
        <v>1212</v>
      </c>
      <c r="G198" s="3">
        <v>1.5</v>
      </c>
      <c r="H198" s="3">
        <v>1.63</v>
      </c>
      <c r="I198" s="3">
        <f>Table8[[#This Row],[Volume]]*Table8[[#This Row],[Cost per unit]]</f>
        <v>1818</v>
      </c>
      <c r="J198" s="3">
        <f>Table8[[#This Row],[Volume]]*Table8[[#This Row],[Price per unit]]</f>
        <v>1975.56</v>
      </c>
      <c r="K198" s="5">
        <f>Table8[[#This Row],[Total Sales]]-Table8[[#This Row],[Total Cost]]</f>
        <v>157.55999999999995</v>
      </c>
      <c r="L198" s="6">
        <f>Table8[[#This Row],[Profit]]/Table8[[#This Row],[Total Sales]]</f>
        <v>7.9754601226993835E-2</v>
      </c>
    </row>
    <row r="199" spans="1:12" x14ac:dyDescent="0.3">
      <c r="A199" s="7">
        <v>2011</v>
      </c>
      <c r="B199" s="7" t="s">
        <v>12</v>
      </c>
      <c r="C199" s="7" t="s">
        <v>21</v>
      </c>
      <c r="D199" s="7" t="s">
        <v>20</v>
      </c>
      <c r="E199" s="7">
        <v>480124</v>
      </c>
      <c r="F199" s="7">
        <v>1212</v>
      </c>
      <c r="G199" s="7">
        <v>1.32</v>
      </c>
      <c r="H199" s="7">
        <v>1.81</v>
      </c>
      <c r="I199" s="3">
        <f>Table8[[#This Row],[Volume]]*Table8[[#This Row],[Cost per unit]]</f>
        <v>1599.8400000000001</v>
      </c>
      <c r="J199" s="3">
        <f>Table8[[#This Row],[Volume]]*Table8[[#This Row],[Price per unit]]</f>
        <v>2193.7200000000003</v>
      </c>
      <c r="K199" s="5">
        <f>Table8[[#This Row],[Total Sales]]-Table8[[#This Row],[Total Cost]]</f>
        <v>593.88000000000011</v>
      </c>
      <c r="L199" s="6">
        <f>Table8[[#This Row],[Profit]]/Table8[[#This Row],[Total Sales]]</f>
        <v>0.27071823204419893</v>
      </c>
    </row>
    <row r="200" spans="1:12" x14ac:dyDescent="0.3">
      <c r="A200" s="3">
        <v>2011</v>
      </c>
      <c r="B200" s="3" t="s">
        <v>12</v>
      </c>
      <c r="C200" s="3" t="s">
        <v>21</v>
      </c>
      <c r="D200" s="3" t="s">
        <v>20</v>
      </c>
      <c r="E200" s="3">
        <v>480125</v>
      </c>
      <c r="F200" s="3">
        <v>1104</v>
      </c>
      <c r="G200" s="3">
        <v>1.24</v>
      </c>
      <c r="H200" s="3">
        <v>1.73</v>
      </c>
      <c r="I200" s="3">
        <f>Table8[[#This Row],[Volume]]*Table8[[#This Row],[Cost per unit]]</f>
        <v>1368.96</v>
      </c>
      <c r="J200" s="3">
        <f>Table8[[#This Row],[Volume]]*Table8[[#This Row],[Price per unit]]</f>
        <v>1909.92</v>
      </c>
      <c r="K200" s="5">
        <f>Table8[[#This Row],[Total Sales]]-Table8[[#This Row],[Total Cost]]</f>
        <v>540.96</v>
      </c>
      <c r="L200" s="6">
        <f>Table8[[#This Row],[Profit]]/Table8[[#This Row],[Total Sales]]</f>
        <v>0.2832369942196532</v>
      </c>
    </row>
    <row r="201" spans="1:12" x14ac:dyDescent="0.3">
      <c r="A201" s="7">
        <v>2011</v>
      </c>
      <c r="B201" s="7" t="s">
        <v>12</v>
      </c>
      <c r="C201" s="7" t="s">
        <v>21</v>
      </c>
      <c r="D201" s="7" t="s">
        <v>20</v>
      </c>
      <c r="E201" s="7">
        <v>480126</v>
      </c>
      <c r="F201" s="7">
        <v>684</v>
      </c>
      <c r="G201" s="7">
        <v>1.1599999999999999</v>
      </c>
      <c r="H201" s="7">
        <v>1.71</v>
      </c>
      <c r="I201" s="3">
        <f>Table8[[#This Row],[Volume]]*Table8[[#This Row],[Cost per unit]]</f>
        <v>793.43999999999994</v>
      </c>
      <c r="J201" s="3">
        <f>Table8[[#This Row],[Volume]]*Table8[[#This Row],[Price per unit]]</f>
        <v>1169.6399999999999</v>
      </c>
      <c r="K201" s="5">
        <f>Table8[[#This Row],[Total Sales]]-Table8[[#This Row],[Total Cost]]</f>
        <v>376.19999999999993</v>
      </c>
      <c r="L201" s="6">
        <f>Table8[[#This Row],[Profit]]/Table8[[#This Row],[Total Sales]]</f>
        <v>0.32163742690058478</v>
      </c>
    </row>
    <row r="202" spans="1:12" x14ac:dyDescent="0.3">
      <c r="A202" s="3">
        <v>2011</v>
      </c>
      <c r="B202" s="3" t="s">
        <v>12</v>
      </c>
      <c r="C202" s="3" t="s">
        <v>21</v>
      </c>
      <c r="D202" s="3" t="s">
        <v>20</v>
      </c>
      <c r="E202" s="3">
        <v>480127</v>
      </c>
      <c r="F202" s="3">
        <v>864</v>
      </c>
      <c r="G202" s="3">
        <v>1.23</v>
      </c>
      <c r="H202" s="3">
        <v>1.6</v>
      </c>
      <c r="I202" s="3">
        <f>Table8[[#This Row],[Volume]]*Table8[[#This Row],[Cost per unit]]</f>
        <v>1062.72</v>
      </c>
      <c r="J202" s="3">
        <f>Table8[[#This Row],[Volume]]*Table8[[#This Row],[Price per unit]]</f>
        <v>1382.4</v>
      </c>
      <c r="K202" s="5">
        <f>Table8[[#This Row],[Total Sales]]-Table8[[#This Row],[Total Cost]]</f>
        <v>319.68000000000006</v>
      </c>
      <c r="L202" s="6">
        <f>Table8[[#This Row],[Profit]]/Table8[[#This Row],[Total Sales]]</f>
        <v>0.23125000000000004</v>
      </c>
    </row>
    <row r="203" spans="1:12" x14ac:dyDescent="0.3">
      <c r="A203" s="7">
        <v>2011</v>
      </c>
      <c r="B203" s="7" t="s">
        <v>12</v>
      </c>
      <c r="C203" s="7" t="s">
        <v>21</v>
      </c>
      <c r="D203" s="7" t="s">
        <v>20</v>
      </c>
      <c r="E203" s="7">
        <v>480128</v>
      </c>
      <c r="F203" s="7">
        <v>696</v>
      </c>
      <c r="G203" s="7">
        <v>1.48</v>
      </c>
      <c r="H203" s="7">
        <v>1.69</v>
      </c>
      <c r="I203" s="3">
        <f>Table8[[#This Row],[Volume]]*Table8[[#This Row],[Cost per unit]]</f>
        <v>1030.08</v>
      </c>
      <c r="J203" s="3">
        <f>Table8[[#This Row],[Volume]]*Table8[[#This Row],[Price per unit]]</f>
        <v>1176.24</v>
      </c>
      <c r="K203" s="5">
        <f>Table8[[#This Row],[Total Sales]]-Table8[[#This Row],[Total Cost]]</f>
        <v>146.16000000000008</v>
      </c>
      <c r="L203" s="6">
        <f>Table8[[#This Row],[Profit]]/Table8[[#This Row],[Total Sales]]</f>
        <v>0.12426035502958586</v>
      </c>
    </row>
    <row r="204" spans="1:12" x14ac:dyDescent="0.3">
      <c r="A204" s="3">
        <v>2011</v>
      </c>
      <c r="B204" s="3" t="s">
        <v>12</v>
      </c>
      <c r="C204" s="3" t="s">
        <v>21</v>
      </c>
      <c r="D204" s="3" t="s">
        <v>20</v>
      </c>
      <c r="E204" s="3">
        <v>480129</v>
      </c>
      <c r="F204" s="3">
        <v>1308</v>
      </c>
      <c r="G204" s="3">
        <v>1.5</v>
      </c>
      <c r="H204" s="3">
        <v>1.63</v>
      </c>
      <c r="I204" s="3">
        <f>Table8[[#This Row],[Volume]]*Table8[[#This Row],[Cost per unit]]</f>
        <v>1962</v>
      </c>
      <c r="J204" s="3">
        <f>Table8[[#This Row],[Volume]]*Table8[[#This Row],[Price per unit]]</f>
        <v>2132.04</v>
      </c>
      <c r="K204" s="5">
        <f>Table8[[#This Row],[Total Sales]]-Table8[[#This Row],[Total Cost]]</f>
        <v>170.03999999999996</v>
      </c>
      <c r="L204" s="6">
        <f>Table8[[#This Row],[Profit]]/Table8[[#This Row],[Total Sales]]</f>
        <v>7.9754601226993849E-2</v>
      </c>
    </row>
    <row r="205" spans="1:12" x14ac:dyDescent="0.3">
      <c r="A205" s="7">
        <v>2011</v>
      </c>
      <c r="B205" s="7" t="s">
        <v>12</v>
      </c>
      <c r="C205" s="7" t="s">
        <v>21</v>
      </c>
      <c r="D205" s="7" t="s">
        <v>20</v>
      </c>
      <c r="E205" s="7">
        <v>480130</v>
      </c>
      <c r="F205" s="7">
        <v>672</v>
      </c>
      <c r="G205" s="7">
        <v>1.1299999999999999</v>
      </c>
      <c r="H205" s="7">
        <v>1.89</v>
      </c>
      <c r="I205" s="3">
        <f>Table8[[#This Row],[Volume]]*Table8[[#This Row],[Cost per unit]]</f>
        <v>759.3599999999999</v>
      </c>
      <c r="J205" s="3">
        <f>Table8[[#This Row],[Volume]]*Table8[[#This Row],[Price per unit]]</f>
        <v>1270.08</v>
      </c>
      <c r="K205" s="5">
        <f>Table8[[#This Row],[Total Sales]]-Table8[[#This Row],[Total Cost]]</f>
        <v>510.72</v>
      </c>
      <c r="L205" s="6">
        <f>Table8[[#This Row],[Profit]]/Table8[[#This Row],[Total Sales]]</f>
        <v>0.40211640211640215</v>
      </c>
    </row>
    <row r="206" spans="1:12" x14ac:dyDescent="0.3">
      <c r="A206" s="3">
        <v>2011</v>
      </c>
      <c r="B206" s="3" t="s">
        <v>12</v>
      </c>
      <c r="C206" s="3" t="s">
        <v>21</v>
      </c>
      <c r="D206" s="3" t="s">
        <v>20</v>
      </c>
      <c r="E206" s="3">
        <v>480131</v>
      </c>
      <c r="F206" s="3">
        <v>684</v>
      </c>
      <c r="G206" s="3">
        <v>1.24</v>
      </c>
      <c r="H206" s="3">
        <v>1.82</v>
      </c>
      <c r="I206" s="3">
        <f>Table8[[#This Row],[Volume]]*Table8[[#This Row],[Cost per unit]]</f>
        <v>848.16</v>
      </c>
      <c r="J206" s="3">
        <f>Table8[[#This Row],[Volume]]*Table8[[#This Row],[Price per unit]]</f>
        <v>1244.8800000000001</v>
      </c>
      <c r="K206" s="5">
        <f>Table8[[#This Row],[Total Sales]]-Table8[[#This Row],[Total Cost]]</f>
        <v>396.72000000000014</v>
      </c>
      <c r="L206" s="6">
        <f>Table8[[#This Row],[Profit]]/Table8[[#This Row],[Total Sales]]</f>
        <v>0.31868131868131877</v>
      </c>
    </row>
    <row r="207" spans="1:12" x14ac:dyDescent="0.3">
      <c r="A207" s="7">
        <v>2011</v>
      </c>
      <c r="B207" s="7" t="s">
        <v>12</v>
      </c>
      <c r="C207" s="7" t="s">
        <v>21</v>
      </c>
      <c r="D207" s="7" t="s">
        <v>20</v>
      </c>
      <c r="E207" s="7">
        <v>480132</v>
      </c>
      <c r="F207" s="7">
        <v>972</v>
      </c>
      <c r="G207" s="7">
        <v>1.38</v>
      </c>
      <c r="H207" s="7">
        <v>1.89</v>
      </c>
      <c r="I207" s="3">
        <f>Table8[[#This Row],[Volume]]*Table8[[#This Row],[Cost per unit]]</f>
        <v>1341.36</v>
      </c>
      <c r="J207" s="3">
        <f>Table8[[#This Row],[Volume]]*Table8[[#This Row],[Price per unit]]</f>
        <v>1837.08</v>
      </c>
      <c r="K207" s="5">
        <f>Table8[[#This Row],[Total Sales]]-Table8[[#This Row],[Total Cost]]</f>
        <v>495.72</v>
      </c>
      <c r="L207" s="6">
        <f>Table8[[#This Row],[Profit]]/Table8[[#This Row],[Total Sales]]</f>
        <v>0.26984126984126988</v>
      </c>
    </row>
    <row r="208" spans="1:12" x14ac:dyDescent="0.3">
      <c r="A208" s="3">
        <v>2011</v>
      </c>
      <c r="B208" s="3" t="s">
        <v>12</v>
      </c>
      <c r="C208" s="3" t="s">
        <v>21</v>
      </c>
      <c r="D208" s="3" t="s">
        <v>20</v>
      </c>
      <c r="E208" s="3">
        <v>480133</v>
      </c>
      <c r="F208" s="3">
        <v>1044</v>
      </c>
      <c r="G208" s="3">
        <v>1.45</v>
      </c>
      <c r="H208" s="3">
        <v>1.77</v>
      </c>
      <c r="I208" s="3">
        <f>Table8[[#This Row],[Volume]]*Table8[[#This Row],[Cost per unit]]</f>
        <v>1513.8</v>
      </c>
      <c r="J208" s="3">
        <f>Table8[[#This Row],[Volume]]*Table8[[#This Row],[Price per unit]]</f>
        <v>1847.88</v>
      </c>
      <c r="K208" s="5">
        <f>Table8[[#This Row],[Total Sales]]-Table8[[#This Row],[Total Cost]]</f>
        <v>334.08000000000015</v>
      </c>
      <c r="L208" s="6">
        <f>Table8[[#This Row],[Profit]]/Table8[[#This Row],[Total Sales]]</f>
        <v>0.18079096045197748</v>
      </c>
    </row>
    <row r="209" spans="1:12" x14ac:dyDescent="0.3">
      <c r="A209" s="7">
        <v>2011</v>
      </c>
      <c r="B209" s="7" t="s">
        <v>12</v>
      </c>
      <c r="C209" s="7" t="s">
        <v>21</v>
      </c>
      <c r="D209" s="7" t="s">
        <v>20</v>
      </c>
      <c r="E209" s="7">
        <v>480134</v>
      </c>
      <c r="F209" s="7">
        <v>780</v>
      </c>
      <c r="G209" s="7">
        <v>1.46</v>
      </c>
      <c r="H209" s="7">
        <v>1.74</v>
      </c>
      <c r="I209" s="3">
        <f>Table8[[#This Row],[Volume]]*Table8[[#This Row],[Cost per unit]]</f>
        <v>1138.8</v>
      </c>
      <c r="J209" s="3">
        <f>Table8[[#This Row],[Volume]]*Table8[[#This Row],[Price per unit]]</f>
        <v>1357.2</v>
      </c>
      <c r="K209" s="5">
        <f>Table8[[#This Row],[Total Sales]]-Table8[[#This Row],[Total Cost]]</f>
        <v>218.40000000000009</v>
      </c>
      <c r="L209" s="6">
        <f>Table8[[#This Row],[Profit]]/Table8[[#This Row],[Total Sales]]</f>
        <v>0.16091954022988511</v>
      </c>
    </row>
    <row r="210" spans="1:12" x14ac:dyDescent="0.3">
      <c r="A210" s="3">
        <v>2011</v>
      </c>
      <c r="B210" s="3" t="s">
        <v>12</v>
      </c>
      <c r="C210" s="3" t="s">
        <v>21</v>
      </c>
      <c r="D210" s="3" t="s">
        <v>20</v>
      </c>
      <c r="E210" s="3">
        <v>480135</v>
      </c>
      <c r="F210" s="3">
        <v>732</v>
      </c>
      <c r="G210" s="3">
        <v>1.28</v>
      </c>
      <c r="H210" s="3">
        <v>1.81</v>
      </c>
      <c r="I210" s="3">
        <f>Table8[[#This Row],[Volume]]*Table8[[#This Row],[Cost per unit]]</f>
        <v>936.96</v>
      </c>
      <c r="J210" s="3">
        <f>Table8[[#This Row],[Volume]]*Table8[[#This Row],[Price per unit]]</f>
        <v>1324.92</v>
      </c>
      <c r="K210" s="5">
        <f>Table8[[#This Row],[Total Sales]]-Table8[[#This Row],[Total Cost]]</f>
        <v>387.96000000000004</v>
      </c>
      <c r="L210" s="6">
        <f>Table8[[#This Row],[Profit]]/Table8[[#This Row],[Total Sales]]</f>
        <v>0.29281767955801108</v>
      </c>
    </row>
    <row r="211" spans="1:12" x14ac:dyDescent="0.3">
      <c r="A211" s="7">
        <v>2011</v>
      </c>
      <c r="B211" s="7" t="s">
        <v>12</v>
      </c>
      <c r="C211" s="7" t="s">
        <v>21</v>
      </c>
      <c r="D211" s="7" t="s">
        <v>20</v>
      </c>
      <c r="E211" s="7">
        <v>480136</v>
      </c>
      <c r="F211" s="7">
        <v>804</v>
      </c>
      <c r="G211" s="7">
        <v>1.48</v>
      </c>
      <c r="H211" s="7">
        <v>1.81</v>
      </c>
      <c r="I211" s="3">
        <f>Table8[[#This Row],[Volume]]*Table8[[#This Row],[Cost per unit]]</f>
        <v>1189.92</v>
      </c>
      <c r="J211" s="3">
        <f>Table8[[#This Row],[Volume]]*Table8[[#This Row],[Price per unit]]</f>
        <v>1455.24</v>
      </c>
      <c r="K211" s="5">
        <f>Table8[[#This Row],[Total Sales]]-Table8[[#This Row],[Total Cost]]</f>
        <v>265.31999999999994</v>
      </c>
      <c r="L211" s="6">
        <f>Table8[[#This Row],[Profit]]/Table8[[#This Row],[Total Sales]]</f>
        <v>0.18232044198895023</v>
      </c>
    </row>
    <row r="212" spans="1:12" x14ac:dyDescent="0.3">
      <c r="A212" s="3">
        <v>2011</v>
      </c>
      <c r="B212" s="3" t="s">
        <v>12</v>
      </c>
      <c r="C212" s="3" t="s">
        <v>21</v>
      </c>
      <c r="D212" s="3" t="s">
        <v>20</v>
      </c>
      <c r="E212" s="3">
        <v>480137</v>
      </c>
      <c r="F212" s="3">
        <v>1128</v>
      </c>
      <c r="G212" s="3">
        <v>1.29</v>
      </c>
      <c r="H212" s="3">
        <v>1.88</v>
      </c>
      <c r="I212" s="3">
        <f>Table8[[#This Row],[Volume]]*Table8[[#This Row],[Cost per unit]]</f>
        <v>1455.1200000000001</v>
      </c>
      <c r="J212" s="3">
        <f>Table8[[#This Row],[Volume]]*Table8[[#This Row],[Price per unit]]</f>
        <v>2120.64</v>
      </c>
      <c r="K212" s="5">
        <f>Table8[[#This Row],[Total Sales]]-Table8[[#This Row],[Total Cost]]</f>
        <v>665.51999999999975</v>
      </c>
      <c r="L212" s="6">
        <f>Table8[[#This Row],[Profit]]/Table8[[#This Row],[Total Sales]]</f>
        <v>0.31382978723404248</v>
      </c>
    </row>
    <row r="213" spans="1:12" x14ac:dyDescent="0.3">
      <c r="A213" s="7">
        <v>2011</v>
      </c>
      <c r="B213" s="7" t="s">
        <v>12</v>
      </c>
      <c r="C213" s="7" t="s">
        <v>21</v>
      </c>
      <c r="D213" s="7" t="s">
        <v>20</v>
      </c>
      <c r="E213" s="7">
        <v>480138</v>
      </c>
      <c r="F213" s="7">
        <v>1116</v>
      </c>
      <c r="G213" s="7">
        <v>1.2</v>
      </c>
      <c r="H213" s="7">
        <v>1.84</v>
      </c>
      <c r="I213" s="3">
        <f>Table8[[#This Row],[Volume]]*Table8[[#This Row],[Cost per unit]]</f>
        <v>1339.2</v>
      </c>
      <c r="J213" s="3">
        <f>Table8[[#This Row],[Volume]]*Table8[[#This Row],[Price per unit]]</f>
        <v>2053.44</v>
      </c>
      <c r="K213" s="5">
        <f>Table8[[#This Row],[Total Sales]]-Table8[[#This Row],[Total Cost]]</f>
        <v>714.24</v>
      </c>
      <c r="L213" s="6">
        <f>Table8[[#This Row],[Profit]]/Table8[[#This Row],[Total Sales]]</f>
        <v>0.34782608695652173</v>
      </c>
    </row>
    <row r="214" spans="1:12" x14ac:dyDescent="0.3">
      <c r="A214" s="3">
        <v>2011</v>
      </c>
      <c r="B214" s="3" t="s">
        <v>12</v>
      </c>
      <c r="C214" s="3" t="s">
        <v>21</v>
      </c>
      <c r="D214" s="3" t="s">
        <v>20</v>
      </c>
      <c r="E214" s="3">
        <v>480139</v>
      </c>
      <c r="F214" s="3">
        <v>1200</v>
      </c>
      <c r="G214" s="3">
        <v>1.19</v>
      </c>
      <c r="H214" s="3">
        <v>1.74</v>
      </c>
      <c r="I214" s="3">
        <f>Table8[[#This Row],[Volume]]*Table8[[#This Row],[Cost per unit]]</f>
        <v>1428</v>
      </c>
      <c r="J214" s="3">
        <f>Table8[[#This Row],[Volume]]*Table8[[#This Row],[Price per unit]]</f>
        <v>2088</v>
      </c>
      <c r="K214" s="5">
        <f>Table8[[#This Row],[Total Sales]]-Table8[[#This Row],[Total Cost]]</f>
        <v>660</v>
      </c>
      <c r="L214" s="6">
        <f>Table8[[#This Row],[Profit]]/Table8[[#This Row],[Total Sales]]</f>
        <v>0.31609195402298851</v>
      </c>
    </row>
    <row r="215" spans="1:12" x14ac:dyDescent="0.3">
      <c r="A215" s="7">
        <v>2011</v>
      </c>
      <c r="B215" s="7" t="s">
        <v>12</v>
      </c>
      <c r="C215" s="7" t="s">
        <v>21</v>
      </c>
      <c r="D215" s="7" t="s">
        <v>20</v>
      </c>
      <c r="E215" s="7">
        <v>480140</v>
      </c>
      <c r="F215" s="7">
        <v>1032</v>
      </c>
      <c r="G215" s="7">
        <v>1.47</v>
      </c>
      <c r="H215" s="7">
        <v>1.89</v>
      </c>
      <c r="I215" s="3">
        <f>Table8[[#This Row],[Volume]]*Table8[[#This Row],[Cost per unit]]</f>
        <v>1517.04</v>
      </c>
      <c r="J215" s="3">
        <f>Table8[[#This Row],[Volume]]*Table8[[#This Row],[Price per unit]]</f>
        <v>1950.4799999999998</v>
      </c>
      <c r="K215" s="5">
        <f>Table8[[#This Row],[Total Sales]]-Table8[[#This Row],[Total Cost]]</f>
        <v>433.43999999999983</v>
      </c>
      <c r="L215" s="6">
        <f>Table8[[#This Row],[Profit]]/Table8[[#This Row],[Total Sales]]</f>
        <v>0.22222222222222215</v>
      </c>
    </row>
    <row r="216" spans="1:12" x14ac:dyDescent="0.3">
      <c r="A216" s="3">
        <v>2011</v>
      </c>
      <c r="B216" s="3" t="s">
        <v>12</v>
      </c>
      <c r="C216" s="3" t="s">
        <v>21</v>
      </c>
      <c r="D216" s="3" t="s">
        <v>20</v>
      </c>
      <c r="E216" s="3">
        <v>480142</v>
      </c>
      <c r="F216" s="3">
        <v>756</v>
      </c>
      <c r="G216" s="3">
        <v>1.21</v>
      </c>
      <c r="H216" s="3">
        <v>1.6</v>
      </c>
      <c r="I216" s="3">
        <f>Table8[[#This Row],[Volume]]*Table8[[#This Row],[Cost per unit]]</f>
        <v>914.76</v>
      </c>
      <c r="J216" s="3">
        <f>Table8[[#This Row],[Volume]]*Table8[[#This Row],[Price per unit]]</f>
        <v>1209.6000000000001</v>
      </c>
      <c r="K216" s="5">
        <f>Table8[[#This Row],[Total Sales]]-Table8[[#This Row],[Total Cost]]</f>
        <v>294.84000000000015</v>
      </c>
      <c r="L216" s="6">
        <f>Table8[[#This Row],[Profit]]/Table8[[#This Row],[Total Sales]]</f>
        <v>0.24375000000000011</v>
      </c>
    </row>
    <row r="217" spans="1:12" x14ac:dyDescent="0.3">
      <c r="A217" s="7">
        <v>2011</v>
      </c>
      <c r="B217" s="7" t="s">
        <v>12</v>
      </c>
      <c r="C217" s="7" t="s">
        <v>21</v>
      </c>
      <c r="D217" s="7" t="s">
        <v>20</v>
      </c>
      <c r="E217" s="7">
        <v>480143</v>
      </c>
      <c r="F217" s="7">
        <v>912</v>
      </c>
      <c r="G217" s="7">
        <v>1.1299999999999999</v>
      </c>
      <c r="H217" s="7">
        <v>1.71</v>
      </c>
      <c r="I217" s="3">
        <f>Table8[[#This Row],[Volume]]*Table8[[#This Row],[Cost per unit]]</f>
        <v>1030.56</v>
      </c>
      <c r="J217" s="3">
        <f>Table8[[#This Row],[Volume]]*Table8[[#This Row],[Price per unit]]</f>
        <v>1559.52</v>
      </c>
      <c r="K217" s="5">
        <f>Table8[[#This Row],[Total Sales]]-Table8[[#This Row],[Total Cost]]</f>
        <v>528.96</v>
      </c>
      <c r="L217" s="6">
        <f>Table8[[#This Row],[Profit]]/Table8[[#This Row],[Total Sales]]</f>
        <v>0.33918128654970764</v>
      </c>
    </row>
    <row r="218" spans="1:12" x14ac:dyDescent="0.3">
      <c r="A218" s="3">
        <v>2011</v>
      </c>
      <c r="B218" s="3" t="s">
        <v>12</v>
      </c>
      <c r="C218" s="3" t="s">
        <v>21</v>
      </c>
      <c r="D218" s="3" t="s">
        <v>20</v>
      </c>
      <c r="E218" s="3">
        <v>480144</v>
      </c>
      <c r="F218" s="3">
        <v>1140</v>
      </c>
      <c r="G218" s="3">
        <v>1.35</v>
      </c>
      <c r="H218" s="3">
        <v>1.62</v>
      </c>
      <c r="I218" s="3">
        <f>Table8[[#This Row],[Volume]]*Table8[[#This Row],[Cost per unit]]</f>
        <v>1539</v>
      </c>
      <c r="J218" s="3">
        <f>Table8[[#This Row],[Volume]]*Table8[[#This Row],[Price per unit]]</f>
        <v>1846.8000000000002</v>
      </c>
      <c r="K218" s="5">
        <f>Table8[[#This Row],[Total Sales]]-Table8[[#This Row],[Total Cost]]</f>
        <v>307.80000000000018</v>
      </c>
      <c r="L218" s="6">
        <f>Table8[[#This Row],[Profit]]/Table8[[#This Row],[Total Sales]]</f>
        <v>0.16666666666666674</v>
      </c>
    </row>
    <row r="219" spans="1:12" x14ac:dyDescent="0.3">
      <c r="A219" s="7">
        <v>2011</v>
      </c>
      <c r="B219" s="7" t="s">
        <v>12</v>
      </c>
      <c r="C219" s="7" t="s">
        <v>21</v>
      </c>
      <c r="D219" s="7" t="s">
        <v>20</v>
      </c>
      <c r="E219" s="7">
        <v>480145</v>
      </c>
      <c r="F219" s="7">
        <v>876</v>
      </c>
      <c r="G219" s="7">
        <v>1.31</v>
      </c>
      <c r="H219" s="7">
        <v>1.67</v>
      </c>
      <c r="I219" s="3">
        <f>Table8[[#This Row],[Volume]]*Table8[[#This Row],[Cost per unit]]</f>
        <v>1147.56</v>
      </c>
      <c r="J219" s="3">
        <f>Table8[[#This Row],[Volume]]*Table8[[#This Row],[Price per unit]]</f>
        <v>1462.9199999999998</v>
      </c>
      <c r="K219" s="5">
        <f>Table8[[#This Row],[Total Sales]]-Table8[[#This Row],[Total Cost]]</f>
        <v>315.3599999999999</v>
      </c>
      <c r="L219" s="6">
        <f>Table8[[#This Row],[Profit]]/Table8[[#This Row],[Total Sales]]</f>
        <v>0.21556886227544905</v>
      </c>
    </row>
    <row r="220" spans="1:12" x14ac:dyDescent="0.3">
      <c r="A220" s="3">
        <v>2011</v>
      </c>
      <c r="B220" s="3" t="s">
        <v>12</v>
      </c>
      <c r="C220" s="3" t="s">
        <v>21</v>
      </c>
      <c r="D220" s="3" t="s">
        <v>20</v>
      </c>
      <c r="E220" s="3">
        <v>480146</v>
      </c>
      <c r="F220" s="3">
        <v>1140</v>
      </c>
      <c r="G220" s="3">
        <v>1.41</v>
      </c>
      <c r="H220" s="3">
        <v>1.79</v>
      </c>
      <c r="I220" s="3">
        <f>Table8[[#This Row],[Volume]]*Table8[[#This Row],[Cost per unit]]</f>
        <v>1607.3999999999999</v>
      </c>
      <c r="J220" s="3">
        <f>Table8[[#This Row],[Volume]]*Table8[[#This Row],[Price per unit]]</f>
        <v>2040.6000000000001</v>
      </c>
      <c r="K220" s="5">
        <f>Table8[[#This Row],[Total Sales]]-Table8[[#This Row],[Total Cost]]</f>
        <v>433.20000000000027</v>
      </c>
      <c r="L220" s="6">
        <f>Table8[[#This Row],[Profit]]/Table8[[#This Row],[Total Sales]]</f>
        <v>0.2122905027932962</v>
      </c>
    </row>
    <row r="221" spans="1:12" x14ac:dyDescent="0.3">
      <c r="A221" s="7">
        <v>2011</v>
      </c>
      <c r="B221" s="7" t="s">
        <v>12</v>
      </c>
      <c r="C221" s="7" t="s">
        <v>21</v>
      </c>
      <c r="D221" s="7" t="s">
        <v>20</v>
      </c>
      <c r="E221" s="7">
        <v>480147</v>
      </c>
      <c r="F221" s="7">
        <v>924</v>
      </c>
      <c r="G221" s="7">
        <v>1.39</v>
      </c>
      <c r="H221" s="7">
        <v>1.64</v>
      </c>
      <c r="I221" s="3">
        <f>Table8[[#This Row],[Volume]]*Table8[[#This Row],[Cost per unit]]</f>
        <v>1284.3599999999999</v>
      </c>
      <c r="J221" s="3">
        <f>Table8[[#This Row],[Volume]]*Table8[[#This Row],[Price per unit]]</f>
        <v>1515.36</v>
      </c>
      <c r="K221" s="5">
        <f>Table8[[#This Row],[Total Sales]]-Table8[[#This Row],[Total Cost]]</f>
        <v>231</v>
      </c>
      <c r="L221" s="6">
        <f>Table8[[#This Row],[Profit]]/Table8[[#This Row],[Total Sales]]</f>
        <v>0.1524390243902439</v>
      </c>
    </row>
    <row r="222" spans="1:12" x14ac:dyDescent="0.3">
      <c r="A222" s="3">
        <v>2011</v>
      </c>
      <c r="B222" s="3" t="s">
        <v>12</v>
      </c>
      <c r="C222" s="3" t="s">
        <v>21</v>
      </c>
      <c r="D222" s="3" t="s">
        <v>20</v>
      </c>
      <c r="E222" s="3">
        <v>480148</v>
      </c>
      <c r="F222" s="3">
        <v>996</v>
      </c>
      <c r="G222" s="3">
        <v>1.41</v>
      </c>
      <c r="H222" s="3">
        <v>1.84</v>
      </c>
      <c r="I222" s="3">
        <f>Table8[[#This Row],[Volume]]*Table8[[#This Row],[Cost per unit]]</f>
        <v>1404.36</v>
      </c>
      <c r="J222" s="3">
        <f>Table8[[#This Row],[Volume]]*Table8[[#This Row],[Price per unit]]</f>
        <v>1832.64</v>
      </c>
      <c r="K222" s="5">
        <f>Table8[[#This Row],[Total Sales]]-Table8[[#This Row],[Total Cost]]</f>
        <v>428.2800000000002</v>
      </c>
      <c r="L222" s="6">
        <f>Table8[[#This Row],[Profit]]/Table8[[#This Row],[Total Sales]]</f>
        <v>0.23369565217391314</v>
      </c>
    </row>
    <row r="223" spans="1:12" x14ac:dyDescent="0.3">
      <c r="A223" s="7">
        <v>2011</v>
      </c>
      <c r="B223" s="7" t="s">
        <v>12</v>
      </c>
      <c r="C223" s="7" t="s">
        <v>21</v>
      </c>
      <c r="D223" s="7" t="s">
        <v>20</v>
      </c>
      <c r="E223" s="7">
        <v>480149</v>
      </c>
      <c r="F223" s="7">
        <v>1224</v>
      </c>
      <c r="G223" s="7">
        <v>1.1599999999999999</v>
      </c>
      <c r="H223" s="7">
        <v>1.79</v>
      </c>
      <c r="I223" s="3">
        <f>Table8[[#This Row],[Volume]]*Table8[[#This Row],[Cost per unit]]</f>
        <v>1419.84</v>
      </c>
      <c r="J223" s="3">
        <f>Table8[[#This Row],[Volume]]*Table8[[#This Row],[Price per unit]]</f>
        <v>2190.96</v>
      </c>
      <c r="K223" s="5">
        <f>Table8[[#This Row],[Total Sales]]-Table8[[#This Row],[Total Cost]]</f>
        <v>771.12000000000012</v>
      </c>
      <c r="L223" s="6">
        <f>Table8[[#This Row],[Profit]]/Table8[[#This Row],[Total Sales]]</f>
        <v>0.35195530726256991</v>
      </c>
    </row>
    <row r="224" spans="1:12" x14ac:dyDescent="0.3">
      <c r="A224" s="3">
        <v>2011</v>
      </c>
      <c r="B224" s="3" t="s">
        <v>12</v>
      </c>
      <c r="C224" s="3" t="s">
        <v>21</v>
      </c>
      <c r="D224" s="3" t="s">
        <v>20</v>
      </c>
      <c r="E224" s="3">
        <v>480150</v>
      </c>
      <c r="F224" s="3">
        <v>1296</v>
      </c>
      <c r="G224" s="3">
        <v>1.18</v>
      </c>
      <c r="H224" s="3">
        <v>1.76</v>
      </c>
      <c r="I224" s="3">
        <f>Table8[[#This Row],[Volume]]*Table8[[#This Row],[Cost per unit]]</f>
        <v>1529.28</v>
      </c>
      <c r="J224" s="3">
        <f>Table8[[#This Row],[Volume]]*Table8[[#This Row],[Price per unit]]</f>
        <v>2280.96</v>
      </c>
      <c r="K224" s="5">
        <f>Table8[[#This Row],[Total Sales]]-Table8[[#This Row],[Total Cost]]</f>
        <v>751.68000000000006</v>
      </c>
      <c r="L224" s="6">
        <f>Table8[[#This Row],[Profit]]/Table8[[#This Row],[Total Sales]]</f>
        <v>0.32954545454545459</v>
      </c>
    </row>
    <row r="225" spans="1:12" x14ac:dyDescent="0.3">
      <c r="A225" s="7">
        <v>2011</v>
      </c>
      <c r="B225" s="7" t="s">
        <v>12</v>
      </c>
      <c r="C225" s="7" t="s">
        <v>21</v>
      </c>
      <c r="D225" s="7" t="s">
        <v>20</v>
      </c>
      <c r="E225" s="7">
        <v>480151</v>
      </c>
      <c r="F225" s="7">
        <v>624</v>
      </c>
      <c r="G225" s="7">
        <v>1.1200000000000001</v>
      </c>
      <c r="H225" s="7">
        <v>1.79</v>
      </c>
      <c r="I225" s="3">
        <f>Table8[[#This Row],[Volume]]*Table8[[#This Row],[Cost per unit]]</f>
        <v>698.88000000000011</v>
      </c>
      <c r="J225" s="3">
        <f>Table8[[#This Row],[Volume]]*Table8[[#This Row],[Price per unit]]</f>
        <v>1116.96</v>
      </c>
      <c r="K225" s="5">
        <f>Table8[[#This Row],[Total Sales]]-Table8[[#This Row],[Total Cost]]</f>
        <v>418.07999999999993</v>
      </c>
      <c r="L225" s="6">
        <f>Table8[[#This Row],[Profit]]/Table8[[#This Row],[Total Sales]]</f>
        <v>0.37430167597765357</v>
      </c>
    </row>
    <row r="226" spans="1:12" x14ac:dyDescent="0.3">
      <c r="A226" s="3">
        <v>2011</v>
      </c>
      <c r="B226" s="3" t="s">
        <v>12</v>
      </c>
      <c r="C226" s="3" t="s">
        <v>21</v>
      </c>
      <c r="D226" s="3" t="s">
        <v>20</v>
      </c>
      <c r="E226" s="3">
        <v>480152</v>
      </c>
      <c r="F226" s="3">
        <v>576</v>
      </c>
      <c r="G226" s="3">
        <v>1.26</v>
      </c>
      <c r="H226" s="3">
        <v>1.73</v>
      </c>
      <c r="I226" s="3">
        <f>Table8[[#This Row],[Volume]]*Table8[[#This Row],[Cost per unit]]</f>
        <v>725.76</v>
      </c>
      <c r="J226" s="3">
        <f>Table8[[#This Row],[Volume]]*Table8[[#This Row],[Price per unit]]</f>
        <v>996.48</v>
      </c>
      <c r="K226" s="5">
        <f>Table8[[#This Row],[Total Sales]]-Table8[[#This Row],[Total Cost]]</f>
        <v>270.72000000000003</v>
      </c>
      <c r="L226" s="6">
        <f>Table8[[#This Row],[Profit]]/Table8[[#This Row],[Total Sales]]</f>
        <v>0.27167630057803471</v>
      </c>
    </row>
    <row r="227" spans="1:12" x14ac:dyDescent="0.3">
      <c r="A227" s="7">
        <v>2011</v>
      </c>
      <c r="B227" s="7" t="s">
        <v>12</v>
      </c>
      <c r="C227" s="7" t="s">
        <v>21</v>
      </c>
      <c r="D227" s="7" t="s">
        <v>20</v>
      </c>
      <c r="E227" s="7">
        <v>480153</v>
      </c>
      <c r="F227" s="7">
        <v>588</v>
      </c>
      <c r="G227" s="7">
        <v>1.1599999999999999</v>
      </c>
      <c r="H227" s="7">
        <v>1.6</v>
      </c>
      <c r="I227" s="3">
        <f>Table8[[#This Row],[Volume]]*Table8[[#This Row],[Cost per unit]]</f>
        <v>682.07999999999993</v>
      </c>
      <c r="J227" s="3">
        <f>Table8[[#This Row],[Volume]]*Table8[[#This Row],[Price per unit]]</f>
        <v>940.80000000000007</v>
      </c>
      <c r="K227" s="5">
        <f>Table8[[#This Row],[Total Sales]]-Table8[[#This Row],[Total Cost]]</f>
        <v>258.72000000000014</v>
      </c>
      <c r="L227" s="6">
        <f>Table8[[#This Row],[Profit]]/Table8[[#This Row],[Total Sales]]</f>
        <v>0.27500000000000013</v>
      </c>
    </row>
    <row r="228" spans="1:12" x14ac:dyDescent="0.3">
      <c r="A228" s="3">
        <v>2011</v>
      </c>
      <c r="B228" s="3" t="s">
        <v>12</v>
      </c>
      <c r="C228" s="3" t="s">
        <v>21</v>
      </c>
      <c r="D228" s="3" t="s">
        <v>20</v>
      </c>
      <c r="E228" s="3">
        <v>480154</v>
      </c>
      <c r="F228" s="3">
        <v>804</v>
      </c>
      <c r="G228" s="3">
        <v>1.32</v>
      </c>
      <c r="H228" s="3">
        <v>1.68</v>
      </c>
      <c r="I228" s="3">
        <f>Table8[[#This Row],[Volume]]*Table8[[#This Row],[Cost per unit]]</f>
        <v>1061.28</v>
      </c>
      <c r="J228" s="3">
        <f>Table8[[#This Row],[Volume]]*Table8[[#This Row],[Price per unit]]</f>
        <v>1350.72</v>
      </c>
      <c r="K228" s="5">
        <f>Table8[[#This Row],[Total Sales]]-Table8[[#This Row],[Total Cost]]</f>
        <v>289.44000000000005</v>
      </c>
      <c r="L228" s="6">
        <f>Table8[[#This Row],[Profit]]/Table8[[#This Row],[Total Sales]]</f>
        <v>0.21428571428571433</v>
      </c>
    </row>
    <row r="229" spans="1:12" x14ac:dyDescent="0.3">
      <c r="A229" s="7">
        <v>2011</v>
      </c>
      <c r="B229" s="7" t="s">
        <v>12</v>
      </c>
      <c r="C229" s="7" t="s">
        <v>21</v>
      </c>
      <c r="D229" s="7" t="s">
        <v>20</v>
      </c>
      <c r="E229" s="7">
        <v>480155</v>
      </c>
      <c r="F229" s="7">
        <v>1248</v>
      </c>
      <c r="G229" s="7">
        <v>1.17</v>
      </c>
      <c r="H229" s="7">
        <v>1.86</v>
      </c>
      <c r="I229" s="3">
        <f>Table8[[#This Row],[Volume]]*Table8[[#This Row],[Cost per unit]]</f>
        <v>1460.1599999999999</v>
      </c>
      <c r="J229" s="3">
        <f>Table8[[#This Row],[Volume]]*Table8[[#This Row],[Price per unit]]</f>
        <v>2321.2800000000002</v>
      </c>
      <c r="K229" s="5">
        <f>Table8[[#This Row],[Total Sales]]-Table8[[#This Row],[Total Cost]]</f>
        <v>861.12000000000035</v>
      </c>
      <c r="L229" s="6">
        <f>Table8[[#This Row],[Profit]]/Table8[[#This Row],[Total Sales]]</f>
        <v>0.37096774193548399</v>
      </c>
    </row>
    <row r="230" spans="1:12" x14ac:dyDescent="0.3">
      <c r="A230" s="3">
        <v>2011</v>
      </c>
      <c r="B230" s="3" t="s">
        <v>12</v>
      </c>
      <c r="C230" s="3" t="s">
        <v>21</v>
      </c>
      <c r="D230" s="3" t="s">
        <v>20</v>
      </c>
      <c r="E230" s="3">
        <v>480156</v>
      </c>
      <c r="F230" s="3">
        <v>1212</v>
      </c>
      <c r="G230" s="3">
        <v>1.4</v>
      </c>
      <c r="H230" s="3">
        <v>1.79</v>
      </c>
      <c r="I230" s="3">
        <f>Table8[[#This Row],[Volume]]*Table8[[#This Row],[Cost per unit]]</f>
        <v>1696.8</v>
      </c>
      <c r="J230" s="3">
        <f>Table8[[#This Row],[Volume]]*Table8[[#This Row],[Price per unit]]</f>
        <v>2169.48</v>
      </c>
      <c r="K230" s="5">
        <f>Table8[[#This Row],[Total Sales]]-Table8[[#This Row],[Total Cost]]</f>
        <v>472.68000000000006</v>
      </c>
      <c r="L230" s="6">
        <f>Table8[[#This Row],[Profit]]/Table8[[#This Row],[Total Sales]]</f>
        <v>0.21787709497206706</v>
      </c>
    </row>
    <row r="231" spans="1:12" x14ac:dyDescent="0.3">
      <c r="A231" s="7">
        <v>2011</v>
      </c>
      <c r="B231" s="7" t="s">
        <v>12</v>
      </c>
      <c r="C231" s="7" t="s">
        <v>21</v>
      </c>
      <c r="D231" s="7" t="s">
        <v>20</v>
      </c>
      <c r="E231" s="7">
        <v>480157</v>
      </c>
      <c r="F231" s="7">
        <v>696</v>
      </c>
      <c r="G231" s="7">
        <v>1.38</v>
      </c>
      <c r="H231" s="7">
        <v>1.69</v>
      </c>
      <c r="I231" s="3">
        <f>Table8[[#This Row],[Volume]]*Table8[[#This Row],[Cost per unit]]</f>
        <v>960.4799999999999</v>
      </c>
      <c r="J231" s="3">
        <f>Table8[[#This Row],[Volume]]*Table8[[#This Row],[Price per unit]]</f>
        <v>1176.24</v>
      </c>
      <c r="K231" s="5">
        <f>Table8[[#This Row],[Total Sales]]-Table8[[#This Row],[Total Cost]]</f>
        <v>215.7600000000001</v>
      </c>
      <c r="L231" s="6">
        <f>Table8[[#This Row],[Profit]]/Table8[[#This Row],[Total Sales]]</f>
        <v>0.18343195266272197</v>
      </c>
    </row>
    <row r="232" spans="1:12" x14ac:dyDescent="0.3">
      <c r="A232" s="3">
        <v>2011</v>
      </c>
      <c r="B232" s="3" t="s">
        <v>12</v>
      </c>
      <c r="C232" s="3" t="s">
        <v>21</v>
      </c>
      <c r="D232" s="3" t="s">
        <v>20</v>
      </c>
      <c r="E232" s="3">
        <v>480158</v>
      </c>
      <c r="F232" s="3">
        <v>576</v>
      </c>
      <c r="G232" s="3">
        <v>1.1299999999999999</v>
      </c>
      <c r="H232" s="3">
        <v>1.8</v>
      </c>
      <c r="I232" s="3">
        <f>Table8[[#This Row],[Volume]]*Table8[[#This Row],[Cost per unit]]</f>
        <v>650.87999999999988</v>
      </c>
      <c r="J232" s="3">
        <f>Table8[[#This Row],[Volume]]*Table8[[#This Row],[Price per unit]]</f>
        <v>1036.8</v>
      </c>
      <c r="K232" s="5">
        <f>Table8[[#This Row],[Total Sales]]-Table8[[#This Row],[Total Cost]]</f>
        <v>385.92000000000007</v>
      </c>
      <c r="L232" s="6">
        <f>Table8[[#This Row],[Profit]]/Table8[[#This Row],[Total Sales]]</f>
        <v>0.37222222222222229</v>
      </c>
    </row>
    <row r="233" spans="1:12" x14ac:dyDescent="0.3">
      <c r="A233" s="7">
        <v>2011</v>
      </c>
      <c r="B233" s="7" t="s">
        <v>12</v>
      </c>
      <c r="C233" s="7" t="s">
        <v>21</v>
      </c>
      <c r="D233" s="7" t="s">
        <v>20</v>
      </c>
      <c r="E233" s="7">
        <v>480159</v>
      </c>
      <c r="F233" s="7">
        <v>732</v>
      </c>
      <c r="G233" s="7">
        <v>1.29</v>
      </c>
      <c r="H233" s="7">
        <v>1.88</v>
      </c>
      <c r="I233" s="3">
        <f>Table8[[#This Row],[Volume]]*Table8[[#This Row],[Cost per unit]]</f>
        <v>944.28</v>
      </c>
      <c r="J233" s="3">
        <f>Table8[[#This Row],[Volume]]*Table8[[#This Row],[Price per unit]]</f>
        <v>1376.1599999999999</v>
      </c>
      <c r="K233" s="5">
        <f>Table8[[#This Row],[Total Sales]]-Table8[[#This Row],[Total Cost]]</f>
        <v>431.87999999999988</v>
      </c>
      <c r="L233" s="6">
        <f>Table8[[#This Row],[Profit]]/Table8[[#This Row],[Total Sales]]</f>
        <v>0.31382978723404248</v>
      </c>
    </row>
    <row r="234" spans="1:12" x14ac:dyDescent="0.3">
      <c r="A234" s="3">
        <v>2011</v>
      </c>
      <c r="B234" s="3" t="s">
        <v>12</v>
      </c>
      <c r="C234" s="3" t="s">
        <v>21</v>
      </c>
      <c r="D234" s="3" t="s">
        <v>20</v>
      </c>
      <c r="E234" s="3">
        <v>480160</v>
      </c>
      <c r="F234" s="3">
        <v>1152</v>
      </c>
      <c r="G234" s="3">
        <v>1.24</v>
      </c>
      <c r="H234" s="3">
        <v>1.74</v>
      </c>
      <c r="I234" s="3">
        <f>Table8[[#This Row],[Volume]]*Table8[[#This Row],[Cost per unit]]</f>
        <v>1428.48</v>
      </c>
      <c r="J234" s="3">
        <f>Table8[[#This Row],[Volume]]*Table8[[#This Row],[Price per unit]]</f>
        <v>2004.48</v>
      </c>
      <c r="K234" s="5">
        <f>Table8[[#This Row],[Total Sales]]-Table8[[#This Row],[Total Cost]]</f>
        <v>576</v>
      </c>
      <c r="L234" s="6">
        <f>Table8[[#This Row],[Profit]]/Table8[[#This Row],[Total Sales]]</f>
        <v>0.28735632183908044</v>
      </c>
    </row>
    <row r="235" spans="1:12" x14ac:dyDescent="0.3">
      <c r="A235" s="7">
        <v>2011</v>
      </c>
      <c r="B235" s="7" t="s">
        <v>12</v>
      </c>
      <c r="C235" s="7" t="s">
        <v>21</v>
      </c>
      <c r="D235" s="7" t="s">
        <v>20</v>
      </c>
      <c r="E235" s="7">
        <v>480161</v>
      </c>
      <c r="F235" s="7">
        <v>1272</v>
      </c>
      <c r="G235" s="7">
        <v>1.39</v>
      </c>
      <c r="H235" s="7">
        <v>1.6</v>
      </c>
      <c r="I235" s="3">
        <f>Table8[[#This Row],[Volume]]*Table8[[#This Row],[Cost per unit]]</f>
        <v>1768.08</v>
      </c>
      <c r="J235" s="3">
        <f>Table8[[#This Row],[Volume]]*Table8[[#This Row],[Price per unit]]</f>
        <v>2035.2</v>
      </c>
      <c r="K235" s="5">
        <f>Table8[[#This Row],[Total Sales]]-Table8[[#This Row],[Total Cost]]</f>
        <v>267.12000000000012</v>
      </c>
      <c r="L235" s="6">
        <f>Table8[[#This Row],[Profit]]/Table8[[#This Row],[Total Sales]]</f>
        <v>0.13125000000000006</v>
      </c>
    </row>
    <row r="236" spans="1:12" x14ac:dyDescent="0.3">
      <c r="A236" s="3">
        <v>2011</v>
      </c>
      <c r="B236" s="3" t="s">
        <v>12</v>
      </c>
      <c r="C236" s="3" t="s">
        <v>22</v>
      </c>
      <c r="D236" s="3" t="s">
        <v>23</v>
      </c>
      <c r="E236" s="3">
        <v>630308</v>
      </c>
      <c r="F236" s="3">
        <v>1908</v>
      </c>
      <c r="G236" s="3">
        <v>2.4300000000000002</v>
      </c>
      <c r="H236" s="3">
        <v>3.43</v>
      </c>
      <c r="I236" s="3">
        <f>Table8[[#This Row],[Volume]]*Table8[[#This Row],[Cost per unit]]</f>
        <v>4636.4400000000005</v>
      </c>
      <c r="J236" s="3">
        <f>Table8[[#This Row],[Volume]]*Table8[[#This Row],[Price per unit]]</f>
        <v>6544.4400000000005</v>
      </c>
      <c r="K236" s="5">
        <f>Table8[[#This Row],[Total Sales]]-Table8[[#This Row],[Total Cost]]</f>
        <v>1908</v>
      </c>
      <c r="L236" s="6">
        <f>Table8[[#This Row],[Profit]]/Table8[[#This Row],[Total Sales]]</f>
        <v>0.29154518950437314</v>
      </c>
    </row>
    <row r="237" spans="1:12" x14ac:dyDescent="0.3">
      <c r="A237" s="7">
        <v>2011</v>
      </c>
      <c r="B237" s="7" t="s">
        <v>12</v>
      </c>
      <c r="C237" s="7" t="s">
        <v>22</v>
      </c>
      <c r="D237" s="7" t="s">
        <v>23</v>
      </c>
      <c r="E237" s="7">
        <v>630309</v>
      </c>
      <c r="F237" s="7">
        <v>2220</v>
      </c>
      <c r="G237" s="7">
        <v>2.5299999999999998</v>
      </c>
      <c r="H237" s="7">
        <v>3.5</v>
      </c>
      <c r="I237" s="3">
        <f>Table8[[#This Row],[Volume]]*Table8[[#This Row],[Cost per unit]]</f>
        <v>5616.5999999999995</v>
      </c>
      <c r="J237" s="3">
        <f>Table8[[#This Row],[Volume]]*Table8[[#This Row],[Price per unit]]</f>
        <v>7770</v>
      </c>
      <c r="K237" s="5">
        <f>Table8[[#This Row],[Total Sales]]-Table8[[#This Row],[Total Cost]]</f>
        <v>2153.4000000000005</v>
      </c>
      <c r="L237" s="6">
        <f>Table8[[#This Row],[Profit]]/Table8[[#This Row],[Total Sales]]</f>
        <v>0.27714285714285719</v>
      </c>
    </row>
    <row r="238" spans="1:12" x14ac:dyDescent="0.3">
      <c r="A238" s="3">
        <v>2011</v>
      </c>
      <c r="B238" s="3" t="s">
        <v>12</v>
      </c>
      <c r="C238" s="3" t="s">
        <v>22</v>
      </c>
      <c r="D238" s="3" t="s">
        <v>23</v>
      </c>
      <c r="E238" s="3">
        <v>630310</v>
      </c>
      <c r="F238" s="3">
        <v>2112</v>
      </c>
      <c r="G238" s="3">
        <v>2.88</v>
      </c>
      <c r="H238" s="3">
        <v>3.58</v>
      </c>
      <c r="I238" s="3">
        <f>Table8[[#This Row],[Volume]]*Table8[[#This Row],[Cost per unit]]</f>
        <v>6082.5599999999995</v>
      </c>
      <c r="J238" s="3">
        <f>Table8[[#This Row],[Volume]]*Table8[[#This Row],[Price per unit]]</f>
        <v>7560.96</v>
      </c>
      <c r="K238" s="5">
        <f>Table8[[#This Row],[Total Sales]]-Table8[[#This Row],[Total Cost]]</f>
        <v>1478.4000000000005</v>
      </c>
      <c r="L238" s="6">
        <f>Table8[[#This Row],[Profit]]/Table8[[#This Row],[Total Sales]]</f>
        <v>0.19553072625698331</v>
      </c>
    </row>
    <row r="239" spans="1:12" x14ac:dyDescent="0.3">
      <c r="A239" s="7">
        <v>2011</v>
      </c>
      <c r="B239" s="7" t="s">
        <v>12</v>
      </c>
      <c r="C239" s="7" t="s">
        <v>22</v>
      </c>
      <c r="D239" s="7" t="s">
        <v>23</v>
      </c>
      <c r="E239" s="7">
        <v>630311</v>
      </c>
      <c r="F239" s="7">
        <v>2736</v>
      </c>
      <c r="G239" s="7">
        <v>2.35</v>
      </c>
      <c r="H239" s="7">
        <v>3.94</v>
      </c>
      <c r="I239" s="3">
        <f>Table8[[#This Row],[Volume]]*Table8[[#This Row],[Cost per unit]]</f>
        <v>6429.6</v>
      </c>
      <c r="J239" s="3">
        <f>Table8[[#This Row],[Volume]]*Table8[[#This Row],[Price per unit]]</f>
        <v>10779.84</v>
      </c>
      <c r="K239" s="5">
        <f>Table8[[#This Row],[Total Sales]]-Table8[[#This Row],[Total Cost]]</f>
        <v>4350.24</v>
      </c>
      <c r="L239" s="6">
        <f>Table8[[#This Row],[Profit]]/Table8[[#This Row],[Total Sales]]</f>
        <v>0.40355329949238578</v>
      </c>
    </row>
    <row r="240" spans="1:12" x14ac:dyDescent="0.3">
      <c r="A240" s="3">
        <v>2011</v>
      </c>
      <c r="B240" s="3" t="s">
        <v>12</v>
      </c>
      <c r="C240" s="3" t="s">
        <v>22</v>
      </c>
      <c r="D240" s="3" t="s">
        <v>23</v>
      </c>
      <c r="E240" s="3">
        <v>630312</v>
      </c>
      <c r="F240" s="3">
        <v>1428</v>
      </c>
      <c r="G240" s="3">
        <v>2.68</v>
      </c>
      <c r="H240" s="3">
        <v>3.68</v>
      </c>
      <c r="I240" s="3">
        <f>Table8[[#This Row],[Volume]]*Table8[[#This Row],[Cost per unit]]</f>
        <v>3827.0400000000004</v>
      </c>
      <c r="J240" s="3">
        <f>Table8[[#This Row],[Volume]]*Table8[[#This Row],[Price per unit]]</f>
        <v>5255.04</v>
      </c>
      <c r="K240" s="5">
        <f>Table8[[#This Row],[Total Sales]]-Table8[[#This Row],[Total Cost]]</f>
        <v>1427.9999999999995</v>
      </c>
      <c r="L240" s="6">
        <f>Table8[[#This Row],[Profit]]/Table8[[#This Row],[Total Sales]]</f>
        <v>0.27173913043478254</v>
      </c>
    </row>
    <row r="241" spans="1:12" x14ac:dyDescent="0.3">
      <c r="A241" s="7">
        <v>2011</v>
      </c>
      <c r="B241" s="7" t="s">
        <v>12</v>
      </c>
      <c r="C241" s="7" t="s">
        <v>19</v>
      </c>
      <c r="D241" s="7" t="s">
        <v>24</v>
      </c>
      <c r="E241" s="7">
        <v>790148</v>
      </c>
      <c r="F241" s="7">
        <v>456</v>
      </c>
      <c r="G241" s="7">
        <v>6.6466666666666665</v>
      </c>
      <c r="H241" s="7">
        <v>7.5666666666666664</v>
      </c>
      <c r="I241" s="3">
        <f>Table8[[#This Row],[Volume]]*Table8[[#This Row],[Cost per unit]]</f>
        <v>3030.88</v>
      </c>
      <c r="J241" s="3">
        <f>Table8[[#This Row],[Volume]]*Table8[[#This Row],[Price per unit]]</f>
        <v>3450.4</v>
      </c>
      <c r="K241" s="5">
        <f>Table8[[#This Row],[Total Sales]]-Table8[[#This Row],[Total Cost]]</f>
        <v>419.52</v>
      </c>
      <c r="L241" s="6">
        <f>Table8[[#This Row],[Profit]]/Table8[[#This Row],[Total Sales]]</f>
        <v>0.12158590308370043</v>
      </c>
    </row>
    <row r="242" spans="1:12" x14ac:dyDescent="0.3">
      <c r="A242" s="3">
        <v>2011</v>
      </c>
      <c r="B242" s="3" t="s">
        <v>12</v>
      </c>
      <c r="C242" s="3" t="s">
        <v>19</v>
      </c>
      <c r="D242" s="3" t="s">
        <v>24</v>
      </c>
      <c r="E242" s="3">
        <v>790149</v>
      </c>
      <c r="F242" s="3">
        <v>564</v>
      </c>
      <c r="G242" s="3">
        <v>6.4266666666666667</v>
      </c>
      <c r="H242" s="3">
        <v>7.4</v>
      </c>
      <c r="I242" s="3">
        <f>Table8[[#This Row],[Volume]]*Table8[[#This Row],[Cost per unit]]</f>
        <v>3624.64</v>
      </c>
      <c r="J242" s="3">
        <f>Table8[[#This Row],[Volume]]*Table8[[#This Row],[Price per unit]]</f>
        <v>4173.6000000000004</v>
      </c>
      <c r="K242" s="5">
        <f>Table8[[#This Row],[Total Sales]]-Table8[[#This Row],[Total Cost]]</f>
        <v>548.96000000000049</v>
      </c>
      <c r="L242" s="6">
        <f>Table8[[#This Row],[Profit]]/Table8[[#This Row],[Total Sales]]</f>
        <v>0.13153153153153163</v>
      </c>
    </row>
    <row r="243" spans="1:12" x14ac:dyDescent="0.3">
      <c r="A243" s="7">
        <v>2011</v>
      </c>
      <c r="B243" s="7" t="s">
        <v>12</v>
      </c>
      <c r="C243" s="7" t="s">
        <v>19</v>
      </c>
      <c r="D243" s="7" t="s">
        <v>24</v>
      </c>
      <c r="E243" s="7">
        <v>790179</v>
      </c>
      <c r="F243" s="7">
        <v>468</v>
      </c>
      <c r="G243" s="7">
        <v>5.8666666666666663</v>
      </c>
      <c r="H243" s="7">
        <v>8.4066666666666663</v>
      </c>
      <c r="I243" s="3">
        <f>Table8[[#This Row],[Volume]]*Table8[[#This Row],[Cost per unit]]</f>
        <v>2745.6</v>
      </c>
      <c r="J243" s="3">
        <f>Table8[[#This Row],[Volume]]*Table8[[#This Row],[Price per unit]]</f>
        <v>3934.3199999999997</v>
      </c>
      <c r="K243" s="5">
        <f>Table8[[#This Row],[Total Sales]]-Table8[[#This Row],[Total Cost]]</f>
        <v>1188.7199999999998</v>
      </c>
      <c r="L243" s="6">
        <f>Table8[[#This Row],[Profit]]/Table8[[#This Row],[Total Sales]]</f>
        <v>0.30214115781126089</v>
      </c>
    </row>
    <row r="244" spans="1:12" x14ac:dyDescent="0.3">
      <c r="A244" s="3">
        <v>2011</v>
      </c>
      <c r="B244" s="3" t="s">
        <v>12</v>
      </c>
      <c r="C244" s="3" t="s">
        <v>25</v>
      </c>
      <c r="D244" s="3" t="s">
        <v>26</v>
      </c>
      <c r="E244" s="3">
        <v>990105</v>
      </c>
      <c r="F244" s="3">
        <v>780</v>
      </c>
      <c r="G244" s="3">
        <v>2.73</v>
      </c>
      <c r="H244" s="3">
        <v>3.49</v>
      </c>
      <c r="I244" s="3">
        <f>Table8[[#This Row],[Volume]]*Table8[[#This Row],[Cost per unit]]</f>
        <v>2129.4</v>
      </c>
      <c r="J244" s="3">
        <f>Table8[[#This Row],[Volume]]*Table8[[#This Row],[Price per unit]]</f>
        <v>2722.2000000000003</v>
      </c>
      <c r="K244" s="5">
        <f>Table8[[#This Row],[Total Sales]]-Table8[[#This Row],[Total Cost]]</f>
        <v>592.80000000000018</v>
      </c>
      <c r="L244" s="6">
        <f>Table8[[#This Row],[Profit]]/Table8[[#This Row],[Total Sales]]</f>
        <v>0.21776504297994273</v>
      </c>
    </row>
    <row r="245" spans="1:12" x14ac:dyDescent="0.3">
      <c r="A245" s="7">
        <v>2011</v>
      </c>
      <c r="B245" s="7" t="s">
        <v>12</v>
      </c>
      <c r="C245" s="7" t="s">
        <v>25</v>
      </c>
      <c r="D245" s="7" t="s">
        <v>26</v>
      </c>
      <c r="E245" s="7">
        <v>990106</v>
      </c>
      <c r="F245" s="7">
        <v>912</v>
      </c>
      <c r="G245" s="7">
        <v>2.06</v>
      </c>
      <c r="H245" s="7">
        <v>3.35</v>
      </c>
      <c r="I245" s="3">
        <f>Table8[[#This Row],[Volume]]*Table8[[#This Row],[Cost per unit]]</f>
        <v>1878.72</v>
      </c>
      <c r="J245" s="3">
        <f>Table8[[#This Row],[Volume]]*Table8[[#This Row],[Price per unit]]</f>
        <v>3055.2000000000003</v>
      </c>
      <c r="K245" s="5">
        <f>Table8[[#This Row],[Total Sales]]-Table8[[#This Row],[Total Cost]]</f>
        <v>1176.4800000000002</v>
      </c>
      <c r="L245" s="6">
        <f>Table8[[#This Row],[Profit]]/Table8[[#This Row],[Total Sales]]</f>
        <v>0.38507462686567168</v>
      </c>
    </row>
    <row r="246" spans="1:12" x14ac:dyDescent="0.3">
      <c r="A246" s="3">
        <v>2011</v>
      </c>
      <c r="B246" s="3" t="s">
        <v>12</v>
      </c>
      <c r="C246" s="3" t="s">
        <v>22</v>
      </c>
      <c r="D246" s="3" t="s">
        <v>27</v>
      </c>
      <c r="E246" s="3">
        <v>90411</v>
      </c>
      <c r="F246" s="3">
        <v>1656</v>
      </c>
      <c r="G246" s="3">
        <v>2.63</v>
      </c>
      <c r="H246" s="3">
        <v>3.48</v>
      </c>
      <c r="I246" s="3">
        <f>Table8[[#This Row],[Volume]]*Table8[[#This Row],[Cost per unit]]</f>
        <v>4355.28</v>
      </c>
      <c r="J246" s="3">
        <f>Table8[[#This Row],[Volume]]*Table8[[#This Row],[Price per unit]]</f>
        <v>5762.88</v>
      </c>
      <c r="K246" s="5">
        <f>Table8[[#This Row],[Total Sales]]-Table8[[#This Row],[Total Cost]]</f>
        <v>1407.6000000000004</v>
      </c>
      <c r="L246" s="6">
        <f>Table8[[#This Row],[Profit]]/Table8[[#This Row],[Total Sales]]</f>
        <v>0.24425287356321845</v>
      </c>
    </row>
    <row r="247" spans="1:12" x14ac:dyDescent="0.3">
      <c r="A247" s="7">
        <v>2011</v>
      </c>
      <c r="B247" s="7" t="s">
        <v>12</v>
      </c>
      <c r="C247" s="7" t="s">
        <v>22</v>
      </c>
      <c r="D247" s="7" t="s">
        <v>27</v>
      </c>
      <c r="E247" s="7">
        <v>90412</v>
      </c>
      <c r="F247" s="7">
        <v>1344</v>
      </c>
      <c r="G247" s="7">
        <v>2.36</v>
      </c>
      <c r="H247" s="7">
        <v>4</v>
      </c>
      <c r="I247" s="3">
        <f>Table8[[#This Row],[Volume]]*Table8[[#This Row],[Cost per unit]]</f>
        <v>3171.8399999999997</v>
      </c>
      <c r="J247" s="3">
        <f>Table8[[#This Row],[Volume]]*Table8[[#This Row],[Price per unit]]</f>
        <v>5376</v>
      </c>
      <c r="K247" s="5">
        <f>Table8[[#This Row],[Total Sales]]-Table8[[#This Row],[Total Cost]]</f>
        <v>2204.1600000000003</v>
      </c>
      <c r="L247" s="6">
        <f>Table8[[#This Row],[Profit]]/Table8[[#This Row],[Total Sales]]</f>
        <v>0.41000000000000003</v>
      </c>
    </row>
    <row r="248" spans="1:12" x14ac:dyDescent="0.3">
      <c r="A248" s="3">
        <v>2011</v>
      </c>
      <c r="B248" s="3" t="s">
        <v>12</v>
      </c>
      <c r="C248" s="3" t="s">
        <v>22</v>
      </c>
      <c r="D248" s="3" t="s">
        <v>27</v>
      </c>
      <c r="E248" s="3">
        <v>90413</v>
      </c>
      <c r="F248" s="3">
        <v>1752</v>
      </c>
      <c r="G248" s="3">
        <v>2.89</v>
      </c>
      <c r="H248" s="3">
        <v>3.77</v>
      </c>
      <c r="I248" s="3">
        <f>Table8[[#This Row],[Volume]]*Table8[[#This Row],[Cost per unit]]</f>
        <v>5063.2800000000007</v>
      </c>
      <c r="J248" s="3">
        <f>Table8[[#This Row],[Volume]]*Table8[[#This Row],[Price per unit]]</f>
        <v>6605.04</v>
      </c>
      <c r="K248" s="5">
        <f>Table8[[#This Row],[Total Sales]]-Table8[[#This Row],[Total Cost]]</f>
        <v>1541.7599999999993</v>
      </c>
      <c r="L248" s="6">
        <f>Table8[[#This Row],[Profit]]/Table8[[#This Row],[Total Sales]]</f>
        <v>0.23342175066312987</v>
      </c>
    </row>
    <row r="249" spans="1:12" x14ac:dyDescent="0.3">
      <c r="A249" s="7">
        <v>2011</v>
      </c>
      <c r="B249" s="7" t="s">
        <v>12</v>
      </c>
      <c r="C249" s="7" t="s">
        <v>22</v>
      </c>
      <c r="D249" s="7" t="s">
        <v>27</v>
      </c>
      <c r="E249" s="7">
        <v>90414</v>
      </c>
      <c r="F249" s="7">
        <v>2388</v>
      </c>
      <c r="G249" s="7">
        <v>2.5299999999999998</v>
      </c>
      <c r="H249" s="7">
        <v>3.56</v>
      </c>
      <c r="I249" s="3">
        <f>Table8[[#This Row],[Volume]]*Table8[[#This Row],[Cost per unit]]</f>
        <v>6041.6399999999994</v>
      </c>
      <c r="J249" s="3">
        <f>Table8[[#This Row],[Volume]]*Table8[[#This Row],[Price per unit]]</f>
        <v>8501.2800000000007</v>
      </c>
      <c r="K249" s="5">
        <f>Table8[[#This Row],[Total Sales]]-Table8[[#This Row],[Total Cost]]</f>
        <v>2459.6400000000012</v>
      </c>
      <c r="L249" s="6">
        <f>Table8[[#This Row],[Profit]]/Table8[[#This Row],[Total Sales]]</f>
        <v>0.28932584269662931</v>
      </c>
    </row>
    <row r="250" spans="1:12" x14ac:dyDescent="0.3">
      <c r="A250" s="3">
        <v>2011</v>
      </c>
      <c r="B250" s="3" t="s">
        <v>12</v>
      </c>
      <c r="C250" s="3" t="s">
        <v>22</v>
      </c>
      <c r="D250" s="3" t="s">
        <v>27</v>
      </c>
      <c r="E250" s="3">
        <v>90415</v>
      </c>
      <c r="F250" s="3">
        <v>2628</v>
      </c>
      <c r="G250" s="3">
        <v>2.66</v>
      </c>
      <c r="H250" s="3">
        <v>3.98</v>
      </c>
      <c r="I250" s="3">
        <f>Table8[[#This Row],[Volume]]*Table8[[#This Row],[Cost per unit]]</f>
        <v>6990.4800000000005</v>
      </c>
      <c r="J250" s="3">
        <f>Table8[[#This Row],[Volume]]*Table8[[#This Row],[Price per unit]]</f>
        <v>10459.44</v>
      </c>
      <c r="K250" s="5">
        <f>Table8[[#This Row],[Total Sales]]-Table8[[#This Row],[Total Cost]]</f>
        <v>3468.96</v>
      </c>
      <c r="L250" s="6">
        <f>Table8[[#This Row],[Profit]]/Table8[[#This Row],[Total Sales]]</f>
        <v>0.33165829145728642</v>
      </c>
    </row>
    <row r="251" spans="1:12" x14ac:dyDescent="0.3">
      <c r="A251" s="7">
        <v>2011</v>
      </c>
      <c r="B251" s="7" t="s">
        <v>12</v>
      </c>
      <c r="C251" s="7" t="s">
        <v>22</v>
      </c>
      <c r="D251" s="7" t="s">
        <v>28</v>
      </c>
      <c r="E251" s="7">
        <v>990601</v>
      </c>
      <c r="F251" s="7">
        <v>2064</v>
      </c>
      <c r="G251" s="7">
        <v>2.78</v>
      </c>
      <c r="H251" s="7">
        <v>3.62</v>
      </c>
      <c r="I251" s="3">
        <f>Table8[[#This Row],[Volume]]*Table8[[#This Row],[Cost per unit]]</f>
        <v>5737.9199999999992</v>
      </c>
      <c r="J251" s="3">
        <f>Table8[[#This Row],[Volume]]*Table8[[#This Row],[Price per unit]]</f>
        <v>7471.68</v>
      </c>
      <c r="K251" s="5">
        <f>Table8[[#This Row],[Total Sales]]-Table8[[#This Row],[Total Cost]]</f>
        <v>1733.7600000000011</v>
      </c>
      <c r="L251" s="6">
        <f>Table8[[#This Row],[Profit]]/Table8[[#This Row],[Total Sales]]</f>
        <v>0.23204419889502775</v>
      </c>
    </row>
    <row r="252" spans="1:12" x14ac:dyDescent="0.3">
      <c r="A252" s="3">
        <v>2011</v>
      </c>
      <c r="B252" s="3" t="s">
        <v>12</v>
      </c>
      <c r="C252" s="3" t="s">
        <v>22</v>
      </c>
      <c r="D252" s="3" t="s">
        <v>29</v>
      </c>
      <c r="E252" s="3">
        <v>60401</v>
      </c>
      <c r="F252" s="3">
        <v>1752</v>
      </c>
      <c r="G252" s="3">
        <v>2.96</v>
      </c>
      <c r="H252" s="3">
        <v>3.97</v>
      </c>
      <c r="I252" s="3">
        <f>Table8[[#This Row],[Volume]]*Table8[[#This Row],[Cost per unit]]</f>
        <v>5185.92</v>
      </c>
      <c r="J252" s="3">
        <f>Table8[[#This Row],[Volume]]*Table8[[#This Row],[Price per unit]]</f>
        <v>6955.4400000000005</v>
      </c>
      <c r="K252" s="5">
        <f>Table8[[#This Row],[Total Sales]]-Table8[[#This Row],[Total Cost]]</f>
        <v>1769.5200000000004</v>
      </c>
      <c r="L252" s="6">
        <f>Table8[[#This Row],[Profit]]/Table8[[#This Row],[Total Sales]]</f>
        <v>0.25440806045340053</v>
      </c>
    </row>
    <row r="253" spans="1:12" x14ac:dyDescent="0.3">
      <c r="A253" s="7">
        <v>2011</v>
      </c>
      <c r="B253" s="7" t="s">
        <v>12</v>
      </c>
      <c r="C253" s="7" t="s">
        <v>22</v>
      </c>
      <c r="D253" s="7" t="s">
        <v>29</v>
      </c>
      <c r="E253" s="7">
        <v>60403</v>
      </c>
      <c r="F253" s="7">
        <v>1260</v>
      </c>
      <c r="G253" s="7">
        <v>2.57</v>
      </c>
      <c r="H253" s="7">
        <v>3.69</v>
      </c>
      <c r="I253" s="3">
        <f>Table8[[#This Row],[Volume]]*Table8[[#This Row],[Cost per unit]]</f>
        <v>3238.2</v>
      </c>
      <c r="J253" s="3">
        <f>Table8[[#This Row],[Volume]]*Table8[[#This Row],[Price per unit]]</f>
        <v>4649.3999999999996</v>
      </c>
      <c r="K253" s="5">
        <f>Table8[[#This Row],[Total Sales]]-Table8[[#This Row],[Total Cost]]</f>
        <v>1411.1999999999998</v>
      </c>
      <c r="L253" s="6">
        <f>Table8[[#This Row],[Profit]]/Table8[[#This Row],[Total Sales]]</f>
        <v>0.30352303523035229</v>
      </c>
    </row>
    <row r="254" spans="1:12" x14ac:dyDescent="0.3">
      <c r="A254" s="3">
        <v>2011</v>
      </c>
      <c r="B254" s="3" t="s">
        <v>12</v>
      </c>
      <c r="C254" s="3" t="s">
        <v>22</v>
      </c>
      <c r="D254" s="3" t="s">
        <v>29</v>
      </c>
      <c r="E254" s="3">
        <v>60411</v>
      </c>
      <c r="F254" s="3">
        <v>1524</v>
      </c>
      <c r="G254" s="3">
        <v>2.57</v>
      </c>
      <c r="H254" s="3">
        <v>3.99</v>
      </c>
      <c r="I254" s="3">
        <f>Table8[[#This Row],[Volume]]*Table8[[#This Row],[Cost per unit]]</f>
        <v>3916.68</v>
      </c>
      <c r="J254" s="3">
        <f>Table8[[#This Row],[Volume]]*Table8[[#This Row],[Price per unit]]</f>
        <v>6080.76</v>
      </c>
      <c r="K254" s="5">
        <f>Table8[[#This Row],[Total Sales]]-Table8[[#This Row],[Total Cost]]</f>
        <v>2164.0800000000004</v>
      </c>
      <c r="L254" s="6">
        <f>Table8[[#This Row],[Profit]]/Table8[[#This Row],[Total Sales]]</f>
        <v>0.35588972431077698</v>
      </c>
    </row>
    <row r="255" spans="1:12" x14ac:dyDescent="0.3">
      <c r="A255" s="7">
        <v>2011</v>
      </c>
      <c r="B255" s="7" t="s">
        <v>12</v>
      </c>
      <c r="C255" s="7" t="s">
        <v>22</v>
      </c>
      <c r="D255" s="7" t="s">
        <v>29</v>
      </c>
      <c r="E255" s="7">
        <v>60412</v>
      </c>
      <c r="F255" s="7">
        <v>1356</v>
      </c>
      <c r="G255" s="7">
        <v>2.62</v>
      </c>
      <c r="H255" s="7">
        <v>3.93</v>
      </c>
      <c r="I255" s="3">
        <f>Table8[[#This Row],[Volume]]*Table8[[#This Row],[Cost per unit]]</f>
        <v>3552.7200000000003</v>
      </c>
      <c r="J255" s="3">
        <f>Table8[[#This Row],[Volume]]*Table8[[#This Row],[Price per unit]]</f>
        <v>5329.08</v>
      </c>
      <c r="K255" s="5">
        <f>Table8[[#This Row],[Total Sales]]-Table8[[#This Row],[Total Cost]]</f>
        <v>1776.3599999999997</v>
      </c>
      <c r="L255" s="6">
        <f>Table8[[#This Row],[Profit]]/Table8[[#This Row],[Total Sales]]</f>
        <v>0.33333333333333326</v>
      </c>
    </row>
    <row r="256" spans="1:12" x14ac:dyDescent="0.3">
      <c r="A256" s="3">
        <v>2011</v>
      </c>
      <c r="B256" s="3" t="s">
        <v>12</v>
      </c>
      <c r="C256" s="3" t="s">
        <v>22</v>
      </c>
      <c r="D256" s="3" t="s">
        <v>29</v>
      </c>
      <c r="E256" s="3">
        <v>60413</v>
      </c>
      <c r="F256" s="3">
        <v>2220</v>
      </c>
      <c r="G256" s="3">
        <v>2.2999999999999998</v>
      </c>
      <c r="H256" s="3">
        <v>3.91</v>
      </c>
      <c r="I256" s="3">
        <f>Table8[[#This Row],[Volume]]*Table8[[#This Row],[Cost per unit]]</f>
        <v>5106</v>
      </c>
      <c r="J256" s="3">
        <f>Table8[[#This Row],[Volume]]*Table8[[#This Row],[Price per unit]]</f>
        <v>8680.2000000000007</v>
      </c>
      <c r="K256" s="5">
        <f>Table8[[#This Row],[Total Sales]]-Table8[[#This Row],[Total Cost]]</f>
        <v>3574.2000000000007</v>
      </c>
      <c r="L256" s="6">
        <f>Table8[[#This Row],[Profit]]/Table8[[#This Row],[Total Sales]]</f>
        <v>0.41176470588235298</v>
      </c>
    </row>
    <row r="257" spans="1:12" x14ac:dyDescent="0.3">
      <c r="A257" s="7">
        <v>2011</v>
      </c>
      <c r="B257" s="7" t="s">
        <v>12</v>
      </c>
      <c r="C257" s="7" t="s">
        <v>22</v>
      </c>
      <c r="D257" s="7" t="s">
        <v>29</v>
      </c>
      <c r="E257" s="7">
        <v>60420</v>
      </c>
      <c r="F257" s="7">
        <v>1224</v>
      </c>
      <c r="G257" s="7">
        <v>2.63</v>
      </c>
      <c r="H257" s="7">
        <v>3.77</v>
      </c>
      <c r="I257" s="3">
        <f>Table8[[#This Row],[Volume]]*Table8[[#This Row],[Cost per unit]]</f>
        <v>3219.12</v>
      </c>
      <c r="J257" s="3">
        <f>Table8[[#This Row],[Volume]]*Table8[[#This Row],[Price per unit]]</f>
        <v>4614.4800000000005</v>
      </c>
      <c r="K257" s="5">
        <f>Table8[[#This Row],[Total Sales]]-Table8[[#This Row],[Total Cost]]</f>
        <v>1395.3600000000006</v>
      </c>
      <c r="L257" s="6">
        <f>Table8[[#This Row],[Profit]]/Table8[[#This Row],[Total Sales]]</f>
        <v>0.30238726790450937</v>
      </c>
    </row>
    <row r="258" spans="1:12" x14ac:dyDescent="0.3">
      <c r="A258" s="3">
        <v>2011</v>
      </c>
      <c r="B258" s="3" t="s">
        <v>12</v>
      </c>
      <c r="C258" s="3" t="s">
        <v>22</v>
      </c>
      <c r="D258" s="3" t="s">
        <v>30</v>
      </c>
      <c r="E258" s="3">
        <v>70701</v>
      </c>
      <c r="F258" s="3">
        <v>1968</v>
      </c>
      <c r="G258" s="3">
        <v>2.3199999999999998</v>
      </c>
      <c r="H258" s="3">
        <v>3.62</v>
      </c>
      <c r="I258" s="3">
        <f>Table8[[#This Row],[Volume]]*Table8[[#This Row],[Cost per unit]]</f>
        <v>4565.7599999999993</v>
      </c>
      <c r="J258" s="3">
        <f>Table8[[#This Row],[Volume]]*Table8[[#This Row],[Price per unit]]</f>
        <v>7124.16</v>
      </c>
      <c r="K258" s="5">
        <f>Table8[[#This Row],[Total Sales]]-Table8[[#This Row],[Total Cost]]</f>
        <v>2558.4000000000005</v>
      </c>
      <c r="L258" s="6">
        <f>Table8[[#This Row],[Profit]]/Table8[[#This Row],[Total Sales]]</f>
        <v>0.3591160220994476</v>
      </c>
    </row>
    <row r="259" spans="1:12" x14ac:dyDescent="0.3">
      <c r="A259" s="7">
        <v>2011</v>
      </c>
      <c r="B259" s="7" t="s">
        <v>12</v>
      </c>
      <c r="C259" s="7" t="s">
        <v>22</v>
      </c>
      <c r="D259" s="7" t="s">
        <v>30</v>
      </c>
      <c r="E259" s="7">
        <v>70702</v>
      </c>
      <c r="F259" s="7">
        <v>1980</v>
      </c>
      <c r="G259" s="7">
        <v>2.65</v>
      </c>
      <c r="H259" s="7">
        <v>3.44</v>
      </c>
      <c r="I259" s="3">
        <f>Table8[[#This Row],[Volume]]*Table8[[#This Row],[Cost per unit]]</f>
        <v>5247</v>
      </c>
      <c r="J259" s="3">
        <f>Table8[[#This Row],[Volume]]*Table8[[#This Row],[Price per unit]]</f>
        <v>6811.2</v>
      </c>
      <c r="K259" s="5">
        <f>Table8[[#This Row],[Total Sales]]-Table8[[#This Row],[Total Cost]]</f>
        <v>1564.1999999999998</v>
      </c>
      <c r="L259" s="6">
        <f>Table8[[#This Row],[Profit]]/Table8[[#This Row],[Total Sales]]</f>
        <v>0.22965116279069767</v>
      </c>
    </row>
    <row r="260" spans="1:12" x14ac:dyDescent="0.3">
      <c r="A260" s="3">
        <v>2011</v>
      </c>
      <c r="B260" s="3" t="s">
        <v>12</v>
      </c>
      <c r="C260" s="3" t="s">
        <v>22</v>
      </c>
      <c r="D260" s="3" t="s">
        <v>30</v>
      </c>
      <c r="E260" s="3">
        <v>70703</v>
      </c>
      <c r="F260" s="3">
        <v>1596</v>
      </c>
      <c r="G260" s="3">
        <v>2.52</v>
      </c>
      <c r="H260" s="3">
        <v>4</v>
      </c>
      <c r="I260" s="3">
        <f>Table8[[#This Row],[Volume]]*Table8[[#This Row],[Cost per unit]]</f>
        <v>4021.92</v>
      </c>
      <c r="J260" s="3">
        <f>Table8[[#This Row],[Volume]]*Table8[[#This Row],[Price per unit]]</f>
        <v>6384</v>
      </c>
      <c r="K260" s="5">
        <f>Table8[[#This Row],[Total Sales]]-Table8[[#This Row],[Total Cost]]</f>
        <v>2362.08</v>
      </c>
      <c r="L260" s="6">
        <f>Table8[[#This Row],[Profit]]/Table8[[#This Row],[Total Sales]]</f>
        <v>0.37</v>
      </c>
    </row>
    <row r="261" spans="1:12" x14ac:dyDescent="0.3">
      <c r="A261" s="7">
        <v>2011</v>
      </c>
      <c r="B261" s="7" t="s">
        <v>12</v>
      </c>
      <c r="C261" s="7" t="s">
        <v>22</v>
      </c>
      <c r="D261" s="7" t="s">
        <v>30</v>
      </c>
      <c r="E261" s="7">
        <v>70704</v>
      </c>
      <c r="F261" s="7">
        <v>1644</v>
      </c>
      <c r="G261" s="7">
        <v>3</v>
      </c>
      <c r="H261" s="7">
        <v>3.5</v>
      </c>
      <c r="I261" s="3">
        <f>Table8[[#This Row],[Volume]]*Table8[[#This Row],[Cost per unit]]</f>
        <v>4932</v>
      </c>
      <c r="J261" s="3">
        <f>Table8[[#This Row],[Volume]]*Table8[[#This Row],[Price per unit]]</f>
        <v>5754</v>
      </c>
      <c r="K261" s="5">
        <f>Table8[[#This Row],[Total Sales]]-Table8[[#This Row],[Total Cost]]</f>
        <v>822</v>
      </c>
      <c r="L261" s="6">
        <f>Table8[[#This Row],[Profit]]/Table8[[#This Row],[Total Sales]]</f>
        <v>0.14285714285714285</v>
      </c>
    </row>
    <row r="262" spans="1:12" x14ac:dyDescent="0.3">
      <c r="A262" s="3">
        <v>2011</v>
      </c>
      <c r="B262" s="3" t="s">
        <v>12</v>
      </c>
      <c r="C262" s="3" t="s">
        <v>22</v>
      </c>
      <c r="D262" s="3" t="s">
        <v>30</v>
      </c>
      <c r="E262" s="3">
        <v>70705</v>
      </c>
      <c r="F262" s="3">
        <v>1524</v>
      </c>
      <c r="G262" s="3">
        <v>2.33</v>
      </c>
      <c r="H262" s="3">
        <v>3.94</v>
      </c>
      <c r="I262" s="3">
        <f>Table8[[#This Row],[Volume]]*Table8[[#This Row],[Cost per unit]]</f>
        <v>3550.92</v>
      </c>
      <c r="J262" s="3">
        <f>Table8[[#This Row],[Volume]]*Table8[[#This Row],[Price per unit]]</f>
        <v>6004.5599999999995</v>
      </c>
      <c r="K262" s="5">
        <f>Table8[[#This Row],[Total Sales]]-Table8[[#This Row],[Total Cost]]</f>
        <v>2453.6399999999994</v>
      </c>
      <c r="L262" s="6">
        <f>Table8[[#This Row],[Profit]]/Table8[[#This Row],[Total Sales]]</f>
        <v>0.40862944162436543</v>
      </c>
    </row>
    <row r="263" spans="1:12" x14ac:dyDescent="0.3">
      <c r="A263" s="7">
        <v>2011</v>
      </c>
      <c r="B263" s="7" t="s">
        <v>12</v>
      </c>
      <c r="C263" s="7" t="s">
        <v>22</v>
      </c>
      <c r="D263" s="7" t="s">
        <v>30</v>
      </c>
      <c r="E263" s="7">
        <v>70706</v>
      </c>
      <c r="F263" s="7">
        <v>2664</v>
      </c>
      <c r="G263" s="7">
        <v>2.61</v>
      </c>
      <c r="H263" s="7">
        <v>3.98</v>
      </c>
      <c r="I263" s="3">
        <f>Table8[[#This Row],[Volume]]*Table8[[#This Row],[Cost per unit]]</f>
        <v>6953.04</v>
      </c>
      <c r="J263" s="3">
        <f>Table8[[#This Row],[Volume]]*Table8[[#This Row],[Price per unit]]</f>
        <v>10602.72</v>
      </c>
      <c r="K263" s="5">
        <f>Table8[[#This Row],[Total Sales]]-Table8[[#This Row],[Total Cost]]</f>
        <v>3649.6799999999994</v>
      </c>
      <c r="L263" s="6">
        <f>Table8[[#This Row],[Profit]]/Table8[[#This Row],[Total Sales]]</f>
        <v>0.34422110552763813</v>
      </c>
    </row>
    <row r="264" spans="1:12" x14ac:dyDescent="0.3">
      <c r="A264" s="3">
        <v>2011</v>
      </c>
      <c r="B264" s="3" t="s">
        <v>12</v>
      </c>
      <c r="C264" s="3" t="s">
        <v>22</v>
      </c>
      <c r="D264" s="3" t="s">
        <v>30</v>
      </c>
      <c r="E264" s="3">
        <v>70707</v>
      </c>
      <c r="F264" s="3">
        <v>2412</v>
      </c>
      <c r="G264" s="3">
        <v>2.56</v>
      </c>
      <c r="H264" s="3">
        <v>3.89</v>
      </c>
      <c r="I264" s="3">
        <f>Table8[[#This Row],[Volume]]*Table8[[#This Row],[Cost per unit]]</f>
        <v>6174.72</v>
      </c>
      <c r="J264" s="3">
        <f>Table8[[#This Row],[Volume]]*Table8[[#This Row],[Price per unit]]</f>
        <v>9382.68</v>
      </c>
      <c r="K264" s="5">
        <f>Table8[[#This Row],[Total Sales]]-Table8[[#This Row],[Total Cost]]</f>
        <v>3207.96</v>
      </c>
      <c r="L264" s="6">
        <f>Table8[[#This Row],[Profit]]/Table8[[#This Row],[Total Sales]]</f>
        <v>0.34190231362467866</v>
      </c>
    </row>
    <row r="265" spans="1:12" x14ac:dyDescent="0.3">
      <c r="A265" s="7">
        <v>2011</v>
      </c>
      <c r="B265" s="7" t="s">
        <v>12</v>
      </c>
      <c r="C265" s="7" t="s">
        <v>22</v>
      </c>
      <c r="D265" s="7" t="s">
        <v>30</v>
      </c>
      <c r="E265" s="7">
        <v>70708</v>
      </c>
      <c r="F265" s="7">
        <v>1584</v>
      </c>
      <c r="G265" s="7">
        <v>2.69</v>
      </c>
      <c r="H265" s="7">
        <v>3.67</v>
      </c>
      <c r="I265" s="3">
        <f>Table8[[#This Row],[Volume]]*Table8[[#This Row],[Cost per unit]]</f>
        <v>4260.96</v>
      </c>
      <c r="J265" s="3">
        <f>Table8[[#This Row],[Volume]]*Table8[[#This Row],[Price per unit]]</f>
        <v>5813.28</v>
      </c>
      <c r="K265" s="5">
        <f>Table8[[#This Row],[Total Sales]]-Table8[[#This Row],[Total Cost]]</f>
        <v>1552.3199999999997</v>
      </c>
      <c r="L265" s="6">
        <f>Table8[[#This Row],[Profit]]/Table8[[#This Row],[Total Sales]]</f>
        <v>0.26702997275204354</v>
      </c>
    </row>
    <row r="266" spans="1:12" x14ac:dyDescent="0.3">
      <c r="A266" s="3">
        <v>2011</v>
      </c>
      <c r="B266" s="3" t="s">
        <v>12</v>
      </c>
      <c r="C266" s="3" t="s">
        <v>22</v>
      </c>
      <c r="D266" s="3" t="s">
        <v>30</v>
      </c>
      <c r="E266" s="3">
        <v>70709</v>
      </c>
      <c r="F266" s="3">
        <v>1692</v>
      </c>
      <c r="G266" s="3">
        <v>3</v>
      </c>
      <c r="H266" s="3">
        <v>3.79</v>
      </c>
      <c r="I266" s="3">
        <f>Table8[[#This Row],[Volume]]*Table8[[#This Row],[Cost per unit]]</f>
        <v>5076</v>
      </c>
      <c r="J266" s="3">
        <f>Table8[[#This Row],[Volume]]*Table8[[#This Row],[Price per unit]]</f>
        <v>6412.68</v>
      </c>
      <c r="K266" s="5">
        <f>Table8[[#This Row],[Total Sales]]-Table8[[#This Row],[Total Cost]]</f>
        <v>1336.6800000000003</v>
      </c>
      <c r="L266" s="6">
        <f>Table8[[#This Row],[Profit]]/Table8[[#This Row],[Total Sales]]</f>
        <v>0.20844327176781005</v>
      </c>
    </row>
    <row r="267" spans="1:12" x14ac:dyDescent="0.3">
      <c r="A267" s="7">
        <v>2011</v>
      </c>
      <c r="B267" s="7" t="s">
        <v>12</v>
      </c>
      <c r="C267" s="7" t="s">
        <v>22</v>
      </c>
      <c r="D267" s="7" t="s">
        <v>30</v>
      </c>
      <c r="E267" s="7">
        <v>70710</v>
      </c>
      <c r="F267" s="7">
        <v>1404</v>
      </c>
      <c r="G267" s="7">
        <v>2.34</v>
      </c>
      <c r="H267" s="7">
        <v>3.72</v>
      </c>
      <c r="I267" s="3">
        <f>Table8[[#This Row],[Volume]]*Table8[[#This Row],[Cost per unit]]</f>
        <v>3285.3599999999997</v>
      </c>
      <c r="J267" s="3">
        <f>Table8[[#This Row],[Volume]]*Table8[[#This Row],[Price per unit]]</f>
        <v>5222.88</v>
      </c>
      <c r="K267" s="5">
        <f>Table8[[#This Row],[Total Sales]]-Table8[[#This Row],[Total Cost]]</f>
        <v>1937.5200000000004</v>
      </c>
      <c r="L267" s="6">
        <f>Table8[[#This Row],[Profit]]/Table8[[#This Row],[Total Sales]]</f>
        <v>0.37096774193548393</v>
      </c>
    </row>
    <row r="268" spans="1:12" x14ac:dyDescent="0.3">
      <c r="A268" s="3">
        <v>2011</v>
      </c>
      <c r="B268" s="3" t="s">
        <v>12</v>
      </c>
      <c r="C268" s="3" t="s">
        <v>15</v>
      </c>
      <c r="D268" s="3" t="s">
        <v>31</v>
      </c>
      <c r="E268" s="3">
        <v>330101</v>
      </c>
      <c r="F268" s="3">
        <v>108</v>
      </c>
      <c r="G268" s="3">
        <v>1.2</v>
      </c>
      <c r="H268" s="3">
        <v>1.37</v>
      </c>
      <c r="I268" s="3">
        <f>Table8[[#This Row],[Volume]]*Table8[[#This Row],[Cost per unit]]</f>
        <v>129.6</v>
      </c>
      <c r="J268" s="3">
        <f>Table8[[#This Row],[Volume]]*Table8[[#This Row],[Price per unit]]</f>
        <v>147.96</v>
      </c>
      <c r="K268" s="5">
        <f>Table8[[#This Row],[Total Sales]]-Table8[[#This Row],[Total Cost]]</f>
        <v>18.360000000000014</v>
      </c>
      <c r="L268" s="6">
        <f>Table8[[#This Row],[Profit]]/Table8[[#This Row],[Total Sales]]</f>
        <v>0.124087591240876</v>
      </c>
    </row>
    <row r="269" spans="1:12" x14ac:dyDescent="0.3">
      <c r="A269" s="7">
        <v>2011</v>
      </c>
      <c r="B269" s="7" t="s">
        <v>12</v>
      </c>
      <c r="C269" s="7" t="s">
        <v>15</v>
      </c>
      <c r="D269" s="7" t="s">
        <v>31</v>
      </c>
      <c r="E269" s="7">
        <v>330102</v>
      </c>
      <c r="F269" s="7">
        <v>144</v>
      </c>
      <c r="G269" s="7">
        <v>1.05</v>
      </c>
      <c r="H269" s="7">
        <v>1.26</v>
      </c>
      <c r="I269" s="3">
        <f>Table8[[#This Row],[Volume]]*Table8[[#This Row],[Cost per unit]]</f>
        <v>151.20000000000002</v>
      </c>
      <c r="J269" s="3">
        <f>Table8[[#This Row],[Volume]]*Table8[[#This Row],[Price per unit]]</f>
        <v>181.44</v>
      </c>
      <c r="K269" s="5">
        <f>Table8[[#This Row],[Total Sales]]-Table8[[#This Row],[Total Cost]]</f>
        <v>30.239999999999981</v>
      </c>
      <c r="L269" s="6">
        <f>Table8[[#This Row],[Profit]]/Table8[[#This Row],[Total Sales]]</f>
        <v>0.16666666666666657</v>
      </c>
    </row>
    <row r="270" spans="1:12" x14ac:dyDescent="0.3">
      <c r="A270" s="3">
        <v>2011</v>
      </c>
      <c r="B270" s="3" t="s">
        <v>12</v>
      </c>
      <c r="C270" s="3" t="s">
        <v>15</v>
      </c>
      <c r="D270" s="3" t="s">
        <v>31</v>
      </c>
      <c r="E270" s="3">
        <v>330103</v>
      </c>
      <c r="F270" s="3">
        <v>96</v>
      </c>
      <c r="G270" s="3">
        <v>1.19</v>
      </c>
      <c r="H270" s="3">
        <v>1.38</v>
      </c>
      <c r="I270" s="3">
        <f>Table8[[#This Row],[Volume]]*Table8[[#This Row],[Cost per unit]]</f>
        <v>114.24</v>
      </c>
      <c r="J270" s="3">
        <f>Table8[[#This Row],[Volume]]*Table8[[#This Row],[Price per unit]]</f>
        <v>132.47999999999999</v>
      </c>
      <c r="K270" s="5">
        <f>Table8[[#This Row],[Total Sales]]-Table8[[#This Row],[Total Cost]]</f>
        <v>18.239999999999995</v>
      </c>
      <c r="L270" s="6">
        <f>Table8[[#This Row],[Profit]]/Table8[[#This Row],[Total Sales]]</f>
        <v>0.13768115942028983</v>
      </c>
    </row>
    <row r="271" spans="1:12" x14ac:dyDescent="0.3">
      <c r="A271" s="7">
        <v>2011</v>
      </c>
      <c r="B271" s="7" t="s">
        <v>12</v>
      </c>
      <c r="C271" s="7" t="s">
        <v>15</v>
      </c>
      <c r="D271" s="7" t="s">
        <v>31</v>
      </c>
      <c r="E271" s="7">
        <v>330104</v>
      </c>
      <c r="F271" s="7">
        <v>96</v>
      </c>
      <c r="G271" s="7">
        <v>1.05</v>
      </c>
      <c r="H271" s="7">
        <v>1.29</v>
      </c>
      <c r="I271" s="3">
        <f>Table8[[#This Row],[Volume]]*Table8[[#This Row],[Cost per unit]]</f>
        <v>100.80000000000001</v>
      </c>
      <c r="J271" s="3">
        <f>Table8[[#This Row],[Volume]]*Table8[[#This Row],[Price per unit]]</f>
        <v>123.84</v>
      </c>
      <c r="K271" s="5">
        <f>Table8[[#This Row],[Total Sales]]-Table8[[#This Row],[Total Cost]]</f>
        <v>23.039999999999992</v>
      </c>
      <c r="L271" s="6">
        <f>Table8[[#This Row],[Profit]]/Table8[[#This Row],[Total Sales]]</f>
        <v>0.18604651162790692</v>
      </c>
    </row>
    <row r="272" spans="1:12" x14ac:dyDescent="0.3">
      <c r="A272" s="3">
        <v>2011</v>
      </c>
      <c r="B272" s="3" t="s">
        <v>12</v>
      </c>
      <c r="C272" s="3" t="s">
        <v>15</v>
      </c>
      <c r="D272" s="3" t="s">
        <v>31</v>
      </c>
      <c r="E272" s="3">
        <v>330105</v>
      </c>
      <c r="F272" s="3">
        <v>108</v>
      </c>
      <c r="G272" s="3">
        <v>1.1299999999999999</v>
      </c>
      <c r="H272" s="3">
        <v>1.29</v>
      </c>
      <c r="I272" s="3">
        <f>Table8[[#This Row],[Volume]]*Table8[[#This Row],[Cost per unit]]</f>
        <v>122.03999999999999</v>
      </c>
      <c r="J272" s="3">
        <f>Table8[[#This Row],[Volume]]*Table8[[#This Row],[Price per unit]]</f>
        <v>139.32</v>
      </c>
      <c r="K272" s="5">
        <f>Table8[[#This Row],[Total Sales]]-Table8[[#This Row],[Total Cost]]</f>
        <v>17.28</v>
      </c>
      <c r="L272" s="6">
        <f>Table8[[#This Row],[Profit]]/Table8[[#This Row],[Total Sales]]</f>
        <v>0.124031007751938</v>
      </c>
    </row>
    <row r="273" spans="1:12" x14ac:dyDescent="0.3">
      <c r="A273" s="7">
        <v>2011</v>
      </c>
      <c r="B273" s="7" t="s">
        <v>12</v>
      </c>
      <c r="C273" s="7" t="s">
        <v>15</v>
      </c>
      <c r="D273" s="7" t="s">
        <v>31</v>
      </c>
      <c r="E273" s="7">
        <v>330106</v>
      </c>
      <c r="F273" s="7">
        <v>108</v>
      </c>
      <c r="G273" s="7">
        <v>1.18</v>
      </c>
      <c r="H273" s="7">
        <v>1.32</v>
      </c>
      <c r="I273" s="3">
        <f>Table8[[#This Row],[Volume]]*Table8[[#This Row],[Cost per unit]]</f>
        <v>127.44</v>
      </c>
      <c r="J273" s="3">
        <f>Table8[[#This Row],[Volume]]*Table8[[#This Row],[Price per unit]]</f>
        <v>142.56</v>
      </c>
      <c r="K273" s="5">
        <f>Table8[[#This Row],[Total Sales]]-Table8[[#This Row],[Total Cost]]</f>
        <v>15.120000000000005</v>
      </c>
      <c r="L273" s="6">
        <f>Table8[[#This Row],[Profit]]/Table8[[#This Row],[Total Sales]]</f>
        <v>0.10606060606060609</v>
      </c>
    </row>
    <row r="274" spans="1:12" x14ac:dyDescent="0.3">
      <c r="A274" s="3">
        <v>2011</v>
      </c>
      <c r="B274" s="3" t="s">
        <v>12</v>
      </c>
      <c r="C274" s="3" t="s">
        <v>15</v>
      </c>
      <c r="D274" s="3" t="s">
        <v>31</v>
      </c>
      <c r="E274" s="3">
        <v>330107</v>
      </c>
      <c r="F274" s="3">
        <v>120</v>
      </c>
      <c r="G274" s="3">
        <v>1.08</v>
      </c>
      <c r="H274" s="3">
        <v>1.23</v>
      </c>
      <c r="I274" s="3">
        <f>Table8[[#This Row],[Volume]]*Table8[[#This Row],[Cost per unit]]</f>
        <v>129.60000000000002</v>
      </c>
      <c r="J274" s="3">
        <f>Table8[[#This Row],[Volume]]*Table8[[#This Row],[Price per unit]]</f>
        <v>147.6</v>
      </c>
      <c r="K274" s="5">
        <f>Table8[[#This Row],[Total Sales]]-Table8[[#This Row],[Total Cost]]</f>
        <v>17.999999999999972</v>
      </c>
      <c r="L274" s="6">
        <f>Table8[[#This Row],[Profit]]/Table8[[#This Row],[Total Sales]]</f>
        <v>0.12195121951219494</v>
      </c>
    </row>
    <row r="275" spans="1:12" x14ac:dyDescent="0.3">
      <c r="A275" s="7">
        <v>2011</v>
      </c>
      <c r="B275" s="7" t="s">
        <v>12</v>
      </c>
      <c r="C275" s="7" t="s">
        <v>15</v>
      </c>
      <c r="D275" s="7" t="s">
        <v>31</v>
      </c>
      <c r="E275" s="7">
        <v>330108</v>
      </c>
      <c r="F275" s="7">
        <v>120</v>
      </c>
      <c r="G275" s="7">
        <v>1.04</v>
      </c>
      <c r="H275" s="7">
        <v>1.35</v>
      </c>
      <c r="I275" s="3">
        <f>Table8[[#This Row],[Volume]]*Table8[[#This Row],[Cost per unit]]</f>
        <v>124.80000000000001</v>
      </c>
      <c r="J275" s="3">
        <f>Table8[[#This Row],[Volume]]*Table8[[#This Row],[Price per unit]]</f>
        <v>162</v>
      </c>
      <c r="K275" s="5">
        <f>Table8[[#This Row],[Total Sales]]-Table8[[#This Row],[Total Cost]]</f>
        <v>37.199999999999989</v>
      </c>
      <c r="L275" s="6">
        <f>Table8[[#This Row],[Profit]]/Table8[[#This Row],[Total Sales]]</f>
        <v>0.22962962962962957</v>
      </c>
    </row>
    <row r="276" spans="1:12" x14ac:dyDescent="0.3">
      <c r="A276" s="3">
        <v>2011</v>
      </c>
      <c r="B276" s="3" t="s">
        <v>12</v>
      </c>
      <c r="C276" s="3" t="s">
        <v>15</v>
      </c>
      <c r="D276" s="3" t="s">
        <v>31</v>
      </c>
      <c r="E276" s="3">
        <v>330109</v>
      </c>
      <c r="F276" s="3">
        <v>72</v>
      </c>
      <c r="G276" s="3">
        <v>1.0900000000000001</v>
      </c>
      <c r="H276" s="3">
        <v>1.3</v>
      </c>
      <c r="I276" s="3">
        <f>Table8[[#This Row],[Volume]]*Table8[[#This Row],[Cost per unit]]</f>
        <v>78.48</v>
      </c>
      <c r="J276" s="3">
        <f>Table8[[#This Row],[Volume]]*Table8[[#This Row],[Price per unit]]</f>
        <v>93.600000000000009</v>
      </c>
      <c r="K276" s="5">
        <f>Table8[[#This Row],[Total Sales]]-Table8[[#This Row],[Total Cost]]</f>
        <v>15.120000000000005</v>
      </c>
      <c r="L276" s="6">
        <f>Table8[[#This Row],[Profit]]/Table8[[#This Row],[Total Sales]]</f>
        <v>0.16153846153846158</v>
      </c>
    </row>
    <row r="277" spans="1:12" x14ac:dyDescent="0.3">
      <c r="A277" s="7">
        <v>2011</v>
      </c>
      <c r="B277" s="7" t="s">
        <v>12</v>
      </c>
      <c r="C277" s="7" t="s">
        <v>15</v>
      </c>
      <c r="D277" s="7" t="s">
        <v>31</v>
      </c>
      <c r="E277" s="7">
        <v>330110</v>
      </c>
      <c r="F277" s="7">
        <v>60</v>
      </c>
      <c r="G277" s="7">
        <v>1.1499999999999999</v>
      </c>
      <c r="H277" s="7">
        <v>1.36</v>
      </c>
      <c r="I277" s="3">
        <f>Table8[[#This Row],[Volume]]*Table8[[#This Row],[Cost per unit]]</f>
        <v>69</v>
      </c>
      <c r="J277" s="3">
        <f>Table8[[#This Row],[Volume]]*Table8[[#This Row],[Price per unit]]</f>
        <v>81.600000000000009</v>
      </c>
      <c r="K277" s="5">
        <f>Table8[[#This Row],[Total Sales]]-Table8[[#This Row],[Total Cost]]</f>
        <v>12.600000000000009</v>
      </c>
      <c r="L277" s="6">
        <f>Table8[[#This Row],[Profit]]/Table8[[#This Row],[Total Sales]]</f>
        <v>0.15441176470588244</v>
      </c>
    </row>
    <row r="278" spans="1:12" x14ac:dyDescent="0.3">
      <c r="A278" s="3">
        <v>2011</v>
      </c>
      <c r="B278" s="3" t="s">
        <v>12</v>
      </c>
      <c r="C278" s="3" t="s">
        <v>15</v>
      </c>
      <c r="D278" s="3" t="s">
        <v>31</v>
      </c>
      <c r="E278" s="3">
        <v>330111</v>
      </c>
      <c r="F278" s="3">
        <v>48</v>
      </c>
      <c r="G278" s="3">
        <v>1.1599999999999999</v>
      </c>
      <c r="H278" s="3">
        <v>1.2</v>
      </c>
      <c r="I278" s="3">
        <f>Table8[[#This Row],[Volume]]*Table8[[#This Row],[Cost per unit]]</f>
        <v>55.679999999999993</v>
      </c>
      <c r="J278" s="3">
        <f>Table8[[#This Row],[Volume]]*Table8[[#This Row],[Price per unit]]</f>
        <v>57.599999999999994</v>
      </c>
      <c r="K278" s="5">
        <f>Table8[[#This Row],[Total Sales]]-Table8[[#This Row],[Total Cost]]</f>
        <v>1.9200000000000017</v>
      </c>
      <c r="L278" s="6">
        <f>Table8[[#This Row],[Profit]]/Table8[[#This Row],[Total Sales]]</f>
        <v>3.3333333333333368E-2</v>
      </c>
    </row>
    <row r="279" spans="1:12" x14ac:dyDescent="0.3">
      <c r="A279" s="7">
        <v>2011</v>
      </c>
      <c r="B279" s="7" t="s">
        <v>12</v>
      </c>
      <c r="C279" s="7" t="s">
        <v>15</v>
      </c>
      <c r="D279" s="7" t="s">
        <v>31</v>
      </c>
      <c r="E279" s="7">
        <v>330112</v>
      </c>
      <c r="F279" s="7">
        <v>84</v>
      </c>
      <c r="G279" s="7">
        <v>1.03</v>
      </c>
      <c r="H279" s="7">
        <v>1.26</v>
      </c>
      <c r="I279" s="3">
        <f>Table8[[#This Row],[Volume]]*Table8[[#This Row],[Cost per unit]]</f>
        <v>86.52</v>
      </c>
      <c r="J279" s="3">
        <f>Table8[[#This Row],[Volume]]*Table8[[#This Row],[Price per unit]]</f>
        <v>105.84</v>
      </c>
      <c r="K279" s="5">
        <f>Table8[[#This Row],[Total Sales]]-Table8[[#This Row],[Total Cost]]</f>
        <v>19.320000000000007</v>
      </c>
      <c r="L279" s="6">
        <f>Table8[[#This Row],[Profit]]/Table8[[#This Row],[Total Sales]]</f>
        <v>0.18253968253968261</v>
      </c>
    </row>
    <row r="280" spans="1:12" x14ac:dyDescent="0.3">
      <c r="A280" s="3">
        <v>2011</v>
      </c>
      <c r="B280" s="3" t="s">
        <v>12</v>
      </c>
      <c r="C280" s="3" t="s">
        <v>15</v>
      </c>
      <c r="D280" s="3" t="s">
        <v>31</v>
      </c>
      <c r="E280" s="3">
        <v>330113</v>
      </c>
      <c r="F280" s="3">
        <v>84</v>
      </c>
      <c r="G280" s="3">
        <v>1.0900000000000001</v>
      </c>
      <c r="H280" s="3">
        <v>1.3</v>
      </c>
      <c r="I280" s="3">
        <f>Table8[[#This Row],[Volume]]*Table8[[#This Row],[Cost per unit]]</f>
        <v>91.56</v>
      </c>
      <c r="J280" s="3">
        <f>Table8[[#This Row],[Volume]]*Table8[[#This Row],[Price per unit]]</f>
        <v>109.2</v>
      </c>
      <c r="K280" s="5">
        <f>Table8[[#This Row],[Total Sales]]-Table8[[#This Row],[Total Cost]]</f>
        <v>17.64</v>
      </c>
      <c r="L280" s="6">
        <f>Table8[[#This Row],[Profit]]/Table8[[#This Row],[Total Sales]]</f>
        <v>0.16153846153846155</v>
      </c>
    </row>
    <row r="281" spans="1:12" x14ac:dyDescent="0.3">
      <c r="A281" s="7">
        <v>2011</v>
      </c>
      <c r="B281" s="7" t="s">
        <v>12</v>
      </c>
      <c r="C281" s="7" t="s">
        <v>15</v>
      </c>
      <c r="D281" s="7" t="s">
        <v>31</v>
      </c>
      <c r="E281" s="7">
        <v>330114</v>
      </c>
      <c r="F281" s="7">
        <v>120</v>
      </c>
      <c r="G281" s="7">
        <v>1.19</v>
      </c>
      <c r="H281" s="7">
        <v>1.21</v>
      </c>
      <c r="I281" s="3">
        <f>Table8[[#This Row],[Volume]]*Table8[[#This Row],[Cost per unit]]</f>
        <v>142.79999999999998</v>
      </c>
      <c r="J281" s="3">
        <f>Table8[[#This Row],[Volume]]*Table8[[#This Row],[Price per unit]]</f>
        <v>145.19999999999999</v>
      </c>
      <c r="K281" s="5">
        <f>Table8[[#This Row],[Total Sales]]-Table8[[#This Row],[Total Cost]]</f>
        <v>2.4000000000000057</v>
      </c>
      <c r="L281" s="6">
        <f>Table8[[#This Row],[Profit]]/Table8[[#This Row],[Total Sales]]</f>
        <v>1.6528925619834753E-2</v>
      </c>
    </row>
    <row r="282" spans="1:12" x14ac:dyDescent="0.3">
      <c r="A282" s="3">
        <v>2011</v>
      </c>
      <c r="B282" s="3" t="s">
        <v>12</v>
      </c>
      <c r="C282" s="3" t="s">
        <v>15</v>
      </c>
      <c r="D282" s="3" t="s">
        <v>31</v>
      </c>
      <c r="E282" s="3">
        <v>330115</v>
      </c>
      <c r="F282" s="3">
        <v>48</v>
      </c>
      <c r="G282" s="3">
        <v>1.01</v>
      </c>
      <c r="H282" s="3">
        <v>1.22</v>
      </c>
      <c r="I282" s="3">
        <f>Table8[[#This Row],[Volume]]*Table8[[#This Row],[Cost per unit]]</f>
        <v>48.480000000000004</v>
      </c>
      <c r="J282" s="3">
        <f>Table8[[#This Row],[Volume]]*Table8[[#This Row],[Price per unit]]</f>
        <v>58.56</v>
      </c>
      <c r="K282" s="5">
        <f>Table8[[#This Row],[Total Sales]]-Table8[[#This Row],[Total Cost]]</f>
        <v>10.079999999999998</v>
      </c>
      <c r="L282" s="6">
        <f>Table8[[#This Row],[Profit]]/Table8[[#This Row],[Total Sales]]</f>
        <v>0.17213114754098358</v>
      </c>
    </row>
    <row r="283" spans="1:12" x14ac:dyDescent="0.3">
      <c r="A283" s="7">
        <v>2011</v>
      </c>
      <c r="B283" s="7" t="s">
        <v>12</v>
      </c>
      <c r="C283" s="7" t="s">
        <v>15</v>
      </c>
      <c r="D283" s="7" t="s">
        <v>31</v>
      </c>
      <c r="E283" s="7">
        <v>330116</v>
      </c>
      <c r="F283" s="7">
        <v>168</v>
      </c>
      <c r="G283" s="7">
        <v>1.1100000000000001</v>
      </c>
      <c r="H283" s="7">
        <v>1.33</v>
      </c>
      <c r="I283" s="3">
        <f>Table8[[#This Row],[Volume]]*Table8[[#This Row],[Cost per unit]]</f>
        <v>186.48000000000002</v>
      </c>
      <c r="J283" s="3">
        <f>Table8[[#This Row],[Volume]]*Table8[[#This Row],[Price per unit]]</f>
        <v>223.44</v>
      </c>
      <c r="K283" s="5">
        <f>Table8[[#This Row],[Total Sales]]-Table8[[#This Row],[Total Cost]]</f>
        <v>36.95999999999998</v>
      </c>
      <c r="L283" s="6">
        <f>Table8[[#This Row],[Profit]]/Table8[[#This Row],[Total Sales]]</f>
        <v>0.16541353383458637</v>
      </c>
    </row>
    <row r="284" spans="1:12" x14ac:dyDescent="0.3">
      <c r="A284" s="3">
        <v>2011</v>
      </c>
      <c r="B284" s="3" t="s">
        <v>12</v>
      </c>
      <c r="C284" s="3" t="s">
        <v>15</v>
      </c>
      <c r="D284" s="3" t="s">
        <v>31</v>
      </c>
      <c r="E284" s="3">
        <v>330117</v>
      </c>
      <c r="F284" s="3">
        <v>144</v>
      </c>
      <c r="G284" s="3">
        <v>1</v>
      </c>
      <c r="H284" s="3">
        <v>1.34</v>
      </c>
      <c r="I284" s="3">
        <f>Table8[[#This Row],[Volume]]*Table8[[#This Row],[Cost per unit]]</f>
        <v>144</v>
      </c>
      <c r="J284" s="3">
        <f>Table8[[#This Row],[Volume]]*Table8[[#This Row],[Price per unit]]</f>
        <v>192.96</v>
      </c>
      <c r="K284" s="5">
        <f>Table8[[#This Row],[Total Sales]]-Table8[[#This Row],[Total Cost]]</f>
        <v>48.960000000000008</v>
      </c>
      <c r="L284" s="6">
        <f>Table8[[#This Row],[Profit]]/Table8[[#This Row],[Total Sales]]</f>
        <v>0.2537313432835821</v>
      </c>
    </row>
    <row r="285" spans="1:12" x14ac:dyDescent="0.3">
      <c r="A285" s="7">
        <v>2011</v>
      </c>
      <c r="B285" s="7" t="s">
        <v>12</v>
      </c>
      <c r="C285" s="7" t="s">
        <v>15</v>
      </c>
      <c r="D285" s="7" t="s">
        <v>31</v>
      </c>
      <c r="E285" s="7">
        <v>330118</v>
      </c>
      <c r="F285" s="7">
        <v>144</v>
      </c>
      <c r="G285" s="7">
        <v>1.19</v>
      </c>
      <c r="H285" s="7">
        <v>1.34</v>
      </c>
      <c r="I285" s="3">
        <f>Table8[[#This Row],[Volume]]*Table8[[#This Row],[Cost per unit]]</f>
        <v>171.35999999999999</v>
      </c>
      <c r="J285" s="3">
        <f>Table8[[#This Row],[Volume]]*Table8[[#This Row],[Price per unit]]</f>
        <v>192.96</v>
      </c>
      <c r="K285" s="5">
        <f>Table8[[#This Row],[Total Sales]]-Table8[[#This Row],[Total Cost]]</f>
        <v>21.600000000000023</v>
      </c>
      <c r="L285" s="6">
        <f>Table8[[#This Row],[Profit]]/Table8[[#This Row],[Total Sales]]</f>
        <v>0.1119402985074628</v>
      </c>
    </row>
    <row r="286" spans="1:12" x14ac:dyDescent="0.3">
      <c r="A286" s="3">
        <v>2011</v>
      </c>
      <c r="B286" s="3" t="s">
        <v>12</v>
      </c>
      <c r="C286" s="3" t="s">
        <v>15</v>
      </c>
      <c r="D286" s="3" t="s">
        <v>31</v>
      </c>
      <c r="E286" s="3">
        <v>330119</v>
      </c>
      <c r="F286" s="3">
        <v>156</v>
      </c>
      <c r="G286" s="3">
        <v>1.0900000000000001</v>
      </c>
      <c r="H286" s="3">
        <v>1.31</v>
      </c>
      <c r="I286" s="3">
        <f>Table8[[#This Row],[Volume]]*Table8[[#This Row],[Cost per unit]]</f>
        <v>170.04000000000002</v>
      </c>
      <c r="J286" s="3">
        <f>Table8[[#This Row],[Volume]]*Table8[[#This Row],[Price per unit]]</f>
        <v>204.36</v>
      </c>
      <c r="K286" s="5">
        <f>Table8[[#This Row],[Total Sales]]-Table8[[#This Row],[Total Cost]]</f>
        <v>34.319999999999993</v>
      </c>
      <c r="L286" s="6">
        <f>Table8[[#This Row],[Profit]]/Table8[[#This Row],[Total Sales]]</f>
        <v>0.16793893129770987</v>
      </c>
    </row>
    <row r="287" spans="1:12" x14ac:dyDescent="0.3">
      <c r="A287" s="7">
        <v>2011</v>
      </c>
      <c r="B287" s="7" t="s">
        <v>12</v>
      </c>
      <c r="C287" s="7" t="s">
        <v>15</v>
      </c>
      <c r="D287" s="7" t="s">
        <v>31</v>
      </c>
      <c r="E287" s="7">
        <v>330120</v>
      </c>
      <c r="F287" s="7">
        <v>120</v>
      </c>
      <c r="G287" s="7">
        <v>1</v>
      </c>
      <c r="H287" s="7">
        <v>1.27</v>
      </c>
      <c r="I287" s="3">
        <f>Table8[[#This Row],[Volume]]*Table8[[#This Row],[Cost per unit]]</f>
        <v>120</v>
      </c>
      <c r="J287" s="3">
        <f>Table8[[#This Row],[Volume]]*Table8[[#This Row],[Price per unit]]</f>
        <v>152.4</v>
      </c>
      <c r="K287" s="5">
        <f>Table8[[#This Row],[Total Sales]]-Table8[[#This Row],[Total Cost]]</f>
        <v>32.400000000000006</v>
      </c>
      <c r="L287" s="6">
        <f>Table8[[#This Row],[Profit]]/Table8[[#This Row],[Total Sales]]</f>
        <v>0.21259842519685043</v>
      </c>
    </row>
    <row r="288" spans="1:12" x14ac:dyDescent="0.3">
      <c r="A288" s="3">
        <v>2011</v>
      </c>
      <c r="B288" s="3" t="s">
        <v>12</v>
      </c>
      <c r="C288" s="3" t="s">
        <v>15</v>
      </c>
      <c r="D288" s="3" t="s">
        <v>31</v>
      </c>
      <c r="E288" s="3">
        <v>330121</v>
      </c>
      <c r="F288" s="3">
        <v>108</v>
      </c>
      <c r="G288" s="3">
        <v>1.1000000000000001</v>
      </c>
      <c r="H288" s="3">
        <v>1.33</v>
      </c>
      <c r="I288" s="3">
        <f>Table8[[#This Row],[Volume]]*Table8[[#This Row],[Cost per unit]]</f>
        <v>118.80000000000001</v>
      </c>
      <c r="J288" s="3">
        <f>Table8[[#This Row],[Volume]]*Table8[[#This Row],[Price per unit]]</f>
        <v>143.64000000000001</v>
      </c>
      <c r="K288" s="5">
        <f>Table8[[#This Row],[Total Sales]]-Table8[[#This Row],[Total Cost]]</f>
        <v>24.840000000000003</v>
      </c>
      <c r="L288" s="6">
        <f>Table8[[#This Row],[Profit]]/Table8[[#This Row],[Total Sales]]</f>
        <v>0.17293233082706769</v>
      </c>
    </row>
    <row r="289" spans="1:12" x14ac:dyDescent="0.3">
      <c r="A289" s="7">
        <v>2011</v>
      </c>
      <c r="B289" s="7" t="s">
        <v>12</v>
      </c>
      <c r="C289" s="7" t="s">
        <v>15</v>
      </c>
      <c r="D289" s="7" t="s">
        <v>31</v>
      </c>
      <c r="E289" s="7">
        <v>330122</v>
      </c>
      <c r="F289" s="7">
        <v>108</v>
      </c>
      <c r="G289" s="7">
        <v>1.1499999999999999</v>
      </c>
      <c r="H289" s="7">
        <v>1.37</v>
      </c>
      <c r="I289" s="3">
        <f>Table8[[#This Row],[Volume]]*Table8[[#This Row],[Cost per unit]]</f>
        <v>124.19999999999999</v>
      </c>
      <c r="J289" s="3">
        <f>Table8[[#This Row],[Volume]]*Table8[[#This Row],[Price per unit]]</f>
        <v>147.96</v>
      </c>
      <c r="K289" s="5">
        <f>Table8[[#This Row],[Total Sales]]-Table8[[#This Row],[Total Cost]]</f>
        <v>23.760000000000019</v>
      </c>
      <c r="L289" s="6">
        <f>Table8[[#This Row],[Profit]]/Table8[[#This Row],[Total Sales]]</f>
        <v>0.16058394160583953</v>
      </c>
    </row>
    <row r="290" spans="1:12" x14ac:dyDescent="0.3">
      <c r="A290" s="3">
        <v>2011</v>
      </c>
      <c r="B290" s="3" t="s">
        <v>12</v>
      </c>
      <c r="C290" s="3" t="s">
        <v>15</v>
      </c>
      <c r="D290" s="3" t="s">
        <v>31</v>
      </c>
      <c r="E290" s="3">
        <v>330123</v>
      </c>
      <c r="F290" s="3">
        <v>108</v>
      </c>
      <c r="G290" s="3">
        <v>1.0900000000000001</v>
      </c>
      <c r="H290" s="3">
        <v>1.37</v>
      </c>
      <c r="I290" s="3">
        <f>Table8[[#This Row],[Volume]]*Table8[[#This Row],[Cost per unit]]</f>
        <v>117.72000000000001</v>
      </c>
      <c r="J290" s="3">
        <f>Table8[[#This Row],[Volume]]*Table8[[#This Row],[Price per unit]]</f>
        <v>147.96</v>
      </c>
      <c r="K290" s="5">
        <f>Table8[[#This Row],[Total Sales]]-Table8[[#This Row],[Total Cost]]</f>
        <v>30.239999999999995</v>
      </c>
      <c r="L290" s="6">
        <f>Table8[[#This Row],[Profit]]/Table8[[#This Row],[Total Sales]]</f>
        <v>0.20437956204379557</v>
      </c>
    </row>
    <row r="291" spans="1:12" x14ac:dyDescent="0.3">
      <c r="A291" s="7">
        <v>2011</v>
      </c>
      <c r="B291" s="7" t="s">
        <v>12</v>
      </c>
      <c r="C291" s="7" t="s">
        <v>15</v>
      </c>
      <c r="D291" s="7" t="s">
        <v>31</v>
      </c>
      <c r="E291" s="7">
        <v>330124</v>
      </c>
      <c r="F291" s="7">
        <v>168</v>
      </c>
      <c r="G291" s="7">
        <v>1.0900000000000001</v>
      </c>
      <c r="H291" s="7">
        <v>1.23</v>
      </c>
      <c r="I291" s="3">
        <f>Table8[[#This Row],[Volume]]*Table8[[#This Row],[Cost per unit]]</f>
        <v>183.12</v>
      </c>
      <c r="J291" s="3">
        <f>Table8[[#This Row],[Volume]]*Table8[[#This Row],[Price per unit]]</f>
        <v>206.64</v>
      </c>
      <c r="K291" s="5">
        <f>Table8[[#This Row],[Total Sales]]-Table8[[#This Row],[Total Cost]]</f>
        <v>23.519999999999982</v>
      </c>
      <c r="L291" s="6">
        <f>Table8[[#This Row],[Profit]]/Table8[[#This Row],[Total Sales]]</f>
        <v>0.11382113821138204</v>
      </c>
    </row>
    <row r="292" spans="1:12" x14ac:dyDescent="0.3">
      <c r="A292" s="3">
        <v>2011</v>
      </c>
      <c r="B292" s="3" t="s">
        <v>12</v>
      </c>
      <c r="C292" s="3" t="s">
        <v>15</v>
      </c>
      <c r="D292" s="3" t="s">
        <v>31</v>
      </c>
      <c r="E292" s="3">
        <v>330125</v>
      </c>
      <c r="F292" s="3">
        <v>144</v>
      </c>
      <c r="G292" s="3">
        <v>1.05</v>
      </c>
      <c r="H292" s="3">
        <v>1.3</v>
      </c>
      <c r="I292" s="3">
        <f>Table8[[#This Row],[Volume]]*Table8[[#This Row],[Cost per unit]]</f>
        <v>151.20000000000002</v>
      </c>
      <c r="J292" s="3">
        <f>Table8[[#This Row],[Volume]]*Table8[[#This Row],[Price per unit]]</f>
        <v>187.20000000000002</v>
      </c>
      <c r="K292" s="5">
        <f>Table8[[#This Row],[Total Sales]]-Table8[[#This Row],[Total Cost]]</f>
        <v>36</v>
      </c>
      <c r="L292" s="6">
        <f>Table8[[#This Row],[Profit]]/Table8[[#This Row],[Total Sales]]</f>
        <v>0.19230769230769229</v>
      </c>
    </row>
    <row r="293" spans="1:12" x14ac:dyDescent="0.3">
      <c r="A293" s="7">
        <v>2011</v>
      </c>
      <c r="B293" s="7" t="s">
        <v>12</v>
      </c>
      <c r="C293" s="7" t="s">
        <v>15</v>
      </c>
      <c r="D293" s="7" t="s">
        <v>31</v>
      </c>
      <c r="E293" s="7">
        <v>330126</v>
      </c>
      <c r="F293" s="7">
        <v>108</v>
      </c>
      <c r="G293" s="7">
        <v>1.1599999999999999</v>
      </c>
      <c r="H293" s="7">
        <v>1.3</v>
      </c>
      <c r="I293" s="3">
        <f>Table8[[#This Row],[Volume]]*Table8[[#This Row],[Cost per unit]]</f>
        <v>125.27999999999999</v>
      </c>
      <c r="J293" s="3">
        <f>Table8[[#This Row],[Volume]]*Table8[[#This Row],[Price per unit]]</f>
        <v>140.4</v>
      </c>
      <c r="K293" s="5">
        <f>Table8[[#This Row],[Total Sales]]-Table8[[#This Row],[Total Cost]]</f>
        <v>15.120000000000019</v>
      </c>
      <c r="L293" s="6">
        <f>Table8[[#This Row],[Profit]]/Table8[[#This Row],[Total Sales]]</f>
        <v>0.10769230769230782</v>
      </c>
    </row>
    <row r="294" spans="1:12" x14ac:dyDescent="0.3">
      <c r="A294" s="3">
        <v>2011</v>
      </c>
      <c r="B294" s="3" t="s">
        <v>12</v>
      </c>
      <c r="C294" s="3" t="s">
        <v>15</v>
      </c>
      <c r="D294" s="3" t="s">
        <v>31</v>
      </c>
      <c r="E294" s="3">
        <v>330130</v>
      </c>
      <c r="F294" s="3">
        <v>168</v>
      </c>
      <c r="G294" s="3">
        <v>1.19</v>
      </c>
      <c r="H294" s="3">
        <v>1.28</v>
      </c>
      <c r="I294" s="3">
        <f>Table8[[#This Row],[Volume]]*Table8[[#This Row],[Cost per unit]]</f>
        <v>199.92</v>
      </c>
      <c r="J294" s="3">
        <f>Table8[[#This Row],[Volume]]*Table8[[#This Row],[Price per unit]]</f>
        <v>215.04</v>
      </c>
      <c r="K294" s="5">
        <f>Table8[[#This Row],[Total Sales]]-Table8[[#This Row],[Total Cost]]</f>
        <v>15.120000000000005</v>
      </c>
      <c r="L294" s="6">
        <f>Table8[[#This Row],[Profit]]/Table8[[#This Row],[Total Sales]]</f>
        <v>7.0312500000000028E-2</v>
      </c>
    </row>
    <row r="295" spans="1:12" x14ac:dyDescent="0.3">
      <c r="A295" s="7">
        <v>2011</v>
      </c>
      <c r="B295" s="7" t="s">
        <v>12</v>
      </c>
      <c r="C295" s="7" t="s">
        <v>15</v>
      </c>
      <c r="D295" s="7" t="s">
        <v>31</v>
      </c>
      <c r="E295" s="7">
        <v>330131</v>
      </c>
      <c r="F295" s="7">
        <v>132</v>
      </c>
      <c r="G295" s="7">
        <v>1.08</v>
      </c>
      <c r="H295" s="7">
        <v>1.4</v>
      </c>
      <c r="I295" s="3">
        <f>Table8[[#This Row],[Volume]]*Table8[[#This Row],[Cost per unit]]</f>
        <v>142.56</v>
      </c>
      <c r="J295" s="3">
        <f>Table8[[#This Row],[Volume]]*Table8[[#This Row],[Price per unit]]</f>
        <v>184.79999999999998</v>
      </c>
      <c r="K295" s="5">
        <f>Table8[[#This Row],[Total Sales]]-Table8[[#This Row],[Total Cost]]</f>
        <v>42.239999999999981</v>
      </c>
      <c r="L295" s="6">
        <f>Table8[[#This Row],[Profit]]/Table8[[#This Row],[Total Sales]]</f>
        <v>0.22857142857142848</v>
      </c>
    </row>
    <row r="296" spans="1:12" x14ac:dyDescent="0.3">
      <c r="A296" s="3">
        <v>2011</v>
      </c>
      <c r="B296" s="3" t="s">
        <v>12</v>
      </c>
      <c r="C296" s="3" t="s">
        <v>15</v>
      </c>
      <c r="D296" s="3" t="s">
        <v>31</v>
      </c>
      <c r="E296" s="3">
        <v>330132</v>
      </c>
      <c r="F296" s="3">
        <v>132</v>
      </c>
      <c r="G296" s="3">
        <v>1.17</v>
      </c>
      <c r="H296" s="3">
        <v>1.23</v>
      </c>
      <c r="I296" s="3">
        <f>Table8[[#This Row],[Volume]]*Table8[[#This Row],[Cost per unit]]</f>
        <v>154.44</v>
      </c>
      <c r="J296" s="3">
        <f>Table8[[#This Row],[Volume]]*Table8[[#This Row],[Price per unit]]</f>
        <v>162.35999999999999</v>
      </c>
      <c r="K296" s="5">
        <f>Table8[[#This Row],[Total Sales]]-Table8[[#This Row],[Total Cost]]</f>
        <v>7.9199999999999875</v>
      </c>
      <c r="L296" s="6">
        <f>Table8[[#This Row],[Profit]]/Table8[[#This Row],[Total Sales]]</f>
        <v>4.8780487804877974E-2</v>
      </c>
    </row>
    <row r="297" spans="1:12" x14ac:dyDescent="0.3">
      <c r="A297" s="7">
        <v>2011</v>
      </c>
      <c r="B297" s="7" t="s">
        <v>12</v>
      </c>
      <c r="C297" s="7" t="s">
        <v>15</v>
      </c>
      <c r="D297" s="7" t="s">
        <v>31</v>
      </c>
      <c r="E297" s="7">
        <v>330133</v>
      </c>
      <c r="F297" s="7">
        <v>132</v>
      </c>
      <c r="G297" s="7">
        <v>1.0900000000000001</v>
      </c>
      <c r="H297" s="7">
        <v>1.21</v>
      </c>
      <c r="I297" s="3">
        <f>Table8[[#This Row],[Volume]]*Table8[[#This Row],[Cost per unit]]</f>
        <v>143.88000000000002</v>
      </c>
      <c r="J297" s="3">
        <f>Table8[[#This Row],[Volume]]*Table8[[#This Row],[Price per unit]]</f>
        <v>159.72</v>
      </c>
      <c r="K297" s="5">
        <f>Table8[[#This Row],[Total Sales]]-Table8[[#This Row],[Total Cost]]</f>
        <v>15.839999999999975</v>
      </c>
      <c r="L297" s="6">
        <f>Table8[[#This Row],[Profit]]/Table8[[#This Row],[Total Sales]]</f>
        <v>9.9173553719008115E-2</v>
      </c>
    </row>
    <row r="298" spans="1:12" x14ac:dyDescent="0.3">
      <c r="A298" s="3">
        <v>2011</v>
      </c>
      <c r="B298" s="3" t="s">
        <v>12</v>
      </c>
      <c r="C298" s="3" t="s">
        <v>15</v>
      </c>
      <c r="D298" s="3" t="s">
        <v>31</v>
      </c>
      <c r="E298" s="3">
        <v>330140</v>
      </c>
      <c r="F298" s="3">
        <v>48</v>
      </c>
      <c r="G298" s="3">
        <v>1.1499999999999999</v>
      </c>
      <c r="H298" s="3">
        <v>1.36</v>
      </c>
      <c r="I298" s="3">
        <f>Table8[[#This Row],[Volume]]*Table8[[#This Row],[Cost per unit]]</f>
        <v>55.199999999999996</v>
      </c>
      <c r="J298" s="3">
        <f>Table8[[#This Row],[Volume]]*Table8[[#This Row],[Price per unit]]</f>
        <v>65.28</v>
      </c>
      <c r="K298" s="5">
        <f>Table8[[#This Row],[Total Sales]]-Table8[[#This Row],[Total Cost]]</f>
        <v>10.080000000000005</v>
      </c>
      <c r="L298" s="6">
        <f>Table8[[#This Row],[Profit]]/Table8[[#This Row],[Total Sales]]</f>
        <v>0.15441176470588244</v>
      </c>
    </row>
    <row r="299" spans="1:12" x14ac:dyDescent="0.3">
      <c r="A299" s="7">
        <v>2011</v>
      </c>
      <c r="B299" s="7" t="s">
        <v>12</v>
      </c>
      <c r="C299" s="7" t="s">
        <v>15</v>
      </c>
      <c r="D299" s="7" t="s">
        <v>31</v>
      </c>
      <c r="E299" s="7">
        <v>330141</v>
      </c>
      <c r="F299" s="7">
        <v>96</v>
      </c>
      <c r="G299" s="7">
        <v>1.02</v>
      </c>
      <c r="H299" s="7">
        <v>1.32</v>
      </c>
      <c r="I299" s="3">
        <f>Table8[[#This Row],[Volume]]*Table8[[#This Row],[Cost per unit]]</f>
        <v>97.92</v>
      </c>
      <c r="J299" s="3">
        <f>Table8[[#This Row],[Volume]]*Table8[[#This Row],[Price per unit]]</f>
        <v>126.72</v>
      </c>
      <c r="K299" s="5">
        <f>Table8[[#This Row],[Total Sales]]-Table8[[#This Row],[Total Cost]]</f>
        <v>28.799999999999997</v>
      </c>
      <c r="L299" s="6">
        <f>Table8[[#This Row],[Profit]]/Table8[[#This Row],[Total Sales]]</f>
        <v>0.22727272727272727</v>
      </c>
    </row>
    <row r="300" spans="1:12" x14ac:dyDescent="0.3">
      <c r="A300" s="3">
        <v>2011</v>
      </c>
      <c r="B300" s="3" t="s">
        <v>12</v>
      </c>
      <c r="C300" s="3" t="s">
        <v>15</v>
      </c>
      <c r="D300" s="3" t="s">
        <v>31</v>
      </c>
      <c r="E300" s="3">
        <v>330142</v>
      </c>
      <c r="F300" s="3">
        <v>156</v>
      </c>
      <c r="G300" s="3">
        <v>1.18</v>
      </c>
      <c r="H300" s="3">
        <v>1.23</v>
      </c>
      <c r="I300" s="3">
        <f>Table8[[#This Row],[Volume]]*Table8[[#This Row],[Cost per unit]]</f>
        <v>184.07999999999998</v>
      </c>
      <c r="J300" s="3">
        <f>Table8[[#This Row],[Volume]]*Table8[[#This Row],[Price per unit]]</f>
        <v>191.88</v>
      </c>
      <c r="K300" s="5">
        <f>Table8[[#This Row],[Total Sales]]-Table8[[#This Row],[Total Cost]]</f>
        <v>7.8000000000000114</v>
      </c>
      <c r="L300" s="6">
        <f>Table8[[#This Row],[Profit]]/Table8[[#This Row],[Total Sales]]</f>
        <v>4.0650406504065102E-2</v>
      </c>
    </row>
    <row r="301" spans="1:12" x14ac:dyDescent="0.3">
      <c r="A301" s="7">
        <v>2011</v>
      </c>
      <c r="B301" s="7" t="s">
        <v>12</v>
      </c>
      <c r="C301" s="7" t="s">
        <v>15</v>
      </c>
      <c r="D301" s="7" t="s">
        <v>31</v>
      </c>
      <c r="E301" s="7">
        <v>330143</v>
      </c>
      <c r="F301" s="7">
        <v>108</v>
      </c>
      <c r="G301" s="7">
        <v>1.17</v>
      </c>
      <c r="H301" s="7">
        <v>1.25</v>
      </c>
      <c r="I301" s="3">
        <f>Table8[[#This Row],[Volume]]*Table8[[#This Row],[Cost per unit]]</f>
        <v>126.35999999999999</v>
      </c>
      <c r="J301" s="3">
        <f>Table8[[#This Row],[Volume]]*Table8[[#This Row],[Price per unit]]</f>
        <v>135</v>
      </c>
      <c r="K301" s="5">
        <f>Table8[[#This Row],[Total Sales]]-Table8[[#This Row],[Total Cost]]</f>
        <v>8.6400000000000148</v>
      </c>
      <c r="L301" s="6">
        <f>Table8[[#This Row],[Profit]]/Table8[[#This Row],[Total Sales]]</f>
        <v>6.4000000000000112E-2</v>
      </c>
    </row>
    <row r="302" spans="1:12" x14ac:dyDescent="0.3">
      <c r="A302" s="3">
        <v>2011</v>
      </c>
      <c r="B302" s="3" t="s">
        <v>12</v>
      </c>
      <c r="C302" s="3" t="s">
        <v>15</v>
      </c>
      <c r="D302" s="3" t="s">
        <v>31</v>
      </c>
      <c r="E302" s="3">
        <v>330144</v>
      </c>
      <c r="F302" s="3">
        <v>108</v>
      </c>
      <c r="G302" s="3">
        <v>1.1399999999999999</v>
      </c>
      <c r="H302" s="3">
        <v>1.3</v>
      </c>
      <c r="I302" s="3">
        <f>Table8[[#This Row],[Volume]]*Table8[[#This Row],[Cost per unit]]</f>
        <v>123.11999999999999</v>
      </c>
      <c r="J302" s="3">
        <f>Table8[[#This Row],[Volume]]*Table8[[#This Row],[Price per unit]]</f>
        <v>140.4</v>
      </c>
      <c r="K302" s="5">
        <f>Table8[[#This Row],[Total Sales]]-Table8[[#This Row],[Total Cost]]</f>
        <v>17.280000000000015</v>
      </c>
      <c r="L302" s="6">
        <f>Table8[[#This Row],[Profit]]/Table8[[#This Row],[Total Sales]]</f>
        <v>0.12307692307692318</v>
      </c>
    </row>
    <row r="303" spans="1:12" x14ac:dyDescent="0.3">
      <c r="A303" s="7">
        <v>2011</v>
      </c>
      <c r="B303" s="7" t="s">
        <v>12</v>
      </c>
      <c r="C303" s="7" t="s">
        <v>15</v>
      </c>
      <c r="D303" s="7" t="s">
        <v>31</v>
      </c>
      <c r="E303" s="7">
        <v>330145</v>
      </c>
      <c r="F303" s="7">
        <v>132</v>
      </c>
      <c r="G303" s="7">
        <v>1.01</v>
      </c>
      <c r="H303" s="7">
        <v>1.27</v>
      </c>
      <c r="I303" s="3">
        <f>Table8[[#This Row],[Volume]]*Table8[[#This Row],[Cost per unit]]</f>
        <v>133.32</v>
      </c>
      <c r="J303" s="3">
        <f>Table8[[#This Row],[Volume]]*Table8[[#This Row],[Price per unit]]</f>
        <v>167.64000000000001</v>
      </c>
      <c r="K303" s="5">
        <f>Table8[[#This Row],[Total Sales]]-Table8[[#This Row],[Total Cost]]</f>
        <v>34.320000000000022</v>
      </c>
      <c r="L303" s="6">
        <f>Table8[[#This Row],[Profit]]/Table8[[#This Row],[Total Sales]]</f>
        <v>0.20472440944881901</v>
      </c>
    </row>
    <row r="304" spans="1:12" x14ac:dyDescent="0.3">
      <c r="A304" s="3">
        <v>2011</v>
      </c>
      <c r="B304" s="3" t="s">
        <v>12</v>
      </c>
      <c r="C304" s="3" t="s">
        <v>15</v>
      </c>
      <c r="D304" s="3" t="s">
        <v>31</v>
      </c>
      <c r="E304" s="3">
        <v>330146</v>
      </c>
      <c r="F304" s="3">
        <v>48</v>
      </c>
      <c r="G304" s="3">
        <v>1.05</v>
      </c>
      <c r="H304" s="3">
        <v>1.25</v>
      </c>
      <c r="I304" s="3">
        <f>Table8[[#This Row],[Volume]]*Table8[[#This Row],[Cost per unit]]</f>
        <v>50.400000000000006</v>
      </c>
      <c r="J304" s="3">
        <f>Table8[[#This Row],[Volume]]*Table8[[#This Row],[Price per unit]]</f>
        <v>60</v>
      </c>
      <c r="K304" s="5">
        <f>Table8[[#This Row],[Total Sales]]-Table8[[#This Row],[Total Cost]]</f>
        <v>9.5999999999999943</v>
      </c>
      <c r="L304" s="6">
        <f>Table8[[#This Row],[Profit]]/Table8[[#This Row],[Total Sales]]</f>
        <v>0.15999999999999989</v>
      </c>
    </row>
    <row r="305" spans="1:12" x14ac:dyDescent="0.3">
      <c r="A305" s="7">
        <v>2011</v>
      </c>
      <c r="B305" s="7" t="s">
        <v>12</v>
      </c>
      <c r="C305" s="7" t="s">
        <v>15</v>
      </c>
      <c r="D305" s="7" t="s">
        <v>31</v>
      </c>
      <c r="E305" s="7">
        <v>330147</v>
      </c>
      <c r="F305" s="7">
        <v>60</v>
      </c>
      <c r="G305" s="7">
        <v>1.06</v>
      </c>
      <c r="H305" s="7">
        <v>1.27</v>
      </c>
      <c r="I305" s="3">
        <f>Table8[[#This Row],[Volume]]*Table8[[#This Row],[Cost per unit]]</f>
        <v>63.6</v>
      </c>
      <c r="J305" s="3">
        <f>Table8[[#This Row],[Volume]]*Table8[[#This Row],[Price per unit]]</f>
        <v>76.2</v>
      </c>
      <c r="K305" s="5">
        <f>Table8[[#This Row],[Total Sales]]-Table8[[#This Row],[Total Cost]]</f>
        <v>12.600000000000001</v>
      </c>
      <c r="L305" s="6">
        <f>Table8[[#This Row],[Profit]]/Table8[[#This Row],[Total Sales]]</f>
        <v>0.16535433070866143</v>
      </c>
    </row>
    <row r="306" spans="1:12" x14ac:dyDescent="0.3">
      <c r="A306" s="3">
        <v>2011</v>
      </c>
      <c r="B306" s="3" t="s">
        <v>12</v>
      </c>
      <c r="C306" s="3" t="s">
        <v>15</v>
      </c>
      <c r="D306" s="3" t="s">
        <v>31</v>
      </c>
      <c r="E306" s="3">
        <v>330148</v>
      </c>
      <c r="F306" s="3">
        <v>48</v>
      </c>
      <c r="G306" s="3">
        <v>1.1499999999999999</v>
      </c>
      <c r="H306" s="3">
        <v>1.36</v>
      </c>
      <c r="I306" s="3">
        <f>Table8[[#This Row],[Volume]]*Table8[[#This Row],[Cost per unit]]</f>
        <v>55.199999999999996</v>
      </c>
      <c r="J306" s="3">
        <f>Table8[[#This Row],[Volume]]*Table8[[#This Row],[Price per unit]]</f>
        <v>65.28</v>
      </c>
      <c r="K306" s="5">
        <f>Table8[[#This Row],[Total Sales]]-Table8[[#This Row],[Total Cost]]</f>
        <v>10.080000000000005</v>
      </c>
      <c r="L306" s="6">
        <f>Table8[[#This Row],[Profit]]/Table8[[#This Row],[Total Sales]]</f>
        <v>0.15441176470588244</v>
      </c>
    </row>
    <row r="307" spans="1:12" x14ac:dyDescent="0.3">
      <c r="A307" s="7">
        <v>2011</v>
      </c>
      <c r="B307" s="7" t="s">
        <v>12</v>
      </c>
      <c r="C307" s="7" t="s">
        <v>15</v>
      </c>
      <c r="D307" s="7" t="s">
        <v>31</v>
      </c>
      <c r="E307" s="7">
        <v>330149</v>
      </c>
      <c r="F307" s="7">
        <v>144</v>
      </c>
      <c r="G307" s="7">
        <v>1</v>
      </c>
      <c r="H307" s="7">
        <v>1.36</v>
      </c>
      <c r="I307" s="3">
        <f>Table8[[#This Row],[Volume]]*Table8[[#This Row],[Cost per unit]]</f>
        <v>144</v>
      </c>
      <c r="J307" s="3">
        <f>Table8[[#This Row],[Volume]]*Table8[[#This Row],[Price per unit]]</f>
        <v>195.84</v>
      </c>
      <c r="K307" s="5">
        <f>Table8[[#This Row],[Total Sales]]-Table8[[#This Row],[Total Cost]]</f>
        <v>51.84</v>
      </c>
      <c r="L307" s="6">
        <f>Table8[[#This Row],[Profit]]/Table8[[#This Row],[Total Sales]]</f>
        <v>0.26470588235294118</v>
      </c>
    </row>
    <row r="308" spans="1:12" x14ac:dyDescent="0.3">
      <c r="A308" s="3">
        <v>2011</v>
      </c>
      <c r="B308" s="3" t="s">
        <v>12</v>
      </c>
      <c r="C308" s="3" t="s">
        <v>15</v>
      </c>
      <c r="D308" s="3" t="s">
        <v>31</v>
      </c>
      <c r="E308" s="3">
        <v>330150</v>
      </c>
      <c r="F308" s="3">
        <v>96</v>
      </c>
      <c r="G308" s="3">
        <v>1.07</v>
      </c>
      <c r="H308" s="3">
        <v>1.38</v>
      </c>
      <c r="I308" s="3">
        <f>Table8[[#This Row],[Volume]]*Table8[[#This Row],[Cost per unit]]</f>
        <v>102.72</v>
      </c>
      <c r="J308" s="3">
        <f>Table8[[#This Row],[Volume]]*Table8[[#This Row],[Price per unit]]</f>
        <v>132.47999999999999</v>
      </c>
      <c r="K308" s="5">
        <f>Table8[[#This Row],[Total Sales]]-Table8[[#This Row],[Total Cost]]</f>
        <v>29.759999999999991</v>
      </c>
      <c r="L308" s="6">
        <f>Table8[[#This Row],[Profit]]/Table8[[#This Row],[Total Sales]]</f>
        <v>0.22463768115942023</v>
      </c>
    </row>
    <row r="309" spans="1:12" x14ac:dyDescent="0.3">
      <c r="A309" s="7">
        <v>2011</v>
      </c>
      <c r="B309" s="7" t="s">
        <v>12</v>
      </c>
      <c r="C309" s="7" t="s">
        <v>15</v>
      </c>
      <c r="D309" s="7" t="s">
        <v>31</v>
      </c>
      <c r="E309" s="7">
        <v>330151</v>
      </c>
      <c r="F309" s="7">
        <v>168</v>
      </c>
      <c r="G309" s="7">
        <v>1.18</v>
      </c>
      <c r="H309" s="7">
        <v>1.23</v>
      </c>
      <c r="I309" s="3">
        <f>Table8[[#This Row],[Volume]]*Table8[[#This Row],[Cost per unit]]</f>
        <v>198.23999999999998</v>
      </c>
      <c r="J309" s="3">
        <f>Table8[[#This Row],[Volume]]*Table8[[#This Row],[Price per unit]]</f>
        <v>206.64</v>
      </c>
      <c r="K309" s="5">
        <f>Table8[[#This Row],[Total Sales]]-Table8[[#This Row],[Total Cost]]</f>
        <v>8.4000000000000057</v>
      </c>
      <c r="L309" s="6">
        <f>Table8[[#This Row],[Profit]]/Table8[[#This Row],[Total Sales]]</f>
        <v>4.0650406504065068E-2</v>
      </c>
    </row>
    <row r="310" spans="1:12" x14ac:dyDescent="0.3">
      <c r="A310" s="3">
        <v>2011</v>
      </c>
      <c r="B310" s="3" t="s">
        <v>12</v>
      </c>
      <c r="C310" s="3" t="s">
        <v>15</v>
      </c>
      <c r="D310" s="3" t="s">
        <v>31</v>
      </c>
      <c r="E310" s="3">
        <v>330152</v>
      </c>
      <c r="F310" s="3">
        <v>60</v>
      </c>
      <c r="G310" s="3">
        <v>1.1100000000000001</v>
      </c>
      <c r="H310" s="3">
        <v>1.2</v>
      </c>
      <c r="I310" s="3">
        <f>Table8[[#This Row],[Volume]]*Table8[[#This Row],[Cost per unit]]</f>
        <v>66.600000000000009</v>
      </c>
      <c r="J310" s="3">
        <f>Table8[[#This Row],[Volume]]*Table8[[#This Row],[Price per unit]]</f>
        <v>72</v>
      </c>
      <c r="K310" s="5">
        <f>Table8[[#This Row],[Total Sales]]-Table8[[#This Row],[Total Cost]]</f>
        <v>5.3999999999999915</v>
      </c>
      <c r="L310" s="6">
        <f>Table8[[#This Row],[Profit]]/Table8[[#This Row],[Total Sales]]</f>
        <v>7.4999999999999886E-2</v>
      </c>
    </row>
    <row r="311" spans="1:12" x14ac:dyDescent="0.3">
      <c r="A311" s="7">
        <v>2011</v>
      </c>
      <c r="B311" s="7" t="s">
        <v>12</v>
      </c>
      <c r="C311" s="7" t="s">
        <v>15</v>
      </c>
      <c r="D311" s="7" t="s">
        <v>31</v>
      </c>
      <c r="E311" s="7">
        <v>330160</v>
      </c>
      <c r="F311" s="7">
        <v>48</v>
      </c>
      <c r="G311" s="7">
        <v>1.08</v>
      </c>
      <c r="H311" s="7">
        <v>1.27</v>
      </c>
      <c r="I311" s="3">
        <f>Table8[[#This Row],[Volume]]*Table8[[#This Row],[Cost per unit]]</f>
        <v>51.84</v>
      </c>
      <c r="J311" s="3">
        <f>Table8[[#This Row],[Volume]]*Table8[[#This Row],[Price per unit]]</f>
        <v>60.96</v>
      </c>
      <c r="K311" s="5">
        <f>Table8[[#This Row],[Total Sales]]-Table8[[#This Row],[Total Cost]]</f>
        <v>9.1199999999999974</v>
      </c>
      <c r="L311" s="6">
        <f>Table8[[#This Row],[Profit]]/Table8[[#This Row],[Total Sales]]</f>
        <v>0.14960629921259838</v>
      </c>
    </row>
    <row r="312" spans="1:12" x14ac:dyDescent="0.3">
      <c r="A312" s="3">
        <v>2011</v>
      </c>
      <c r="B312" s="3" t="s">
        <v>12</v>
      </c>
      <c r="C312" s="3" t="s">
        <v>15</v>
      </c>
      <c r="D312" s="3" t="s">
        <v>31</v>
      </c>
      <c r="E312" s="3">
        <v>330161</v>
      </c>
      <c r="F312" s="3">
        <v>120</v>
      </c>
      <c r="G312" s="3">
        <v>1.08</v>
      </c>
      <c r="H312" s="3">
        <v>1.25</v>
      </c>
      <c r="I312" s="3">
        <f>Table8[[#This Row],[Volume]]*Table8[[#This Row],[Cost per unit]]</f>
        <v>129.60000000000002</v>
      </c>
      <c r="J312" s="3">
        <f>Table8[[#This Row],[Volume]]*Table8[[#This Row],[Price per unit]]</f>
        <v>150</v>
      </c>
      <c r="K312" s="5">
        <f>Table8[[#This Row],[Total Sales]]-Table8[[#This Row],[Total Cost]]</f>
        <v>20.399999999999977</v>
      </c>
      <c r="L312" s="6">
        <f>Table8[[#This Row],[Profit]]/Table8[[#This Row],[Total Sales]]</f>
        <v>0.13599999999999984</v>
      </c>
    </row>
    <row r="313" spans="1:12" x14ac:dyDescent="0.3">
      <c r="A313" s="7">
        <v>2011</v>
      </c>
      <c r="B313" s="7" t="s">
        <v>12</v>
      </c>
      <c r="C313" s="7" t="s">
        <v>15</v>
      </c>
      <c r="D313" s="7" t="s">
        <v>31</v>
      </c>
      <c r="E313" s="7">
        <v>330162</v>
      </c>
      <c r="F313" s="7">
        <v>48</v>
      </c>
      <c r="G313" s="7">
        <v>1.1399999999999999</v>
      </c>
      <c r="H313" s="7">
        <v>1.35</v>
      </c>
      <c r="I313" s="3">
        <f>Table8[[#This Row],[Volume]]*Table8[[#This Row],[Cost per unit]]</f>
        <v>54.72</v>
      </c>
      <c r="J313" s="3">
        <f>Table8[[#This Row],[Volume]]*Table8[[#This Row],[Price per unit]]</f>
        <v>64.800000000000011</v>
      </c>
      <c r="K313" s="5">
        <f>Table8[[#This Row],[Total Sales]]-Table8[[#This Row],[Total Cost]]</f>
        <v>10.080000000000013</v>
      </c>
      <c r="L313" s="6">
        <f>Table8[[#This Row],[Profit]]/Table8[[#This Row],[Total Sales]]</f>
        <v>0.15555555555555572</v>
      </c>
    </row>
    <row r="314" spans="1:12" x14ac:dyDescent="0.3">
      <c r="A314" s="3">
        <v>2011</v>
      </c>
      <c r="B314" s="3" t="s">
        <v>12</v>
      </c>
      <c r="C314" s="3" t="s">
        <v>15</v>
      </c>
      <c r="D314" s="3" t="s">
        <v>31</v>
      </c>
      <c r="E314" s="3">
        <v>330163</v>
      </c>
      <c r="F314" s="3">
        <v>60</v>
      </c>
      <c r="G314" s="3">
        <v>1.1299999999999999</v>
      </c>
      <c r="H314" s="3">
        <v>1.37</v>
      </c>
      <c r="I314" s="3">
        <f>Table8[[#This Row],[Volume]]*Table8[[#This Row],[Cost per unit]]</f>
        <v>67.8</v>
      </c>
      <c r="J314" s="3">
        <f>Table8[[#This Row],[Volume]]*Table8[[#This Row],[Price per unit]]</f>
        <v>82.2</v>
      </c>
      <c r="K314" s="5">
        <f>Table8[[#This Row],[Total Sales]]-Table8[[#This Row],[Total Cost]]</f>
        <v>14.400000000000006</v>
      </c>
      <c r="L314" s="6">
        <f>Table8[[#This Row],[Profit]]/Table8[[#This Row],[Total Sales]]</f>
        <v>0.17518248175182488</v>
      </c>
    </row>
    <row r="315" spans="1:12" x14ac:dyDescent="0.3">
      <c r="A315" s="7">
        <v>2011</v>
      </c>
      <c r="B315" s="7" t="s">
        <v>12</v>
      </c>
      <c r="C315" s="7" t="s">
        <v>15</v>
      </c>
      <c r="D315" s="7" t="s">
        <v>31</v>
      </c>
      <c r="E315" s="7">
        <v>330164</v>
      </c>
      <c r="F315" s="7">
        <v>156</v>
      </c>
      <c r="G315" s="7">
        <v>1.06</v>
      </c>
      <c r="H315" s="7">
        <v>1.21</v>
      </c>
      <c r="I315" s="3">
        <f>Table8[[#This Row],[Volume]]*Table8[[#This Row],[Cost per unit]]</f>
        <v>165.36</v>
      </c>
      <c r="J315" s="3">
        <f>Table8[[#This Row],[Volume]]*Table8[[#This Row],[Price per unit]]</f>
        <v>188.76</v>
      </c>
      <c r="K315" s="5">
        <f>Table8[[#This Row],[Total Sales]]-Table8[[#This Row],[Total Cost]]</f>
        <v>23.399999999999977</v>
      </c>
      <c r="L315" s="6">
        <f>Table8[[#This Row],[Profit]]/Table8[[#This Row],[Total Sales]]</f>
        <v>0.12396694214876022</v>
      </c>
    </row>
    <row r="316" spans="1:12" x14ac:dyDescent="0.3">
      <c r="A316" s="3">
        <v>2011</v>
      </c>
      <c r="B316" s="3" t="s">
        <v>12</v>
      </c>
      <c r="C316" s="3" t="s">
        <v>15</v>
      </c>
      <c r="D316" s="3" t="s">
        <v>31</v>
      </c>
      <c r="E316" s="3">
        <v>331001</v>
      </c>
      <c r="F316" s="3">
        <v>168</v>
      </c>
      <c r="G316" s="3">
        <v>1.18</v>
      </c>
      <c r="H316" s="3">
        <v>1.39</v>
      </c>
      <c r="I316" s="3">
        <f>Table8[[#This Row],[Volume]]*Table8[[#This Row],[Cost per unit]]</f>
        <v>198.23999999999998</v>
      </c>
      <c r="J316" s="3">
        <f>Table8[[#This Row],[Volume]]*Table8[[#This Row],[Price per unit]]</f>
        <v>233.51999999999998</v>
      </c>
      <c r="K316" s="5">
        <f>Table8[[#This Row],[Total Sales]]-Table8[[#This Row],[Total Cost]]</f>
        <v>35.28</v>
      </c>
      <c r="L316" s="6">
        <f>Table8[[#This Row],[Profit]]/Table8[[#This Row],[Total Sales]]</f>
        <v>0.15107913669064749</v>
      </c>
    </row>
    <row r="317" spans="1:12" x14ac:dyDescent="0.3">
      <c r="A317" s="7">
        <v>2011</v>
      </c>
      <c r="B317" s="7" t="s">
        <v>12</v>
      </c>
      <c r="C317" s="7" t="s">
        <v>15</v>
      </c>
      <c r="D317" s="7" t="s">
        <v>31</v>
      </c>
      <c r="E317" s="7">
        <v>339991</v>
      </c>
      <c r="F317" s="7">
        <v>132</v>
      </c>
      <c r="G317" s="7">
        <v>1.1299999999999999</v>
      </c>
      <c r="H317" s="7">
        <v>1.39</v>
      </c>
      <c r="I317" s="3">
        <f>Table8[[#This Row],[Volume]]*Table8[[#This Row],[Cost per unit]]</f>
        <v>149.16</v>
      </c>
      <c r="J317" s="3">
        <f>Table8[[#This Row],[Volume]]*Table8[[#This Row],[Price per unit]]</f>
        <v>183.48</v>
      </c>
      <c r="K317" s="5">
        <f>Table8[[#This Row],[Total Sales]]-Table8[[#This Row],[Total Cost]]</f>
        <v>34.319999999999993</v>
      </c>
      <c r="L317" s="6">
        <f>Table8[[#This Row],[Profit]]/Table8[[#This Row],[Total Sales]]</f>
        <v>0.18705035971223019</v>
      </c>
    </row>
    <row r="318" spans="1:12" x14ac:dyDescent="0.3">
      <c r="A318" s="3">
        <v>2011</v>
      </c>
      <c r="B318" s="3" t="s">
        <v>12</v>
      </c>
      <c r="C318" s="3" t="s">
        <v>15</v>
      </c>
      <c r="D318" s="3" t="s">
        <v>31</v>
      </c>
      <c r="E318" s="3">
        <v>339992</v>
      </c>
      <c r="F318" s="3">
        <v>60</v>
      </c>
      <c r="G318" s="3">
        <v>1.04</v>
      </c>
      <c r="H318" s="3">
        <v>1.28</v>
      </c>
      <c r="I318" s="3">
        <f>Table8[[#This Row],[Volume]]*Table8[[#This Row],[Cost per unit]]</f>
        <v>62.400000000000006</v>
      </c>
      <c r="J318" s="3">
        <f>Table8[[#This Row],[Volume]]*Table8[[#This Row],[Price per unit]]</f>
        <v>76.8</v>
      </c>
      <c r="K318" s="5">
        <f>Table8[[#This Row],[Total Sales]]-Table8[[#This Row],[Total Cost]]</f>
        <v>14.399999999999991</v>
      </c>
      <c r="L318" s="6">
        <f>Table8[[#This Row],[Profit]]/Table8[[#This Row],[Total Sales]]</f>
        <v>0.18749999999999989</v>
      </c>
    </row>
    <row r="319" spans="1:12" x14ac:dyDescent="0.3">
      <c r="A319" s="7">
        <v>2011</v>
      </c>
      <c r="B319" s="7" t="s">
        <v>12</v>
      </c>
      <c r="C319" s="7" t="s">
        <v>15</v>
      </c>
      <c r="D319" s="7" t="s">
        <v>31</v>
      </c>
      <c r="E319" s="7">
        <v>339993</v>
      </c>
      <c r="F319" s="7">
        <v>96</v>
      </c>
      <c r="G319" s="7">
        <v>1.1200000000000001</v>
      </c>
      <c r="H319" s="7">
        <v>1.32</v>
      </c>
      <c r="I319" s="3">
        <f>Table8[[#This Row],[Volume]]*Table8[[#This Row],[Cost per unit]]</f>
        <v>107.52000000000001</v>
      </c>
      <c r="J319" s="3">
        <f>Table8[[#This Row],[Volume]]*Table8[[#This Row],[Price per unit]]</f>
        <v>126.72</v>
      </c>
      <c r="K319" s="5">
        <f>Table8[[#This Row],[Total Sales]]-Table8[[#This Row],[Total Cost]]</f>
        <v>19.199999999999989</v>
      </c>
      <c r="L319" s="6">
        <f>Table8[[#This Row],[Profit]]/Table8[[#This Row],[Total Sales]]</f>
        <v>0.15151515151515144</v>
      </c>
    </row>
    <row r="320" spans="1:12" x14ac:dyDescent="0.3">
      <c r="A320" s="3">
        <v>2011</v>
      </c>
      <c r="B320" s="3" t="s">
        <v>12</v>
      </c>
      <c r="C320" s="3" t="s">
        <v>15</v>
      </c>
      <c r="D320" s="3" t="s">
        <v>31</v>
      </c>
      <c r="E320" s="3">
        <v>339994</v>
      </c>
      <c r="F320" s="3">
        <v>120</v>
      </c>
      <c r="G320" s="3">
        <v>1.18</v>
      </c>
      <c r="H320" s="3">
        <v>1.36</v>
      </c>
      <c r="I320" s="3">
        <f>Table8[[#This Row],[Volume]]*Table8[[#This Row],[Cost per unit]]</f>
        <v>141.6</v>
      </c>
      <c r="J320" s="3">
        <f>Table8[[#This Row],[Volume]]*Table8[[#This Row],[Price per unit]]</f>
        <v>163.20000000000002</v>
      </c>
      <c r="K320" s="5">
        <f>Table8[[#This Row],[Total Sales]]-Table8[[#This Row],[Total Cost]]</f>
        <v>21.600000000000023</v>
      </c>
      <c r="L320" s="6">
        <f>Table8[[#This Row],[Profit]]/Table8[[#This Row],[Total Sales]]</f>
        <v>0.1323529411764707</v>
      </c>
    </row>
    <row r="321" spans="1:12" x14ac:dyDescent="0.3">
      <c r="A321" s="7">
        <v>2011</v>
      </c>
      <c r="B321" s="7" t="s">
        <v>12</v>
      </c>
      <c r="C321" s="7" t="s">
        <v>15</v>
      </c>
      <c r="D321" s="7" t="s">
        <v>31</v>
      </c>
      <c r="E321" s="7">
        <v>339995</v>
      </c>
      <c r="F321" s="7">
        <v>96</v>
      </c>
      <c r="G321" s="7">
        <v>1.03</v>
      </c>
      <c r="H321" s="7">
        <v>1.21</v>
      </c>
      <c r="I321" s="3">
        <f>Table8[[#This Row],[Volume]]*Table8[[#This Row],[Cost per unit]]</f>
        <v>98.88</v>
      </c>
      <c r="J321" s="3">
        <f>Table8[[#This Row],[Volume]]*Table8[[#This Row],[Price per unit]]</f>
        <v>116.16</v>
      </c>
      <c r="K321" s="5">
        <f>Table8[[#This Row],[Total Sales]]-Table8[[#This Row],[Total Cost]]</f>
        <v>17.28</v>
      </c>
      <c r="L321" s="6">
        <f>Table8[[#This Row],[Profit]]/Table8[[#This Row],[Total Sales]]</f>
        <v>0.1487603305785124</v>
      </c>
    </row>
    <row r="322" spans="1:12" x14ac:dyDescent="0.3">
      <c r="A322" s="3">
        <v>2011</v>
      </c>
      <c r="B322" s="3" t="s">
        <v>12</v>
      </c>
      <c r="C322" s="3" t="s">
        <v>15</v>
      </c>
      <c r="D322" s="3" t="s">
        <v>31</v>
      </c>
      <c r="E322" s="3">
        <v>339996</v>
      </c>
      <c r="F322" s="3">
        <v>120</v>
      </c>
      <c r="G322" s="3">
        <v>1.1000000000000001</v>
      </c>
      <c r="H322" s="3">
        <v>1.34</v>
      </c>
      <c r="I322" s="3">
        <f>Table8[[#This Row],[Volume]]*Table8[[#This Row],[Cost per unit]]</f>
        <v>132</v>
      </c>
      <c r="J322" s="3">
        <f>Table8[[#This Row],[Volume]]*Table8[[#This Row],[Price per unit]]</f>
        <v>160.80000000000001</v>
      </c>
      <c r="K322" s="5">
        <f>Table8[[#This Row],[Total Sales]]-Table8[[#This Row],[Total Cost]]</f>
        <v>28.800000000000011</v>
      </c>
      <c r="L322" s="6">
        <f>Table8[[#This Row],[Profit]]/Table8[[#This Row],[Total Sales]]</f>
        <v>0.17910447761194034</v>
      </c>
    </row>
    <row r="323" spans="1:12" x14ac:dyDescent="0.3">
      <c r="A323" s="7">
        <v>2011</v>
      </c>
      <c r="B323" s="7" t="s">
        <v>12</v>
      </c>
      <c r="C323" s="7" t="s">
        <v>15</v>
      </c>
      <c r="D323" s="7" t="s">
        <v>31</v>
      </c>
      <c r="E323" s="7">
        <v>339998</v>
      </c>
      <c r="F323" s="7">
        <v>168</v>
      </c>
      <c r="G323" s="7">
        <v>1.05</v>
      </c>
      <c r="H323" s="7">
        <v>1.36</v>
      </c>
      <c r="I323" s="3">
        <f>Table8[[#This Row],[Volume]]*Table8[[#This Row],[Cost per unit]]</f>
        <v>176.4</v>
      </c>
      <c r="J323" s="3">
        <f>Table8[[#This Row],[Volume]]*Table8[[#This Row],[Price per unit]]</f>
        <v>228.48000000000002</v>
      </c>
      <c r="K323" s="5">
        <f>Table8[[#This Row],[Total Sales]]-Table8[[#This Row],[Total Cost]]</f>
        <v>52.080000000000013</v>
      </c>
      <c r="L323" s="6">
        <f>Table8[[#This Row],[Profit]]/Table8[[#This Row],[Total Sales]]</f>
        <v>0.22794117647058826</v>
      </c>
    </row>
    <row r="324" spans="1:12" x14ac:dyDescent="0.3">
      <c r="A324" s="3">
        <v>2011</v>
      </c>
      <c r="B324" s="3" t="s">
        <v>12</v>
      </c>
      <c r="C324" s="3" t="s">
        <v>15</v>
      </c>
      <c r="D324" s="3" t="s">
        <v>31</v>
      </c>
      <c r="E324" s="3">
        <v>339999</v>
      </c>
      <c r="F324" s="3">
        <v>84</v>
      </c>
      <c r="G324" s="3">
        <v>1.1599999999999999</v>
      </c>
      <c r="H324" s="3">
        <v>1.26</v>
      </c>
      <c r="I324" s="3">
        <f>Table8[[#This Row],[Volume]]*Table8[[#This Row],[Cost per unit]]</f>
        <v>97.44</v>
      </c>
      <c r="J324" s="3">
        <f>Table8[[#This Row],[Volume]]*Table8[[#This Row],[Price per unit]]</f>
        <v>105.84</v>
      </c>
      <c r="K324" s="5">
        <f>Table8[[#This Row],[Total Sales]]-Table8[[#This Row],[Total Cost]]</f>
        <v>8.4000000000000057</v>
      </c>
      <c r="L324" s="6">
        <f>Table8[[#This Row],[Profit]]/Table8[[#This Row],[Total Sales]]</f>
        <v>7.9365079365079416E-2</v>
      </c>
    </row>
    <row r="325" spans="1:12" x14ac:dyDescent="0.3">
      <c r="A325" s="7">
        <v>2011</v>
      </c>
      <c r="B325" s="7" t="s">
        <v>12</v>
      </c>
      <c r="C325" s="7" t="s">
        <v>15</v>
      </c>
      <c r="D325" s="7" t="s">
        <v>32</v>
      </c>
      <c r="E325" s="7">
        <v>339997</v>
      </c>
      <c r="F325" s="7">
        <v>60</v>
      </c>
      <c r="G325" s="7">
        <v>1.0900000000000001</v>
      </c>
      <c r="H325" s="7">
        <v>1.33</v>
      </c>
      <c r="I325" s="3">
        <f>Table8[[#This Row],[Volume]]*Table8[[#This Row],[Cost per unit]]</f>
        <v>65.400000000000006</v>
      </c>
      <c r="J325" s="3">
        <f>Table8[[#This Row],[Volume]]*Table8[[#This Row],[Price per unit]]</f>
        <v>79.800000000000011</v>
      </c>
      <c r="K325" s="5">
        <f>Table8[[#This Row],[Total Sales]]-Table8[[#This Row],[Total Cost]]</f>
        <v>14.400000000000006</v>
      </c>
      <c r="L325" s="6">
        <f>Table8[[#This Row],[Profit]]/Table8[[#This Row],[Total Sales]]</f>
        <v>0.18045112781954892</v>
      </c>
    </row>
    <row r="326" spans="1:12" x14ac:dyDescent="0.3">
      <c r="A326" s="3">
        <v>2011</v>
      </c>
      <c r="B326" s="3" t="s">
        <v>12</v>
      </c>
      <c r="C326" s="3" t="s">
        <v>15</v>
      </c>
      <c r="D326" s="3" t="s">
        <v>32</v>
      </c>
      <c r="E326" s="3">
        <v>970101</v>
      </c>
      <c r="F326" s="3">
        <v>72</v>
      </c>
      <c r="G326" s="3">
        <v>1</v>
      </c>
      <c r="H326" s="3">
        <v>1.22</v>
      </c>
      <c r="I326" s="3">
        <f>Table8[[#This Row],[Volume]]*Table8[[#This Row],[Cost per unit]]</f>
        <v>72</v>
      </c>
      <c r="J326" s="3">
        <f>Table8[[#This Row],[Volume]]*Table8[[#This Row],[Price per unit]]</f>
        <v>87.84</v>
      </c>
      <c r="K326" s="5">
        <f>Table8[[#This Row],[Total Sales]]-Table8[[#This Row],[Total Cost]]</f>
        <v>15.840000000000003</v>
      </c>
      <c r="L326" s="6">
        <f>Table8[[#This Row],[Profit]]/Table8[[#This Row],[Total Sales]]</f>
        <v>0.18032786885245905</v>
      </c>
    </row>
    <row r="327" spans="1:12" x14ac:dyDescent="0.3">
      <c r="A327" s="7">
        <v>2011</v>
      </c>
      <c r="B327" s="7" t="s">
        <v>12</v>
      </c>
      <c r="C327" s="7" t="s">
        <v>15</v>
      </c>
      <c r="D327" s="7" t="s">
        <v>32</v>
      </c>
      <c r="E327" s="7">
        <v>970102</v>
      </c>
      <c r="F327" s="7">
        <v>96</v>
      </c>
      <c r="G327" s="7">
        <v>1.0900000000000001</v>
      </c>
      <c r="H327" s="7">
        <v>1.31</v>
      </c>
      <c r="I327" s="3">
        <f>Table8[[#This Row],[Volume]]*Table8[[#This Row],[Cost per unit]]</f>
        <v>104.64000000000001</v>
      </c>
      <c r="J327" s="3">
        <f>Table8[[#This Row],[Volume]]*Table8[[#This Row],[Price per unit]]</f>
        <v>125.76</v>
      </c>
      <c r="K327" s="5">
        <f>Table8[[#This Row],[Total Sales]]-Table8[[#This Row],[Total Cost]]</f>
        <v>21.11999999999999</v>
      </c>
      <c r="L327" s="6">
        <f>Table8[[#This Row],[Profit]]/Table8[[#This Row],[Total Sales]]</f>
        <v>0.16793893129770984</v>
      </c>
    </row>
    <row r="328" spans="1:12" x14ac:dyDescent="0.3">
      <c r="A328" s="3">
        <v>2011</v>
      </c>
      <c r="B328" s="3" t="s">
        <v>12</v>
      </c>
      <c r="C328" s="3" t="s">
        <v>15</v>
      </c>
      <c r="D328" s="3" t="s">
        <v>32</v>
      </c>
      <c r="E328" s="3">
        <v>970103</v>
      </c>
      <c r="F328" s="3">
        <v>96</v>
      </c>
      <c r="G328" s="3">
        <v>1.19</v>
      </c>
      <c r="H328" s="3">
        <v>1.26</v>
      </c>
      <c r="I328" s="3">
        <f>Table8[[#This Row],[Volume]]*Table8[[#This Row],[Cost per unit]]</f>
        <v>114.24</v>
      </c>
      <c r="J328" s="3">
        <f>Table8[[#This Row],[Volume]]*Table8[[#This Row],[Price per unit]]</f>
        <v>120.96000000000001</v>
      </c>
      <c r="K328" s="5">
        <f>Table8[[#This Row],[Total Sales]]-Table8[[#This Row],[Total Cost]]</f>
        <v>6.7200000000000131</v>
      </c>
      <c r="L328" s="6">
        <f>Table8[[#This Row],[Profit]]/Table8[[#This Row],[Total Sales]]</f>
        <v>5.5555555555555657E-2</v>
      </c>
    </row>
    <row r="329" spans="1:12" x14ac:dyDescent="0.3">
      <c r="A329" s="7">
        <v>2011</v>
      </c>
      <c r="B329" s="7" t="s">
        <v>12</v>
      </c>
      <c r="C329" s="7" t="s">
        <v>15</v>
      </c>
      <c r="D329" s="7" t="s">
        <v>32</v>
      </c>
      <c r="E329" s="7">
        <v>970201</v>
      </c>
      <c r="F329" s="7">
        <v>60</v>
      </c>
      <c r="G329" s="7">
        <v>1.07</v>
      </c>
      <c r="H329" s="7">
        <v>1.23</v>
      </c>
      <c r="I329" s="3">
        <f>Table8[[#This Row],[Volume]]*Table8[[#This Row],[Cost per unit]]</f>
        <v>64.2</v>
      </c>
      <c r="J329" s="3">
        <f>Table8[[#This Row],[Volume]]*Table8[[#This Row],[Price per unit]]</f>
        <v>73.8</v>
      </c>
      <c r="K329" s="5">
        <f>Table8[[#This Row],[Total Sales]]-Table8[[#This Row],[Total Cost]]</f>
        <v>9.5999999999999943</v>
      </c>
      <c r="L329" s="6">
        <f>Table8[[#This Row],[Profit]]/Table8[[#This Row],[Total Sales]]</f>
        <v>0.13008130081300806</v>
      </c>
    </row>
    <row r="330" spans="1:12" x14ac:dyDescent="0.3">
      <c r="A330" s="3">
        <v>2011</v>
      </c>
      <c r="B330" s="3" t="s">
        <v>12</v>
      </c>
      <c r="C330" s="3" t="s">
        <v>15</v>
      </c>
      <c r="D330" s="3" t="s">
        <v>32</v>
      </c>
      <c r="E330" s="3">
        <v>970202</v>
      </c>
      <c r="F330" s="3">
        <v>84</v>
      </c>
      <c r="G330" s="3">
        <v>1.08</v>
      </c>
      <c r="H330" s="3">
        <v>1.25</v>
      </c>
      <c r="I330" s="3">
        <f>Table8[[#This Row],[Volume]]*Table8[[#This Row],[Cost per unit]]</f>
        <v>90.72</v>
      </c>
      <c r="J330" s="3">
        <f>Table8[[#This Row],[Volume]]*Table8[[#This Row],[Price per unit]]</f>
        <v>105</v>
      </c>
      <c r="K330" s="5">
        <f>Table8[[#This Row],[Total Sales]]-Table8[[#This Row],[Total Cost]]</f>
        <v>14.280000000000001</v>
      </c>
      <c r="L330" s="6">
        <f>Table8[[#This Row],[Profit]]/Table8[[#This Row],[Total Sales]]</f>
        <v>0.13600000000000001</v>
      </c>
    </row>
    <row r="331" spans="1:12" x14ac:dyDescent="0.3">
      <c r="A331" s="7">
        <v>2011</v>
      </c>
      <c r="B331" s="7" t="s">
        <v>12</v>
      </c>
      <c r="C331" s="7" t="s">
        <v>15</v>
      </c>
      <c r="D331" s="7" t="s">
        <v>32</v>
      </c>
      <c r="E331" s="7">
        <v>970203</v>
      </c>
      <c r="F331" s="7">
        <v>156</v>
      </c>
      <c r="G331" s="7">
        <v>1.01</v>
      </c>
      <c r="H331" s="7">
        <v>1.32</v>
      </c>
      <c r="I331" s="3">
        <f>Table8[[#This Row],[Volume]]*Table8[[#This Row],[Cost per unit]]</f>
        <v>157.56</v>
      </c>
      <c r="J331" s="3">
        <f>Table8[[#This Row],[Volume]]*Table8[[#This Row],[Price per unit]]</f>
        <v>205.92000000000002</v>
      </c>
      <c r="K331" s="5">
        <f>Table8[[#This Row],[Total Sales]]-Table8[[#This Row],[Total Cost]]</f>
        <v>48.360000000000014</v>
      </c>
      <c r="L331" s="6">
        <f>Table8[[#This Row],[Profit]]/Table8[[#This Row],[Total Sales]]</f>
        <v>0.23484848484848489</v>
      </c>
    </row>
    <row r="332" spans="1:12" x14ac:dyDescent="0.3">
      <c r="A332" s="3">
        <v>2011</v>
      </c>
      <c r="B332" s="3" t="s">
        <v>12</v>
      </c>
      <c r="C332" s="3" t="s">
        <v>15</v>
      </c>
      <c r="D332" s="3" t="s">
        <v>32</v>
      </c>
      <c r="E332" s="3">
        <v>970205</v>
      </c>
      <c r="F332" s="3">
        <v>72</v>
      </c>
      <c r="G332" s="3">
        <v>1.1499999999999999</v>
      </c>
      <c r="H332" s="3">
        <v>1.29</v>
      </c>
      <c r="I332" s="3">
        <f>Table8[[#This Row],[Volume]]*Table8[[#This Row],[Cost per unit]]</f>
        <v>82.8</v>
      </c>
      <c r="J332" s="3">
        <f>Table8[[#This Row],[Volume]]*Table8[[#This Row],[Price per unit]]</f>
        <v>92.88</v>
      </c>
      <c r="K332" s="5">
        <f>Table8[[#This Row],[Total Sales]]-Table8[[#This Row],[Total Cost]]</f>
        <v>10.079999999999998</v>
      </c>
      <c r="L332" s="6">
        <f>Table8[[#This Row],[Profit]]/Table8[[#This Row],[Total Sales]]</f>
        <v>0.10852713178294572</v>
      </c>
    </row>
    <row r="333" spans="1:12" x14ac:dyDescent="0.3">
      <c r="A333" s="7">
        <v>2011</v>
      </c>
      <c r="B333" s="7" t="s">
        <v>12</v>
      </c>
      <c r="C333" s="7" t="s">
        <v>22</v>
      </c>
      <c r="D333" s="7" t="s">
        <v>33</v>
      </c>
      <c r="E333" s="7">
        <v>640101</v>
      </c>
      <c r="F333" s="7">
        <v>2256</v>
      </c>
      <c r="G333" s="7">
        <v>2.4900000000000002</v>
      </c>
      <c r="H333" s="7">
        <v>3.85</v>
      </c>
      <c r="I333" s="3">
        <f>Table8[[#This Row],[Volume]]*Table8[[#This Row],[Cost per unit]]</f>
        <v>5617.4400000000005</v>
      </c>
      <c r="J333" s="3">
        <f>Table8[[#This Row],[Volume]]*Table8[[#This Row],[Price per unit]]</f>
        <v>8685.6</v>
      </c>
      <c r="K333" s="5">
        <f>Table8[[#This Row],[Total Sales]]-Table8[[#This Row],[Total Cost]]</f>
        <v>3068.16</v>
      </c>
      <c r="L333" s="6">
        <f>Table8[[#This Row],[Profit]]/Table8[[#This Row],[Total Sales]]</f>
        <v>0.3532467532467532</v>
      </c>
    </row>
    <row r="334" spans="1:12" x14ac:dyDescent="0.3">
      <c r="A334" s="3">
        <v>2011</v>
      </c>
      <c r="B334" s="3" t="s">
        <v>12</v>
      </c>
      <c r="C334" s="3" t="s">
        <v>22</v>
      </c>
      <c r="D334" s="3" t="s">
        <v>33</v>
      </c>
      <c r="E334" s="3">
        <v>640102</v>
      </c>
      <c r="F334" s="3">
        <v>2088</v>
      </c>
      <c r="G334" s="3">
        <v>2.99</v>
      </c>
      <c r="H334" s="3">
        <v>3.62</v>
      </c>
      <c r="I334" s="3">
        <f>Table8[[#This Row],[Volume]]*Table8[[#This Row],[Cost per unit]]</f>
        <v>6243.1200000000008</v>
      </c>
      <c r="J334" s="3">
        <f>Table8[[#This Row],[Volume]]*Table8[[#This Row],[Price per unit]]</f>
        <v>7558.56</v>
      </c>
      <c r="K334" s="5">
        <f>Table8[[#This Row],[Total Sales]]-Table8[[#This Row],[Total Cost]]</f>
        <v>1315.4399999999996</v>
      </c>
      <c r="L334" s="6">
        <f>Table8[[#This Row],[Profit]]/Table8[[#This Row],[Total Sales]]</f>
        <v>0.17403314917127066</v>
      </c>
    </row>
    <row r="335" spans="1:12" x14ac:dyDescent="0.3">
      <c r="A335" s="7">
        <v>2011</v>
      </c>
      <c r="B335" s="7" t="s">
        <v>12</v>
      </c>
      <c r="C335" s="7" t="s">
        <v>22</v>
      </c>
      <c r="D335" s="7" t="s">
        <v>33</v>
      </c>
      <c r="E335" s="7">
        <v>640201</v>
      </c>
      <c r="F335" s="7">
        <v>1584</v>
      </c>
      <c r="G335" s="7">
        <v>2.97</v>
      </c>
      <c r="H335" s="7">
        <v>3.39</v>
      </c>
      <c r="I335" s="3">
        <f>Table8[[#This Row],[Volume]]*Table8[[#This Row],[Cost per unit]]</f>
        <v>4704.4800000000005</v>
      </c>
      <c r="J335" s="3">
        <f>Table8[[#This Row],[Volume]]*Table8[[#This Row],[Price per unit]]</f>
        <v>5369.76</v>
      </c>
      <c r="K335" s="5">
        <f>Table8[[#This Row],[Total Sales]]-Table8[[#This Row],[Total Cost]]</f>
        <v>665.27999999999975</v>
      </c>
      <c r="L335" s="6">
        <f>Table8[[#This Row],[Profit]]/Table8[[#This Row],[Total Sales]]</f>
        <v>0.12389380530973446</v>
      </c>
    </row>
    <row r="336" spans="1:12" x14ac:dyDescent="0.3">
      <c r="A336" s="3">
        <v>2011</v>
      </c>
      <c r="B336" s="3" t="s">
        <v>12</v>
      </c>
      <c r="C336" s="3" t="s">
        <v>22</v>
      </c>
      <c r="D336" s="3" t="s">
        <v>33</v>
      </c>
      <c r="E336" s="3">
        <v>640202</v>
      </c>
      <c r="F336" s="3">
        <v>2088</v>
      </c>
      <c r="G336" s="3">
        <v>2.8</v>
      </c>
      <c r="H336" s="3">
        <v>3.35</v>
      </c>
      <c r="I336" s="3">
        <f>Table8[[#This Row],[Volume]]*Table8[[#This Row],[Cost per unit]]</f>
        <v>5846.4</v>
      </c>
      <c r="J336" s="3">
        <f>Table8[[#This Row],[Volume]]*Table8[[#This Row],[Price per unit]]</f>
        <v>6994.8</v>
      </c>
      <c r="K336" s="5">
        <f>Table8[[#This Row],[Total Sales]]-Table8[[#This Row],[Total Cost]]</f>
        <v>1148.4000000000005</v>
      </c>
      <c r="L336" s="6">
        <f>Table8[[#This Row],[Profit]]/Table8[[#This Row],[Total Sales]]</f>
        <v>0.16417910447761203</v>
      </c>
    </row>
    <row r="337" spans="1:12" x14ac:dyDescent="0.3">
      <c r="A337" s="7">
        <v>2011</v>
      </c>
      <c r="B337" s="7" t="s">
        <v>12</v>
      </c>
      <c r="C337" s="7" t="s">
        <v>22</v>
      </c>
      <c r="D337" s="7" t="s">
        <v>33</v>
      </c>
      <c r="E337" s="7">
        <v>640203</v>
      </c>
      <c r="F337" s="7">
        <v>2664</v>
      </c>
      <c r="G337" s="7">
        <v>2.76</v>
      </c>
      <c r="H337" s="7">
        <v>3.51</v>
      </c>
      <c r="I337" s="3">
        <f>Table8[[#This Row],[Volume]]*Table8[[#This Row],[Cost per unit]]</f>
        <v>7352.6399999999994</v>
      </c>
      <c r="J337" s="3">
        <f>Table8[[#This Row],[Volume]]*Table8[[#This Row],[Price per unit]]</f>
        <v>9350.64</v>
      </c>
      <c r="K337" s="5">
        <f>Table8[[#This Row],[Total Sales]]-Table8[[#This Row],[Total Cost]]</f>
        <v>1998</v>
      </c>
      <c r="L337" s="6">
        <f>Table8[[#This Row],[Profit]]/Table8[[#This Row],[Total Sales]]</f>
        <v>0.21367521367521369</v>
      </c>
    </row>
    <row r="338" spans="1:12" x14ac:dyDescent="0.3">
      <c r="A338" s="3">
        <v>2011</v>
      </c>
      <c r="B338" s="3" t="s">
        <v>12</v>
      </c>
      <c r="C338" s="3" t="s">
        <v>22</v>
      </c>
      <c r="D338" s="3" t="s">
        <v>33</v>
      </c>
      <c r="E338" s="3">
        <v>640204</v>
      </c>
      <c r="F338" s="3">
        <v>2712</v>
      </c>
      <c r="G338" s="3">
        <v>2.77</v>
      </c>
      <c r="H338" s="3">
        <v>3.51</v>
      </c>
      <c r="I338" s="3">
        <f>Table8[[#This Row],[Volume]]*Table8[[#This Row],[Cost per unit]]</f>
        <v>7512.24</v>
      </c>
      <c r="J338" s="3">
        <f>Table8[[#This Row],[Volume]]*Table8[[#This Row],[Price per unit]]</f>
        <v>9519.119999999999</v>
      </c>
      <c r="K338" s="5">
        <f>Table8[[#This Row],[Total Sales]]-Table8[[#This Row],[Total Cost]]</f>
        <v>2006.8799999999992</v>
      </c>
      <c r="L338" s="6">
        <f>Table8[[#This Row],[Profit]]/Table8[[#This Row],[Total Sales]]</f>
        <v>0.21082621082621075</v>
      </c>
    </row>
    <row r="339" spans="1:12" x14ac:dyDescent="0.3">
      <c r="A339" s="7">
        <v>2011</v>
      </c>
      <c r="B339" s="7" t="s">
        <v>12</v>
      </c>
      <c r="C339" s="7" t="s">
        <v>22</v>
      </c>
      <c r="D339" s="7" t="s">
        <v>33</v>
      </c>
      <c r="E339" s="7">
        <v>640205</v>
      </c>
      <c r="F339" s="7">
        <v>1896</v>
      </c>
      <c r="G339" s="7">
        <v>2.61</v>
      </c>
      <c r="H339" s="7">
        <v>3.67</v>
      </c>
      <c r="I339" s="3">
        <f>Table8[[#This Row],[Volume]]*Table8[[#This Row],[Cost per unit]]</f>
        <v>4948.5599999999995</v>
      </c>
      <c r="J339" s="3">
        <f>Table8[[#This Row],[Volume]]*Table8[[#This Row],[Price per unit]]</f>
        <v>6958.32</v>
      </c>
      <c r="K339" s="5">
        <f>Table8[[#This Row],[Total Sales]]-Table8[[#This Row],[Total Cost]]</f>
        <v>2009.7600000000002</v>
      </c>
      <c r="L339" s="6">
        <f>Table8[[#This Row],[Profit]]/Table8[[#This Row],[Total Sales]]</f>
        <v>0.28882833787465945</v>
      </c>
    </row>
    <row r="340" spans="1:12" x14ac:dyDescent="0.3">
      <c r="A340" s="3">
        <v>2011</v>
      </c>
      <c r="B340" s="3" t="s">
        <v>12</v>
      </c>
      <c r="C340" s="3" t="s">
        <v>16</v>
      </c>
      <c r="D340" s="3" t="s">
        <v>34</v>
      </c>
      <c r="E340" s="3">
        <v>201002</v>
      </c>
      <c r="F340" s="3">
        <v>588</v>
      </c>
      <c r="G340" s="3">
        <v>4.63</v>
      </c>
      <c r="H340" s="3">
        <v>5.12</v>
      </c>
      <c r="I340" s="3">
        <f>Table8[[#This Row],[Volume]]*Table8[[#This Row],[Cost per unit]]</f>
        <v>2722.44</v>
      </c>
      <c r="J340" s="3">
        <f>Table8[[#This Row],[Volume]]*Table8[[#This Row],[Price per unit]]</f>
        <v>3010.56</v>
      </c>
      <c r="K340" s="5">
        <f>Table8[[#This Row],[Total Sales]]-Table8[[#This Row],[Total Cost]]</f>
        <v>288.11999999999989</v>
      </c>
      <c r="L340" s="6">
        <f>Table8[[#This Row],[Profit]]/Table8[[#This Row],[Total Sales]]</f>
        <v>9.5703124999999972E-2</v>
      </c>
    </row>
    <row r="341" spans="1:12" x14ac:dyDescent="0.3">
      <c r="A341" s="7">
        <v>2011</v>
      </c>
      <c r="B341" s="7" t="s">
        <v>12</v>
      </c>
      <c r="C341" s="7" t="s">
        <v>16</v>
      </c>
      <c r="D341" s="7" t="s">
        <v>34</v>
      </c>
      <c r="E341" s="7">
        <v>201003</v>
      </c>
      <c r="F341" s="7">
        <v>348</v>
      </c>
      <c r="G341" s="7">
        <v>4.6500000000000004</v>
      </c>
      <c r="H341" s="7">
        <v>5.28</v>
      </c>
      <c r="I341" s="3">
        <f>Table8[[#This Row],[Volume]]*Table8[[#This Row],[Cost per unit]]</f>
        <v>1618.2</v>
      </c>
      <c r="J341" s="3">
        <f>Table8[[#This Row],[Volume]]*Table8[[#This Row],[Price per unit]]</f>
        <v>1837.44</v>
      </c>
      <c r="K341" s="5">
        <f>Table8[[#This Row],[Total Sales]]-Table8[[#This Row],[Total Cost]]</f>
        <v>219.24</v>
      </c>
      <c r="L341" s="6">
        <f>Table8[[#This Row],[Profit]]/Table8[[#This Row],[Total Sales]]</f>
        <v>0.11931818181818182</v>
      </c>
    </row>
    <row r="342" spans="1:12" x14ac:dyDescent="0.3">
      <c r="A342" s="3">
        <v>2011</v>
      </c>
      <c r="B342" s="3" t="s">
        <v>12</v>
      </c>
      <c r="C342" s="3" t="s">
        <v>16</v>
      </c>
      <c r="D342" s="3" t="s">
        <v>34</v>
      </c>
      <c r="E342" s="3">
        <v>201004</v>
      </c>
      <c r="F342" s="3">
        <v>408</v>
      </c>
      <c r="G342" s="3">
        <v>4.8899999999999997</v>
      </c>
      <c r="H342" s="3">
        <v>5.01</v>
      </c>
      <c r="I342" s="3">
        <f>Table8[[#This Row],[Volume]]*Table8[[#This Row],[Cost per unit]]</f>
        <v>1995.12</v>
      </c>
      <c r="J342" s="3">
        <f>Table8[[#This Row],[Volume]]*Table8[[#This Row],[Price per unit]]</f>
        <v>2044.08</v>
      </c>
      <c r="K342" s="5">
        <f>Table8[[#This Row],[Total Sales]]-Table8[[#This Row],[Total Cost]]</f>
        <v>48.960000000000036</v>
      </c>
      <c r="L342" s="6">
        <f>Table8[[#This Row],[Profit]]/Table8[[#This Row],[Total Sales]]</f>
        <v>2.3952095808383252E-2</v>
      </c>
    </row>
    <row r="343" spans="1:12" x14ac:dyDescent="0.3">
      <c r="A343" s="7">
        <v>2011</v>
      </c>
      <c r="B343" s="7" t="s">
        <v>12</v>
      </c>
      <c r="C343" s="7" t="s">
        <v>16</v>
      </c>
      <c r="D343" s="7" t="s">
        <v>34</v>
      </c>
      <c r="E343" s="7">
        <v>201005</v>
      </c>
      <c r="F343" s="7">
        <v>276</v>
      </c>
      <c r="G343" s="7">
        <v>4.82</v>
      </c>
      <c r="H343" s="7">
        <v>5.05</v>
      </c>
      <c r="I343" s="3">
        <f>Table8[[#This Row],[Volume]]*Table8[[#This Row],[Cost per unit]]</f>
        <v>1330.3200000000002</v>
      </c>
      <c r="J343" s="3">
        <f>Table8[[#This Row],[Volume]]*Table8[[#This Row],[Price per unit]]</f>
        <v>1393.8</v>
      </c>
      <c r="K343" s="5">
        <f>Table8[[#This Row],[Total Sales]]-Table8[[#This Row],[Total Cost]]</f>
        <v>63.479999999999791</v>
      </c>
      <c r="L343" s="6">
        <f>Table8[[#This Row],[Profit]]/Table8[[#This Row],[Total Sales]]</f>
        <v>4.5544554455445398E-2</v>
      </c>
    </row>
    <row r="344" spans="1:12" x14ac:dyDescent="0.3">
      <c r="A344" s="3">
        <v>2011</v>
      </c>
      <c r="B344" s="3" t="s">
        <v>12</v>
      </c>
      <c r="C344" s="3" t="s">
        <v>16</v>
      </c>
      <c r="D344" s="3" t="s">
        <v>34</v>
      </c>
      <c r="E344" s="3">
        <v>201006</v>
      </c>
      <c r="F344" s="3">
        <v>624</v>
      </c>
      <c r="G344" s="3">
        <v>4.37</v>
      </c>
      <c r="H344" s="3">
        <v>5.09</v>
      </c>
      <c r="I344" s="3">
        <f>Table8[[#This Row],[Volume]]*Table8[[#This Row],[Cost per unit]]</f>
        <v>2726.88</v>
      </c>
      <c r="J344" s="3">
        <f>Table8[[#This Row],[Volume]]*Table8[[#This Row],[Price per unit]]</f>
        <v>3176.16</v>
      </c>
      <c r="K344" s="5">
        <f>Table8[[#This Row],[Total Sales]]-Table8[[#This Row],[Total Cost]]</f>
        <v>449.27999999999975</v>
      </c>
      <c r="L344" s="6">
        <f>Table8[[#This Row],[Profit]]/Table8[[#This Row],[Total Sales]]</f>
        <v>0.14145383104125731</v>
      </c>
    </row>
    <row r="345" spans="1:12" x14ac:dyDescent="0.3">
      <c r="A345" s="7">
        <v>2011</v>
      </c>
      <c r="B345" s="7" t="s">
        <v>12</v>
      </c>
      <c r="C345" s="7" t="s">
        <v>16</v>
      </c>
      <c r="D345" s="7" t="s">
        <v>34</v>
      </c>
      <c r="E345" s="7">
        <v>201007</v>
      </c>
      <c r="F345" s="7">
        <v>720</v>
      </c>
      <c r="G345" s="7">
        <v>4.63</v>
      </c>
      <c r="H345" s="7">
        <v>5.25</v>
      </c>
      <c r="I345" s="3">
        <f>Table8[[#This Row],[Volume]]*Table8[[#This Row],[Cost per unit]]</f>
        <v>3333.6</v>
      </c>
      <c r="J345" s="3">
        <f>Table8[[#This Row],[Volume]]*Table8[[#This Row],[Price per unit]]</f>
        <v>3780</v>
      </c>
      <c r="K345" s="5">
        <f>Table8[[#This Row],[Total Sales]]-Table8[[#This Row],[Total Cost]]</f>
        <v>446.40000000000009</v>
      </c>
      <c r="L345" s="6">
        <f>Table8[[#This Row],[Profit]]/Table8[[#This Row],[Total Sales]]</f>
        <v>0.11809523809523811</v>
      </c>
    </row>
    <row r="346" spans="1:12" x14ac:dyDescent="0.3">
      <c r="A346" s="3">
        <v>2011</v>
      </c>
      <c r="B346" s="3" t="s">
        <v>12</v>
      </c>
      <c r="C346" s="3" t="s">
        <v>16</v>
      </c>
      <c r="D346" s="3" t="s">
        <v>34</v>
      </c>
      <c r="E346" s="3">
        <v>201008</v>
      </c>
      <c r="F346" s="3">
        <v>492</v>
      </c>
      <c r="G346" s="3">
        <v>4.9000000000000004</v>
      </c>
      <c r="H346" s="3">
        <v>5.09</v>
      </c>
      <c r="I346" s="3">
        <f>Table8[[#This Row],[Volume]]*Table8[[#This Row],[Cost per unit]]</f>
        <v>2410.8000000000002</v>
      </c>
      <c r="J346" s="3">
        <f>Table8[[#This Row],[Volume]]*Table8[[#This Row],[Price per unit]]</f>
        <v>2504.2799999999997</v>
      </c>
      <c r="K346" s="5">
        <f>Table8[[#This Row],[Total Sales]]-Table8[[#This Row],[Total Cost]]</f>
        <v>93.479999999999563</v>
      </c>
      <c r="L346" s="6">
        <f>Table8[[#This Row],[Profit]]/Table8[[#This Row],[Total Sales]]</f>
        <v>3.7328094302553856E-2</v>
      </c>
    </row>
    <row r="347" spans="1:12" x14ac:dyDescent="0.3">
      <c r="A347" s="7">
        <v>2011</v>
      </c>
      <c r="B347" s="7" t="s">
        <v>12</v>
      </c>
      <c r="C347" s="7" t="s">
        <v>16</v>
      </c>
      <c r="D347" s="7" t="s">
        <v>34</v>
      </c>
      <c r="E347" s="7">
        <v>201009</v>
      </c>
      <c r="F347" s="7">
        <v>504</v>
      </c>
      <c r="G347" s="7">
        <v>4.43</v>
      </c>
      <c r="H347" s="7">
        <v>5.29</v>
      </c>
      <c r="I347" s="3">
        <f>Table8[[#This Row],[Volume]]*Table8[[#This Row],[Cost per unit]]</f>
        <v>2232.7199999999998</v>
      </c>
      <c r="J347" s="3">
        <f>Table8[[#This Row],[Volume]]*Table8[[#This Row],[Price per unit]]</f>
        <v>2666.16</v>
      </c>
      <c r="K347" s="5">
        <f>Table8[[#This Row],[Total Sales]]-Table8[[#This Row],[Total Cost]]</f>
        <v>433.44000000000005</v>
      </c>
      <c r="L347" s="6">
        <f>Table8[[#This Row],[Profit]]/Table8[[#This Row],[Total Sales]]</f>
        <v>0.1625708884688091</v>
      </c>
    </row>
    <row r="348" spans="1:12" x14ac:dyDescent="0.3">
      <c r="A348" s="3">
        <v>2011</v>
      </c>
      <c r="B348" s="3" t="s">
        <v>12</v>
      </c>
      <c r="C348" s="3" t="s">
        <v>16</v>
      </c>
      <c r="D348" s="3" t="s">
        <v>34</v>
      </c>
      <c r="E348" s="3">
        <v>201010</v>
      </c>
      <c r="F348" s="3">
        <v>492</v>
      </c>
      <c r="G348" s="3">
        <v>4.49</v>
      </c>
      <c r="H348" s="3">
        <v>5.34</v>
      </c>
      <c r="I348" s="3">
        <f>Table8[[#This Row],[Volume]]*Table8[[#This Row],[Cost per unit]]</f>
        <v>2209.08</v>
      </c>
      <c r="J348" s="3">
        <f>Table8[[#This Row],[Volume]]*Table8[[#This Row],[Price per unit]]</f>
        <v>2627.2799999999997</v>
      </c>
      <c r="K348" s="5">
        <f>Table8[[#This Row],[Total Sales]]-Table8[[#This Row],[Total Cost]]</f>
        <v>418.19999999999982</v>
      </c>
      <c r="L348" s="6">
        <f>Table8[[#This Row],[Profit]]/Table8[[#This Row],[Total Sales]]</f>
        <v>0.15917602996254676</v>
      </c>
    </row>
    <row r="349" spans="1:12" x14ac:dyDescent="0.3">
      <c r="A349" s="7">
        <v>2011</v>
      </c>
      <c r="B349" s="7" t="s">
        <v>12</v>
      </c>
      <c r="C349" s="7" t="s">
        <v>16</v>
      </c>
      <c r="D349" s="7" t="s">
        <v>34</v>
      </c>
      <c r="E349" s="7">
        <v>201011</v>
      </c>
      <c r="F349" s="7">
        <v>456</v>
      </c>
      <c r="G349" s="7">
        <v>4.87</v>
      </c>
      <c r="H349" s="7">
        <v>5.15</v>
      </c>
      <c r="I349" s="3">
        <f>Table8[[#This Row],[Volume]]*Table8[[#This Row],[Cost per unit]]</f>
        <v>2220.7200000000003</v>
      </c>
      <c r="J349" s="3">
        <f>Table8[[#This Row],[Volume]]*Table8[[#This Row],[Price per unit]]</f>
        <v>2348.4</v>
      </c>
      <c r="K349" s="5">
        <f>Table8[[#This Row],[Total Sales]]-Table8[[#This Row],[Total Cost]]</f>
        <v>127.67999999999984</v>
      </c>
      <c r="L349" s="6">
        <f>Table8[[#This Row],[Profit]]/Table8[[#This Row],[Total Sales]]</f>
        <v>5.4368932038834882E-2</v>
      </c>
    </row>
    <row r="350" spans="1:12" x14ac:dyDescent="0.3">
      <c r="A350" s="3">
        <v>2011</v>
      </c>
      <c r="B350" s="3" t="s">
        <v>12</v>
      </c>
      <c r="C350" s="3" t="s">
        <v>16</v>
      </c>
      <c r="D350" s="3" t="s">
        <v>34</v>
      </c>
      <c r="E350" s="3">
        <v>201012</v>
      </c>
      <c r="F350" s="3">
        <v>624</v>
      </c>
      <c r="G350" s="3">
        <v>4.58</v>
      </c>
      <c r="H350" s="3">
        <v>5.4</v>
      </c>
      <c r="I350" s="3">
        <f>Table8[[#This Row],[Volume]]*Table8[[#This Row],[Cost per unit]]</f>
        <v>2857.92</v>
      </c>
      <c r="J350" s="3">
        <f>Table8[[#This Row],[Volume]]*Table8[[#This Row],[Price per unit]]</f>
        <v>3369.6000000000004</v>
      </c>
      <c r="K350" s="5">
        <f>Table8[[#This Row],[Total Sales]]-Table8[[#This Row],[Total Cost]]</f>
        <v>511.68000000000029</v>
      </c>
      <c r="L350" s="6">
        <f>Table8[[#This Row],[Profit]]/Table8[[#This Row],[Total Sales]]</f>
        <v>0.15185185185185193</v>
      </c>
    </row>
    <row r="351" spans="1:12" x14ac:dyDescent="0.3">
      <c r="A351" s="7">
        <v>2011</v>
      </c>
      <c r="B351" s="7" t="s">
        <v>12</v>
      </c>
      <c r="C351" s="7" t="s">
        <v>16</v>
      </c>
      <c r="D351" s="7" t="s">
        <v>34</v>
      </c>
      <c r="E351" s="7">
        <v>201301</v>
      </c>
      <c r="F351" s="7">
        <v>648</v>
      </c>
      <c r="G351" s="7">
        <v>4.28</v>
      </c>
      <c r="H351" s="7">
        <v>5.13</v>
      </c>
      <c r="I351" s="3">
        <f>Table8[[#This Row],[Volume]]*Table8[[#This Row],[Cost per unit]]</f>
        <v>2773.44</v>
      </c>
      <c r="J351" s="3">
        <f>Table8[[#This Row],[Volume]]*Table8[[#This Row],[Price per unit]]</f>
        <v>3324.24</v>
      </c>
      <c r="K351" s="5">
        <f>Table8[[#This Row],[Total Sales]]-Table8[[#This Row],[Total Cost]]</f>
        <v>550.79999999999973</v>
      </c>
      <c r="L351" s="6">
        <f>Table8[[#This Row],[Profit]]/Table8[[#This Row],[Total Sales]]</f>
        <v>0.16569200779727089</v>
      </c>
    </row>
    <row r="352" spans="1:12" x14ac:dyDescent="0.3">
      <c r="A352" s="3">
        <v>2011</v>
      </c>
      <c r="B352" s="3" t="s">
        <v>12</v>
      </c>
      <c r="C352" s="3" t="s">
        <v>16</v>
      </c>
      <c r="D352" s="3" t="s">
        <v>34</v>
      </c>
      <c r="E352" s="3">
        <v>201302</v>
      </c>
      <c r="F352" s="3">
        <v>276</v>
      </c>
      <c r="G352" s="3">
        <v>4.09</v>
      </c>
      <c r="H352" s="3">
        <v>5.16</v>
      </c>
      <c r="I352" s="3">
        <f>Table8[[#This Row],[Volume]]*Table8[[#This Row],[Cost per unit]]</f>
        <v>1128.8399999999999</v>
      </c>
      <c r="J352" s="3">
        <f>Table8[[#This Row],[Volume]]*Table8[[#This Row],[Price per unit]]</f>
        <v>1424.16</v>
      </c>
      <c r="K352" s="5">
        <f>Table8[[#This Row],[Total Sales]]-Table8[[#This Row],[Total Cost]]</f>
        <v>295.32000000000016</v>
      </c>
      <c r="L352" s="6">
        <f>Table8[[#This Row],[Profit]]/Table8[[#This Row],[Total Sales]]</f>
        <v>0.20736434108527141</v>
      </c>
    </row>
    <row r="353" spans="1:12" x14ac:dyDescent="0.3">
      <c r="A353" s="7">
        <v>2011</v>
      </c>
      <c r="B353" s="7" t="s">
        <v>12</v>
      </c>
      <c r="C353" s="7" t="s">
        <v>16</v>
      </c>
      <c r="D353" s="7" t="s">
        <v>34</v>
      </c>
      <c r="E353" s="7">
        <v>201303</v>
      </c>
      <c r="F353" s="7">
        <v>684</v>
      </c>
      <c r="G353" s="7">
        <v>4.8600000000000003</v>
      </c>
      <c r="H353" s="7">
        <v>5.22</v>
      </c>
      <c r="I353" s="3">
        <f>Table8[[#This Row],[Volume]]*Table8[[#This Row],[Cost per unit]]</f>
        <v>3324.2400000000002</v>
      </c>
      <c r="J353" s="3">
        <f>Table8[[#This Row],[Volume]]*Table8[[#This Row],[Price per unit]]</f>
        <v>3570.48</v>
      </c>
      <c r="K353" s="5">
        <f>Table8[[#This Row],[Total Sales]]-Table8[[#This Row],[Total Cost]]</f>
        <v>246.23999999999978</v>
      </c>
      <c r="L353" s="6">
        <f>Table8[[#This Row],[Profit]]/Table8[[#This Row],[Total Sales]]</f>
        <v>6.8965517241379254E-2</v>
      </c>
    </row>
    <row r="354" spans="1:12" x14ac:dyDescent="0.3">
      <c r="A354" s="3">
        <v>2011</v>
      </c>
      <c r="B354" s="3" t="s">
        <v>12</v>
      </c>
      <c r="C354" s="3" t="s">
        <v>16</v>
      </c>
      <c r="D354" s="3" t="s">
        <v>34</v>
      </c>
      <c r="E354" s="3">
        <v>201304</v>
      </c>
      <c r="F354" s="3">
        <v>612</v>
      </c>
      <c r="G354" s="3">
        <v>4.3899999999999997</v>
      </c>
      <c r="H354" s="3">
        <v>5.4</v>
      </c>
      <c r="I354" s="3">
        <f>Table8[[#This Row],[Volume]]*Table8[[#This Row],[Cost per unit]]</f>
        <v>2686.68</v>
      </c>
      <c r="J354" s="3">
        <f>Table8[[#This Row],[Volume]]*Table8[[#This Row],[Price per unit]]</f>
        <v>3304.8</v>
      </c>
      <c r="K354" s="5">
        <f>Table8[[#This Row],[Total Sales]]-Table8[[#This Row],[Total Cost]]</f>
        <v>618.12000000000035</v>
      </c>
      <c r="L354" s="6">
        <f>Table8[[#This Row],[Profit]]/Table8[[#This Row],[Total Sales]]</f>
        <v>0.18703703703703714</v>
      </c>
    </row>
    <row r="355" spans="1:12" x14ac:dyDescent="0.3">
      <c r="A355" s="7">
        <v>2011</v>
      </c>
      <c r="B355" s="7" t="s">
        <v>12</v>
      </c>
      <c r="C355" s="7" t="s">
        <v>16</v>
      </c>
      <c r="D355" s="7" t="s">
        <v>34</v>
      </c>
      <c r="E355" s="7">
        <v>201305</v>
      </c>
      <c r="F355" s="7">
        <v>312</v>
      </c>
      <c r="G355" s="7">
        <v>4.79</v>
      </c>
      <c r="H355" s="7">
        <v>5.19</v>
      </c>
      <c r="I355" s="3">
        <f>Table8[[#This Row],[Volume]]*Table8[[#This Row],[Cost per unit]]</f>
        <v>1494.48</v>
      </c>
      <c r="J355" s="3">
        <f>Table8[[#This Row],[Volume]]*Table8[[#This Row],[Price per unit]]</f>
        <v>1619.2800000000002</v>
      </c>
      <c r="K355" s="5">
        <f>Table8[[#This Row],[Total Sales]]-Table8[[#This Row],[Total Cost]]</f>
        <v>124.80000000000018</v>
      </c>
      <c r="L355" s="6">
        <f>Table8[[#This Row],[Profit]]/Table8[[#This Row],[Total Sales]]</f>
        <v>7.7071290944123419E-2</v>
      </c>
    </row>
    <row r="356" spans="1:12" x14ac:dyDescent="0.3">
      <c r="A356" s="3">
        <v>2011</v>
      </c>
      <c r="B356" s="3" t="s">
        <v>12</v>
      </c>
      <c r="C356" s="3" t="s">
        <v>16</v>
      </c>
      <c r="D356" s="3" t="s">
        <v>34</v>
      </c>
      <c r="E356" s="3">
        <v>201306</v>
      </c>
      <c r="F356" s="3">
        <v>252</v>
      </c>
      <c r="G356" s="3">
        <v>4.05</v>
      </c>
      <c r="H356" s="3">
        <v>5.22</v>
      </c>
      <c r="I356" s="3">
        <f>Table8[[#This Row],[Volume]]*Table8[[#This Row],[Cost per unit]]</f>
        <v>1020.5999999999999</v>
      </c>
      <c r="J356" s="3">
        <f>Table8[[#This Row],[Volume]]*Table8[[#This Row],[Price per unit]]</f>
        <v>1315.4399999999998</v>
      </c>
      <c r="K356" s="5">
        <f>Table8[[#This Row],[Total Sales]]-Table8[[#This Row],[Total Cost]]</f>
        <v>294.83999999999992</v>
      </c>
      <c r="L356" s="6">
        <f>Table8[[#This Row],[Profit]]/Table8[[#This Row],[Total Sales]]</f>
        <v>0.22413793103448273</v>
      </c>
    </row>
    <row r="357" spans="1:12" x14ac:dyDescent="0.3">
      <c r="A357" s="7">
        <v>2011</v>
      </c>
      <c r="B357" s="7" t="s">
        <v>12</v>
      </c>
      <c r="C357" s="7" t="s">
        <v>16</v>
      </c>
      <c r="D357" s="7" t="s">
        <v>34</v>
      </c>
      <c r="E357" s="7">
        <v>201307</v>
      </c>
      <c r="F357" s="7">
        <v>600</v>
      </c>
      <c r="G357" s="7">
        <v>4.55</v>
      </c>
      <c r="H357" s="7">
        <v>5.33</v>
      </c>
      <c r="I357" s="3">
        <f>Table8[[#This Row],[Volume]]*Table8[[#This Row],[Cost per unit]]</f>
        <v>2730</v>
      </c>
      <c r="J357" s="3">
        <f>Table8[[#This Row],[Volume]]*Table8[[#This Row],[Price per unit]]</f>
        <v>3198</v>
      </c>
      <c r="K357" s="5">
        <f>Table8[[#This Row],[Total Sales]]-Table8[[#This Row],[Total Cost]]</f>
        <v>468</v>
      </c>
      <c r="L357" s="6">
        <f>Table8[[#This Row],[Profit]]/Table8[[#This Row],[Total Sales]]</f>
        <v>0.14634146341463414</v>
      </c>
    </row>
    <row r="358" spans="1:12" x14ac:dyDescent="0.3">
      <c r="A358" s="3">
        <v>2011</v>
      </c>
      <c r="B358" s="3" t="s">
        <v>12</v>
      </c>
      <c r="C358" s="3" t="s">
        <v>16</v>
      </c>
      <c r="D358" s="3" t="s">
        <v>34</v>
      </c>
      <c r="E358" s="3">
        <v>201308</v>
      </c>
      <c r="F358" s="3">
        <v>360</v>
      </c>
      <c r="G358" s="3">
        <v>4.0199999999999996</v>
      </c>
      <c r="H358" s="3">
        <v>5.34</v>
      </c>
      <c r="I358" s="3">
        <f>Table8[[#This Row],[Volume]]*Table8[[#This Row],[Cost per unit]]</f>
        <v>1447.1999999999998</v>
      </c>
      <c r="J358" s="3">
        <f>Table8[[#This Row],[Volume]]*Table8[[#This Row],[Price per unit]]</f>
        <v>1922.3999999999999</v>
      </c>
      <c r="K358" s="5">
        <f>Table8[[#This Row],[Total Sales]]-Table8[[#This Row],[Total Cost]]</f>
        <v>475.20000000000005</v>
      </c>
      <c r="L358" s="6">
        <f>Table8[[#This Row],[Profit]]/Table8[[#This Row],[Total Sales]]</f>
        <v>0.2471910112359551</v>
      </c>
    </row>
    <row r="359" spans="1:12" x14ac:dyDescent="0.3">
      <c r="A359" s="7">
        <v>2011</v>
      </c>
      <c r="B359" s="7" t="s">
        <v>12</v>
      </c>
      <c r="C359" s="7" t="s">
        <v>16</v>
      </c>
      <c r="D359" s="7" t="s">
        <v>34</v>
      </c>
      <c r="E359" s="7">
        <v>201309</v>
      </c>
      <c r="F359" s="7">
        <v>420</v>
      </c>
      <c r="G359" s="7">
        <v>4.66</v>
      </c>
      <c r="H359" s="7">
        <v>5.37</v>
      </c>
      <c r="I359" s="3">
        <f>Table8[[#This Row],[Volume]]*Table8[[#This Row],[Cost per unit]]</f>
        <v>1957.2</v>
      </c>
      <c r="J359" s="3">
        <f>Table8[[#This Row],[Volume]]*Table8[[#This Row],[Price per unit]]</f>
        <v>2255.4</v>
      </c>
      <c r="K359" s="5">
        <f>Table8[[#This Row],[Total Sales]]-Table8[[#This Row],[Total Cost]]</f>
        <v>298.20000000000005</v>
      </c>
      <c r="L359" s="6">
        <f>Table8[[#This Row],[Profit]]/Table8[[#This Row],[Total Sales]]</f>
        <v>0.13221601489757917</v>
      </c>
    </row>
    <row r="360" spans="1:12" x14ac:dyDescent="0.3">
      <c r="A360" s="3">
        <v>2011</v>
      </c>
      <c r="B360" s="3" t="s">
        <v>12</v>
      </c>
      <c r="C360" s="3" t="s">
        <v>16</v>
      </c>
      <c r="D360" s="3" t="s">
        <v>34</v>
      </c>
      <c r="E360" s="3">
        <v>201310</v>
      </c>
      <c r="F360" s="3">
        <v>276</v>
      </c>
      <c r="G360" s="3">
        <v>4.4800000000000004</v>
      </c>
      <c r="H360" s="3">
        <v>5.38</v>
      </c>
      <c r="I360" s="3">
        <f>Table8[[#This Row],[Volume]]*Table8[[#This Row],[Cost per unit]]</f>
        <v>1236.48</v>
      </c>
      <c r="J360" s="3">
        <f>Table8[[#This Row],[Volume]]*Table8[[#This Row],[Price per unit]]</f>
        <v>1484.8799999999999</v>
      </c>
      <c r="K360" s="5">
        <f>Table8[[#This Row],[Total Sales]]-Table8[[#This Row],[Total Cost]]</f>
        <v>248.39999999999986</v>
      </c>
      <c r="L360" s="6">
        <f>Table8[[#This Row],[Profit]]/Table8[[#This Row],[Total Sales]]</f>
        <v>0.16728624535315978</v>
      </c>
    </row>
    <row r="361" spans="1:12" x14ac:dyDescent="0.3">
      <c r="A361" s="7">
        <v>2011</v>
      </c>
      <c r="B361" s="7" t="s">
        <v>12</v>
      </c>
      <c r="C361" s="7" t="s">
        <v>16</v>
      </c>
      <c r="D361" s="7" t="s">
        <v>34</v>
      </c>
      <c r="E361" s="7">
        <v>201311</v>
      </c>
      <c r="F361" s="7">
        <v>456</v>
      </c>
      <c r="G361" s="7">
        <v>4.3499999999999996</v>
      </c>
      <c r="H361" s="7">
        <v>5.19</v>
      </c>
      <c r="I361" s="3">
        <f>Table8[[#This Row],[Volume]]*Table8[[#This Row],[Cost per unit]]</f>
        <v>1983.6</v>
      </c>
      <c r="J361" s="3">
        <f>Table8[[#This Row],[Volume]]*Table8[[#This Row],[Price per unit]]</f>
        <v>2366.6400000000003</v>
      </c>
      <c r="K361" s="5">
        <f>Table8[[#This Row],[Total Sales]]-Table8[[#This Row],[Total Cost]]</f>
        <v>383.04000000000042</v>
      </c>
      <c r="L361" s="6">
        <f>Table8[[#This Row],[Profit]]/Table8[[#This Row],[Total Sales]]</f>
        <v>0.1618497109826591</v>
      </c>
    </row>
    <row r="362" spans="1:12" x14ac:dyDescent="0.3">
      <c r="A362" s="3">
        <v>2011</v>
      </c>
      <c r="B362" s="3" t="s">
        <v>12</v>
      </c>
      <c r="C362" s="3" t="s">
        <v>16</v>
      </c>
      <c r="D362" s="3" t="s">
        <v>34</v>
      </c>
      <c r="E362" s="3">
        <v>201312</v>
      </c>
      <c r="F362" s="3">
        <v>408</v>
      </c>
      <c r="G362" s="3">
        <v>4.6100000000000003</v>
      </c>
      <c r="H362" s="3">
        <v>5.2</v>
      </c>
      <c r="I362" s="3">
        <f>Table8[[#This Row],[Volume]]*Table8[[#This Row],[Cost per unit]]</f>
        <v>1880.88</v>
      </c>
      <c r="J362" s="3">
        <f>Table8[[#This Row],[Volume]]*Table8[[#This Row],[Price per unit]]</f>
        <v>2121.6</v>
      </c>
      <c r="K362" s="5">
        <f>Table8[[#This Row],[Total Sales]]-Table8[[#This Row],[Total Cost]]</f>
        <v>240.7199999999998</v>
      </c>
      <c r="L362" s="6">
        <f>Table8[[#This Row],[Profit]]/Table8[[#This Row],[Total Sales]]</f>
        <v>0.11346153846153838</v>
      </c>
    </row>
    <row r="363" spans="1:12" x14ac:dyDescent="0.3">
      <c r="A363" s="7">
        <v>2011</v>
      </c>
      <c r="B363" s="7" t="s">
        <v>12</v>
      </c>
      <c r="C363" s="7" t="s">
        <v>16</v>
      </c>
      <c r="D363" s="7" t="s">
        <v>34</v>
      </c>
      <c r="E363" s="7">
        <v>201313</v>
      </c>
      <c r="F363" s="7">
        <v>444</v>
      </c>
      <c r="G363" s="7">
        <v>4.21</v>
      </c>
      <c r="H363" s="7">
        <v>5.0199999999999996</v>
      </c>
      <c r="I363" s="3">
        <f>Table8[[#This Row],[Volume]]*Table8[[#This Row],[Cost per unit]]</f>
        <v>1869.24</v>
      </c>
      <c r="J363" s="3">
        <f>Table8[[#This Row],[Volume]]*Table8[[#This Row],[Price per unit]]</f>
        <v>2228.8799999999997</v>
      </c>
      <c r="K363" s="5">
        <f>Table8[[#This Row],[Total Sales]]-Table8[[#This Row],[Total Cost]]</f>
        <v>359.63999999999965</v>
      </c>
      <c r="L363" s="6">
        <f>Table8[[#This Row],[Profit]]/Table8[[#This Row],[Total Sales]]</f>
        <v>0.16135458167330663</v>
      </c>
    </row>
    <row r="364" spans="1:12" x14ac:dyDescent="0.3">
      <c r="A364" s="3">
        <v>2011</v>
      </c>
      <c r="B364" s="3" t="s">
        <v>12</v>
      </c>
      <c r="C364" s="3" t="s">
        <v>16</v>
      </c>
      <c r="D364" s="3" t="s">
        <v>34</v>
      </c>
      <c r="E364" s="3">
        <v>201314</v>
      </c>
      <c r="F364" s="3">
        <v>540</v>
      </c>
      <c r="G364" s="3">
        <v>4.75</v>
      </c>
      <c r="H364" s="3">
        <v>5.18</v>
      </c>
      <c r="I364" s="3">
        <f>Table8[[#This Row],[Volume]]*Table8[[#This Row],[Cost per unit]]</f>
        <v>2565</v>
      </c>
      <c r="J364" s="3">
        <f>Table8[[#This Row],[Volume]]*Table8[[#This Row],[Price per unit]]</f>
        <v>2797.2</v>
      </c>
      <c r="K364" s="5">
        <f>Table8[[#This Row],[Total Sales]]-Table8[[#This Row],[Total Cost]]</f>
        <v>232.19999999999982</v>
      </c>
      <c r="L364" s="6">
        <f>Table8[[#This Row],[Profit]]/Table8[[#This Row],[Total Sales]]</f>
        <v>8.3011583011582957E-2</v>
      </c>
    </row>
    <row r="365" spans="1:12" x14ac:dyDescent="0.3">
      <c r="A365" s="7">
        <v>2011</v>
      </c>
      <c r="B365" s="7" t="s">
        <v>12</v>
      </c>
      <c r="C365" s="7" t="s">
        <v>16</v>
      </c>
      <c r="D365" s="7" t="s">
        <v>34</v>
      </c>
      <c r="E365" s="7">
        <v>201315</v>
      </c>
      <c r="F365" s="7">
        <v>252</v>
      </c>
      <c r="G365" s="7">
        <v>4.3</v>
      </c>
      <c r="H365" s="7">
        <v>5.08</v>
      </c>
      <c r="I365" s="3">
        <f>Table8[[#This Row],[Volume]]*Table8[[#This Row],[Cost per unit]]</f>
        <v>1083.5999999999999</v>
      </c>
      <c r="J365" s="3">
        <f>Table8[[#This Row],[Volume]]*Table8[[#This Row],[Price per unit]]</f>
        <v>1280.1600000000001</v>
      </c>
      <c r="K365" s="5">
        <f>Table8[[#This Row],[Total Sales]]-Table8[[#This Row],[Total Cost]]</f>
        <v>196.56000000000017</v>
      </c>
      <c r="L365" s="6">
        <f>Table8[[#This Row],[Profit]]/Table8[[#This Row],[Total Sales]]</f>
        <v>0.15354330708661429</v>
      </c>
    </row>
    <row r="366" spans="1:12" x14ac:dyDescent="0.3">
      <c r="A366" s="3">
        <v>2011</v>
      </c>
      <c r="B366" s="3" t="s">
        <v>12</v>
      </c>
      <c r="C366" s="3" t="s">
        <v>16</v>
      </c>
      <c r="D366" s="3" t="s">
        <v>34</v>
      </c>
      <c r="E366" s="3">
        <v>201316</v>
      </c>
      <c r="F366" s="3">
        <v>276</v>
      </c>
      <c r="G366" s="3">
        <v>4.84</v>
      </c>
      <c r="H366" s="3">
        <v>5.27</v>
      </c>
      <c r="I366" s="3">
        <f>Table8[[#This Row],[Volume]]*Table8[[#This Row],[Cost per unit]]</f>
        <v>1335.84</v>
      </c>
      <c r="J366" s="3">
        <f>Table8[[#This Row],[Volume]]*Table8[[#This Row],[Price per unit]]</f>
        <v>1454.52</v>
      </c>
      <c r="K366" s="5">
        <f>Table8[[#This Row],[Total Sales]]-Table8[[#This Row],[Total Cost]]</f>
        <v>118.68000000000006</v>
      </c>
      <c r="L366" s="6">
        <f>Table8[[#This Row],[Profit]]/Table8[[#This Row],[Total Sales]]</f>
        <v>8.1593927893738191E-2</v>
      </c>
    </row>
    <row r="367" spans="1:12" x14ac:dyDescent="0.3">
      <c r="A367" s="7">
        <v>2011</v>
      </c>
      <c r="B367" s="7" t="s">
        <v>12</v>
      </c>
      <c r="C367" s="7" t="s">
        <v>16</v>
      </c>
      <c r="D367" s="7" t="s">
        <v>34</v>
      </c>
      <c r="E367" s="7">
        <v>201317</v>
      </c>
      <c r="F367" s="7">
        <v>468</v>
      </c>
      <c r="G367" s="7">
        <v>4.4400000000000004</v>
      </c>
      <c r="H367" s="7">
        <v>5.36</v>
      </c>
      <c r="I367" s="3">
        <f>Table8[[#This Row],[Volume]]*Table8[[#This Row],[Cost per unit]]</f>
        <v>2077.92</v>
      </c>
      <c r="J367" s="3">
        <f>Table8[[#This Row],[Volume]]*Table8[[#This Row],[Price per unit]]</f>
        <v>2508.48</v>
      </c>
      <c r="K367" s="5">
        <f>Table8[[#This Row],[Total Sales]]-Table8[[#This Row],[Total Cost]]</f>
        <v>430.55999999999995</v>
      </c>
      <c r="L367" s="6">
        <f>Table8[[#This Row],[Profit]]/Table8[[#This Row],[Total Sales]]</f>
        <v>0.17164179104477609</v>
      </c>
    </row>
    <row r="368" spans="1:12" x14ac:dyDescent="0.3">
      <c r="A368" s="3">
        <v>2011</v>
      </c>
      <c r="B368" s="3" t="s">
        <v>12</v>
      </c>
      <c r="C368" s="3" t="s">
        <v>16</v>
      </c>
      <c r="D368" s="3" t="s">
        <v>34</v>
      </c>
      <c r="E368" s="3">
        <v>201318</v>
      </c>
      <c r="F368" s="3">
        <v>408</v>
      </c>
      <c r="G368" s="3">
        <v>4.8099999999999996</v>
      </c>
      <c r="H368" s="3">
        <v>5.1100000000000003</v>
      </c>
      <c r="I368" s="3">
        <f>Table8[[#This Row],[Volume]]*Table8[[#This Row],[Cost per unit]]</f>
        <v>1962.4799999999998</v>
      </c>
      <c r="J368" s="3">
        <f>Table8[[#This Row],[Volume]]*Table8[[#This Row],[Price per unit]]</f>
        <v>2084.88</v>
      </c>
      <c r="K368" s="5">
        <f>Table8[[#This Row],[Total Sales]]-Table8[[#This Row],[Total Cost]]</f>
        <v>122.40000000000032</v>
      </c>
      <c r="L368" s="6">
        <f>Table8[[#This Row],[Profit]]/Table8[[#This Row],[Total Sales]]</f>
        <v>5.8708414872798584E-2</v>
      </c>
    </row>
    <row r="369" spans="1:12" x14ac:dyDescent="0.3">
      <c r="A369" s="7">
        <v>2011</v>
      </c>
      <c r="B369" s="7" t="s">
        <v>12</v>
      </c>
      <c r="C369" s="7" t="s">
        <v>16</v>
      </c>
      <c r="D369" s="7" t="s">
        <v>34</v>
      </c>
      <c r="E369" s="7">
        <v>201319</v>
      </c>
      <c r="F369" s="7">
        <v>360</v>
      </c>
      <c r="G369" s="7">
        <v>4.88</v>
      </c>
      <c r="H369" s="7">
        <v>5.0599999999999996</v>
      </c>
      <c r="I369" s="3">
        <f>Table8[[#This Row],[Volume]]*Table8[[#This Row],[Cost per unit]]</f>
        <v>1756.8</v>
      </c>
      <c r="J369" s="3">
        <f>Table8[[#This Row],[Volume]]*Table8[[#This Row],[Price per unit]]</f>
        <v>1821.6</v>
      </c>
      <c r="K369" s="5">
        <f>Table8[[#This Row],[Total Sales]]-Table8[[#This Row],[Total Cost]]</f>
        <v>64.799999999999955</v>
      </c>
      <c r="L369" s="6">
        <f>Table8[[#This Row],[Profit]]/Table8[[#This Row],[Total Sales]]</f>
        <v>3.5573122529644244E-2</v>
      </c>
    </row>
    <row r="370" spans="1:12" x14ac:dyDescent="0.3">
      <c r="A370" s="3">
        <v>2011</v>
      </c>
      <c r="B370" s="3" t="s">
        <v>12</v>
      </c>
      <c r="C370" s="3" t="s">
        <v>16</v>
      </c>
      <c r="D370" s="3" t="s">
        <v>34</v>
      </c>
      <c r="E370" s="3">
        <v>201320</v>
      </c>
      <c r="F370" s="3">
        <v>276</v>
      </c>
      <c r="G370" s="3">
        <v>4.2300000000000004</v>
      </c>
      <c r="H370" s="3">
        <v>5.22</v>
      </c>
      <c r="I370" s="3">
        <f>Table8[[#This Row],[Volume]]*Table8[[#This Row],[Cost per unit]]</f>
        <v>1167.48</v>
      </c>
      <c r="J370" s="3">
        <f>Table8[[#This Row],[Volume]]*Table8[[#This Row],[Price per unit]]</f>
        <v>1440.72</v>
      </c>
      <c r="K370" s="5">
        <f>Table8[[#This Row],[Total Sales]]-Table8[[#This Row],[Total Cost]]</f>
        <v>273.24</v>
      </c>
      <c r="L370" s="6">
        <f>Table8[[#This Row],[Profit]]/Table8[[#This Row],[Total Sales]]</f>
        <v>0.18965517241379309</v>
      </c>
    </row>
    <row r="371" spans="1:12" x14ac:dyDescent="0.3">
      <c r="A371" s="7">
        <v>2011</v>
      </c>
      <c r="B371" s="7" t="s">
        <v>12</v>
      </c>
      <c r="C371" s="7" t="s">
        <v>16</v>
      </c>
      <c r="D371" s="7" t="s">
        <v>34</v>
      </c>
      <c r="E371" s="7">
        <v>201321</v>
      </c>
      <c r="F371" s="7">
        <v>720</v>
      </c>
      <c r="G371" s="7">
        <v>4.6500000000000004</v>
      </c>
      <c r="H371" s="7">
        <v>5.0599999999999996</v>
      </c>
      <c r="I371" s="3">
        <f>Table8[[#This Row],[Volume]]*Table8[[#This Row],[Cost per unit]]</f>
        <v>3348.0000000000005</v>
      </c>
      <c r="J371" s="3">
        <f>Table8[[#This Row],[Volume]]*Table8[[#This Row],[Price per unit]]</f>
        <v>3643.2</v>
      </c>
      <c r="K371" s="5">
        <f>Table8[[#This Row],[Total Sales]]-Table8[[#This Row],[Total Cost]]</f>
        <v>295.19999999999936</v>
      </c>
      <c r="L371" s="6">
        <f>Table8[[#This Row],[Profit]]/Table8[[#This Row],[Total Sales]]</f>
        <v>8.1027667984189547E-2</v>
      </c>
    </row>
    <row r="372" spans="1:12" x14ac:dyDescent="0.3">
      <c r="A372" s="3">
        <v>2011</v>
      </c>
      <c r="B372" s="3" t="s">
        <v>12</v>
      </c>
      <c r="C372" s="3" t="s">
        <v>16</v>
      </c>
      <c r="D372" s="3" t="s">
        <v>34</v>
      </c>
      <c r="E372" s="3">
        <v>201322</v>
      </c>
      <c r="F372" s="3">
        <v>600</v>
      </c>
      <c r="G372" s="3">
        <v>4.5</v>
      </c>
      <c r="H372" s="3">
        <v>5.15</v>
      </c>
      <c r="I372" s="3">
        <f>Table8[[#This Row],[Volume]]*Table8[[#This Row],[Cost per unit]]</f>
        <v>2700</v>
      </c>
      <c r="J372" s="3">
        <f>Table8[[#This Row],[Volume]]*Table8[[#This Row],[Price per unit]]</f>
        <v>3090</v>
      </c>
      <c r="K372" s="5">
        <f>Table8[[#This Row],[Total Sales]]-Table8[[#This Row],[Total Cost]]</f>
        <v>390</v>
      </c>
      <c r="L372" s="6">
        <f>Table8[[#This Row],[Profit]]/Table8[[#This Row],[Total Sales]]</f>
        <v>0.12621359223300971</v>
      </c>
    </row>
    <row r="373" spans="1:12" x14ac:dyDescent="0.3">
      <c r="A373" s="7">
        <v>2011</v>
      </c>
      <c r="B373" s="7" t="s">
        <v>12</v>
      </c>
      <c r="C373" s="7" t="s">
        <v>16</v>
      </c>
      <c r="D373" s="7" t="s">
        <v>34</v>
      </c>
      <c r="E373" s="7">
        <v>201323</v>
      </c>
      <c r="F373" s="7">
        <v>336</v>
      </c>
      <c r="G373" s="7">
        <v>4.66</v>
      </c>
      <c r="H373" s="7">
        <v>5.27</v>
      </c>
      <c r="I373" s="3">
        <f>Table8[[#This Row],[Volume]]*Table8[[#This Row],[Cost per unit]]</f>
        <v>1565.76</v>
      </c>
      <c r="J373" s="3">
        <f>Table8[[#This Row],[Volume]]*Table8[[#This Row],[Price per unit]]</f>
        <v>1770.7199999999998</v>
      </c>
      <c r="K373" s="5">
        <f>Table8[[#This Row],[Total Sales]]-Table8[[#This Row],[Total Cost]]</f>
        <v>204.95999999999981</v>
      </c>
      <c r="L373" s="6">
        <f>Table8[[#This Row],[Profit]]/Table8[[#This Row],[Total Sales]]</f>
        <v>0.1157495256166982</v>
      </c>
    </row>
    <row r="374" spans="1:12" x14ac:dyDescent="0.3">
      <c r="A374" s="3">
        <v>2011</v>
      </c>
      <c r="B374" s="3" t="s">
        <v>12</v>
      </c>
      <c r="C374" s="3" t="s">
        <v>16</v>
      </c>
      <c r="D374" s="3" t="s">
        <v>34</v>
      </c>
      <c r="E374" s="3">
        <v>201324</v>
      </c>
      <c r="F374" s="3">
        <v>384</v>
      </c>
      <c r="G374" s="3">
        <v>4.01</v>
      </c>
      <c r="H374" s="3">
        <v>5.22</v>
      </c>
      <c r="I374" s="3">
        <f>Table8[[#This Row],[Volume]]*Table8[[#This Row],[Cost per unit]]</f>
        <v>1539.84</v>
      </c>
      <c r="J374" s="3">
        <f>Table8[[#This Row],[Volume]]*Table8[[#This Row],[Price per unit]]</f>
        <v>2004.48</v>
      </c>
      <c r="K374" s="5">
        <f>Table8[[#This Row],[Total Sales]]-Table8[[#This Row],[Total Cost]]</f>
        <v>464.6400000000001</v>
      </c>
      <c r="L374" s="6">
        <f>Table8[[#This Row],[Profit]]/Table8[[#This Row],[Total Sales]]</f>
        <v>0.23180076628352494</v>
      </c>
    </row>
    <row r="375" spans="1:12" x14ac:dyDescent="0.3">
      <c r="A375" s="7">
        <v>2011</v>
      </c>
      <c r="B375" s="7" t="s">
        <v>12</v>
      </c>
      <c r="C375" s="7" t="s">
        <v>16</v>
      </c>
      <c r="D375" s="7" t="s">
        <v>34</v>
      </c>
      <c r="E375" s="7">
        <v>201328</v>
      </c>
      <c r="F375" s="7">
        <v>348</v>
      </c>
      <c r="G375" s="7">
        <v>4.24</v>
      </c>
      <c r="H375" s="7">
        <v>5.16</v>
      </c>
      <c r="I375" s="3">
        <f>Table8[[#This Row],[Volume]]*Table8[[#This Row],[Cost per unit]]</f>
        <v>1475.52</v>
      </c>
      <c r="J375" s="3">
        <f>Table8[[#This Row],[Volume]]*Table8[[#This Row],[Price per unit]]</f>
        <v>1795.68</v>
      </c>
      <c r="K375" s="5">
        <f>Table8[[#This Row],[Total Sales]]-Table8[[#This Row],[Total Cost]]</f>
        <v>320.16000000000008</v>
      </c>
      <c r="L375" s="6">
        <f>Table8[[#This Row],[Profit]]/Table8[[#This Row],[Total Sales]]</f>
        <v>0.17829457364341089</v>
      </c>
    </row>
    <row r="376" spans="1:12" x14ac:dyDescent="0.3">
      <c r="A376" s="3">
        <v>2011</v>
      </c>
      <c r="B376" s="3" t="s">
        <v>12</v>
      </c>
      <c r="C376" s="3" t="s">
        <v>16</v>
      </c>
      <c r="D376" s="3" t="s">
        <v>34</v>
      </c>
      <c r="E376" s="3">
        <v>201329</v>
      </c>
      <c r="F376" s="3">
        <v>564</v>
      </c>
      <c r="G376" s="3">
        <v>4.6399999999999997</v>
      </c>
      <c r="H376" s="3">
        <v>5.31</v>
      </c>
      <c r="I376" s="3">
        <f>Table8[[#This Row],[Volume]]*Table8[[#This Row],[Cost per unit]]</f>
        <v>2616.96</v>
      </c>
      <c r="J376" s="3">
        <f>Table8[[#This Row],[Volume]]*Table8[[#This Row],[Price per unit]]</f>
        <v>2994.8399999999997</v>
      </c>
      <c r="K376" s="5">
        <f>Table8[[#This Row],[Total Sales]]-Table8[[#This Row],[Total Cost]]</f>
        <v>377.87999999999965</v>
      </c>
      <c r="L376" s="6">
        <f>Table8[[#This Row],[Profit]]/Table8[[#This Row],[Total Sales]]</f>
        <v>0.12617702448210913</v>
      </c>
    </row>
    <row r="377" spans="1:12" x14ac:dyDescent="0.3">
      <c r="A377" s="7">
        <v>2011</v>
      </c>
      <c r="B377" s="7" t="s">
        <v>12</v>
      </c>
      <c r="C377" s="7" t="s">
        <v>16</v>
      </c>
      <c r="D377" s="7" t="s">
        <v>34</v>
      </c>
      <c r="E377" s="7">
        <v>201330</v>
      </c>
      <c r="F377" s="7">
        <v>348</v>
      </c>
      <c r="G377" s="7">
        <v>4.47</v>
      </c>
      <c r="H377" s="7">
        <v>5.4</v>
      </c>
      <c r="I377" s="3">
        <f>Table8[[#This Row],[Volume]]*Table8[[#This Row],[Cost per unit]]</f>
        <v>1555.56</v>
      </c>
      <c r="J377" s="3">
        <f>Table8[[#This Row],[Volume]]*Table8[[#This Row],[Price per unit]]</f>
        <v>1879.2</v>
      </c>
      <c r="K377" s="5">
        <f>Table8[[#This Row],[Total Sales]]-Table8[[#This Row],[Total Cost]]</f>
        <v>323.6400000000001</v>
      </c>
      <c r="L377" s="6">
        <f>Table8[[#This Row],[Profit]]/Table8[[#This Row],[Total Sales]]</f>
        <v>0.17222222222222228</v>
      </c>
    </row>
    <row r="378" spans="1:12" x14ac:dyDescent="0.3">
      <c r="A378" s="3">
        <v>2011</v>
      </c>
      <c r="B378" s="3" t="s">
        <v>12</v>
      </c>
      <c r="C378" s="3" t="s">
        <v>16</v>
      </c>
      <c r="D378" s="3" t="s">
        <v>34</v>
      </c>
      <c r="E378" s="3">
        <v>201331</v>
      </c>
      <c r="F378" s="3">
        <v>408</v>
      </c>
      <c r="G378" s="3">
        <v>4.2699999999999996</v>
      </c>
      <c r="H378" s="3">
        <v>5.16</v>
      </c>
      <c r="I378" s="3">
        <f>Table8[[#This Row],[Volume]]*Table8[[#This Row],[Cost per unit]]</f>
        <v>1742.1599999999999</v>
      </c>
      <c r="J378" s="3">
        <f>Table8[[#This Row],[Volume]]*Table8[[#This Row],[Price per unit]]</f>
        <v>2105.2800000000002</v>
      </c>
      <c r="K378" s="5">
        <f>Table8[[#This Row],[Total Sales]]-Table8[[#This Row],[Total Cost]]</f>
        <v>363.12000000000035</v>
      </c>
      <c r="L378" s="6">
        <f>Table8[[#This Row],[Profit]]/Table8[[#This Row],[Total Sales]]</f>
        <v>0.1724806201550389</v>
      </c>
    </row>
    <row r="379" spans="1:12" x14ac:dyDescent="0.3">
      <c r="A379" s="7">
        <v>2011</v>
      </c>
      <c r="B379" s="7" t="s">
        <v>12</v>
      </c>
      <c r="C379" s="7" t="s">
        <v>16</v>
      </c>
      <c r="D379" s="7" t="s">
        <v>34</v>
      </c>
      <c r="E379" s="7">
        <v>201332</v>
      </c>
      <c r="F379" s="7">
        <v>648</v>
      </c>
      <c r="G379" s="7">
        <v>4.53</v>
      </c>
      <c r="H379" s="7">
        <v>5.04</v>
      </c>
      <c r="I379" s="3">
        <f>Table8[[#This Row],[Volume]]*Table8[[#This Row],[Cost per unit]]</f>
        <v>2935.44</v>
      </c>
      <c r="J379" s="3">
        <f>Table8[[#This Row],[Volume]]*Table8[[#This Row],[Price per unit]]</f>
        <v>3265.92</v>
      </c>
      <c r="K379" s="5">
        <f>Table8[[#This Row],[Total Sales]]-Table8[[#This Row],[Total Cost]]</f>
        <v>330.48</v>
      </c>
      <c r="L379" s="6">
        <f>Table8[[#This Row],[Profit]]/Table8[[#This Row],[Total Sales]]</f>
        <v>0.10119047619047619</v>
      </c>
    </row>
    <row r="380" spans="1:12" x14ac:dyDescent="0.3">
      <c r="A380" s="3">
        <v>2011</v>
      </c>
      <c r="B380" s="3" t="s">
        <v>12</v>
      </c>
      <c r="C380" s="3" t="s">
        <v>16</v>
      </c>
      <c r="D380" s="3" t="s">
        <v>34</v>
      </c>
      <c r="E380" s="3">
        <v>201333</v>
      </c>
      <c r="F380" s="3">
        <v>312</v>
      </c>
      <c r="G380" s="3">
        <v>4.3</v>
      </c>
      <c r="H380" s="3">
        <v>5.1100000000000003</v>
      </c>
      <c r="I380" s="3">
        <f>Table8[[#This Row],[Volume]]*Table8[[#This Row],[Cost per unit]]</f>
        <v>1341.6</v>
      </c>
      <c r="J380" s="3">
        <f>Table8[[#This Row],[Volume]]*Table8[[#This Row],[Price per unit]]</f>
        <v>1594.3200000000002</v>
      </c>
      <c r="K380" s="5">
        <f>Table8[[#This Row],[Total Sales]]-Table8[[#This Row],[Total Cost]]</f>
        <v>252.72000000000025</v>
      </c>
      <c r="L380" s="6">
        <f>Table8[[#This Row],[Profit]]/Table8[[#This Row],[Total Sales]]</f>
        <v>0.1585127201565559</v>
      </c>
    </row>
    <row r="381" spans="1:12" x14ac:dyDescent="0.3">
      <c r="A381" s="7">
        <v>2011</v>
      </c>
      <c r="B381" s="7" t="s">
        <v>12</v>
      </c>
      <c r="C381" s="7" t="s">
        <v>16</v>
      </c>
      <c r="D381" s="7" t="s">
        <v>34</v>
      </c>
      <c r="E381" s="7">
        <v>201334</v>
      </c>
      <c r="F381" s="7">
        <v>264</v>
      </c>
      <c r="G381" s="7">
        <v>4.46</v>
      </c>
      <c r="H381" s="7">
        <v>5.01</v>
      </c>
      <c r="I381" s="3">
        <f>Table8[[#This Row],[Volume]]*Table8[[#This Row],[Cost per unit]]</f>
        <v>1177.44</v>
      </c>
      <c r="J381" s="3">
        <f>Table8[[#This Row],[Volume]]*Table8[[#This Row],[Price per unit]]</f>
        <v>1322.6399999999999</v>
      </c>
      <c r="K381" s="5">
        <f>Table8[[#This Row],[Total Sales]]-Table8[[#This Row],[Total Cost]]</f>
        <v>145.19999999999982</v>
      </c>
      <c r="L381" s="6">
        <f>Table8[[#This Row],[Profit]]/Table8[[#This Row],[Total Sales]]</f>
        <v>0.10978043912175636</v>
      </c>
    </row>
    <row r="382" spans="1:12" x14ac:dyDescent="0.3">
      <c r="A382" s="3">
        <v>2011</v>
      </c>
      <c r="B382" s="3" t="s">
        <v>12</v>
      </c>
      <c r="C382" s="3" t="s">
        <v>16</v>
      </c>
      <c r="D382" s="3" t="s">
        <v>34</v>
      </c>
      <c r="E382" s="3">
        <v>201335</v>
      </c>
      <c r="F382" s="3">
        <v>240</v>
      </c>
      <c r="G382" s="3">
        <v>4.2699999999999996</v>
      </c>
      <c r="H382" s="3">
        <v>5.21</v>
      </c>
      <c r="I382" s="3">
        <f>Table8[[#This Row],[Volume]]*Table8[[#This Row],[Cost per unit]]</f>
        <v>1024.8</v>
      </c>
      <c r="J382" s="3">
        <f>Table8[[#This Row],[Volume]]*Table8[[#This Row],[Price per unit]]</f>
        <v>1250.4000000000001</v>
      </c>
      <c r="K382" s="5">
        <f>Table8[[#This Row],[Total Sales]]-Table8[[#This Row],[Total Cost]]</f>
        <v>225.60000000000014</v>
      </c>
      <c r="L382" s="6">
        <f>Table8[[#This Row],[Profit]]/Table8[[#This Row],[Total Sales]]</f>
        <v>0.18042226487524002</v>
      </c>
    </row>
    <row r="383" spans="1:12" x14ac:dyDescent="0.3">
      <c r="A383" s="7">
        <v>2011</v>
      </c>
      <c r="B383" s="7" t="s">
        <v>12</v>
      </c>
      <c r="C383" s="7" t="s">
        <v>16</v>
      </c>
      <c r="D383" s="7" t="s">
        <v>34</v>
      </c>
      <c r="E383" s="7">
        <v>201336</v>
      </c>
      <c r="F383" s="7">
        <v>516</v>
      </c>
      <c r="G383" s="7">
        <v>4.99</v>
      </c>
      <c r="H383" s="7">
        <v>5.22</v>
      </c>
      <c r="I383" s="3">
        <f>Table8[[#This Row],[Volume]]*Table8[[#This Row],[Cost per unit]]</f>
        <v>2574.84</v>
      </c>
      <c r="J383" s="3">
        <f>Table8[[#This Row],[Volume]]*Table8[[#This Row],[Price per unit]]</f>
        <v>2693.52</v>
      </c>
      <c r="K383" s="5">
        <f>Table8[[#This Row],[Total Sales]]-Table8[[#This Row],[Total Cost]]</f>
        <v>118.67999999999984</v>
      </c>
      <c r="L383" s="6">
        <f>Table8[[#This Row],[Profit]]/Table8[[#This Row],[Total Sales]]</f>
        <v>4.4061302681992279E-2</v>
      </c>
    </row>
    <row r="384" spans="1:12" x14ac:dyDescent="0.3">
      <c r="A384" s="3">
        <v>2011</v>
      </c>
      <c r="B384" s="3" t="s">
        <v>12</v>
      </c>
      <c r="C384" s="3" t="s">
        <v>16</v>
      </c>
      <c r="D384" s="3" t="s">
        <v>34</v>
      </c>
      <c r="E384" s="3">
        <v>201337</v>
      </c>
      <c r="F384" s="3">
        <v>468</v>
      </c>
      <c r="G384" s="3">
        <v>4.25</v>
      </c>
      <c r="H384" s="3">
        <v>5.05</v>
      </c>
      <c r="I384" s="3">
        <f>Table8[[#This Row],[Volume]]*Table8[[#This Row],[Cost per unit]]</f>
        <v>1989</v>
      </c>
      <c r="J384" s="3">
        <f>Table8[[#This Row],[Volume]]*Table8[[#This Row],[Price per unit]]</f>
        <v>2363.4</v>
      </c>
      <c r="K384" s="5">
        <f>Table8[[#This Row],[Total Sales]]-Table8[[#This Row],[Total Cost]]</f>
        <v>374.40000000000009</v>
      </c>
      <c r="L384" s="6">
        <f>Table8[[#This Row],[Profit]]/Table8[[#This Row],[Total Sales]]</f>
        <v>0.15841584158415845</v>
      </c>
    </row>
    <row r="385" spans="1:12" x14ac:dyDescent="0.3">
      <c r="A385" s="7">
        <v>2011</v>
      </c>
      <c r="B385" s="7" t="s">
        <v>12</v>
      </c>
      <c r="C385" s="7" t="s">
        <v>16</v>
      </c>
      <c r="D385" s="7" t="s">
        <v>34</v>
      </c>
      <c r="E385" s="7">
        <v>201338</v>
      </c>
      <c r="F385" s="7">
        <v>372</v>
      </c>
      <c r="G385" s="7">
        <v>4.3</v>
      </c>
      <c r="H385" s="7">
        <v>5.0199999999999996</v>
      </c>
      <c r="I385" s="3">
        <f>Table8[[#This Row],[Volume]]*Table8[[#This Row],[Cost per unit]]</f>
        <v>1599.6</v>
      </c>
      <c r="J385" s="3">
        <f>Table8[[#This Row],[Volume]]*Table8[[#This Row],[Price per unit]]</f>
        <v>1867.4399999999998</v>
      </c>
      <c r="K385" s="5">
        <f>Table8[[#This Row],[Total Sales]]-Table8[[#This Row],[Total Cost]]</f>
        <v>267.83999999999992</v>
      </c>
      <c r="L385" s="6">
        <f>Table8[[#This Row],[Profit]]/Table8[[#This Row],[Total Sales]]</f>
        <v>0.14342629482071709</v>
      </c>
    </row>
    <row r="386" spans="1:12" x14ac:dyDescent="0.3">
      <c r="A386" s="3">
        <v>2011</v>
      </c>
      <c r="B386" s="3" t="s">
        <v>12</v>
      </c>
      <c r="C386" s="3" t="s">
        <v>16</v>
      </c>
      <c r="D386" s="3" t="s">
        <v>34</v>
      </c>
      <c r="E386" s="3">
        <v>201339</v>
      </c>
      <c r="F386" s="3">
        <v>708</v>
      </c>
      <c r="G386" s="3">
        <v>4.18</v>
      </c>
      <c r="H386" s="3">
        <v>5.2</v>
      </c>
      <c r="I386" s="3">
        <f>Table8[[#This Row],[Volume]]*Table8[[#This Row],[Cost per unit]]</f>
        <v>2959.4399999999996</v>
      </c>
      <c r="J386" s="3">
        <f>Table8[[#This Row],[Volume]]*Table8[[#This Row],[Price per unit]]</f>
        <v>3681.6</v>
      </c>
      <c r="K386" s="5">
        <f>Table8[[#This Row],[Total Sales]]-Table8[[#This Row],[Total Cost]]</f>
        <v>722.16000000000031</v>
      </c>
      <c r="L386" s="6">
        <f>Table8[[#This Row],[Profit]]/Table8[[#This Row],[Total Sales]]</f>
        <v>0.19615384615384623</v>
      </c>
    </row>
    <row r="387" spans="1:12" x14ac:dyDescent="0.3">
      <c r="A387" s="7">
        <v>2011</v>
      </c>
      <c r="B387" s="7" t="s">
        <v>12</v>
      </c>
      <c r="C387" s="7" t="s">
        <v>16</v>
      </c>
      <c r="D387" s="7" t="s">
        <v>34</v>
      </c>
      <c r="E387" s="7">
        <v>201340</v>
      </c>
      <c r="F387" s="7">
        <v>684</v>
      </c>
      <c r="G387" s="7">
        <v>4.4400000000000004</v>
      </c>
      <c r="H387" s="7">
        <v>5.14</v>
      </c>
      <c r="I387" s="3">
        <f>Table8[[#This Row],[Volume]]*Table8[[#This Row],[Cost per unit]]</f>
        <v>3036.9600000000005</v>
      </c>
      <c r="J387" s="3">
        <f>Table8[[#This Row],[Volume]]*Table8[[#This Row],[Price per unit]]</f>
        <v>3515.7599999999998</v>
      </c>
      <c r="K387" s="5">
        <f>Table8[[#This Row],[Total Sales]]-Table8[[#This Row],[Total Cost]]</f>
        <v>478.79999999999927</v>
      </c>
      <c r="L387" s="6">
        <f>Table8[[#This Row],[Profit]]/Table8[[#This Row],[Total Sales]]</f>
        <v>0.13618677042801536</v>
      </c>
    </row>
    <row r="388" spans="1:12" x14ac:dyDescent="0.3">
      <c r="A388" s="3">
        <v>2011</v>
      </c>
      <c r="B388" s="3" t="s">
        <v>12</v>
      </c>
      <c r="C388" s="3" t="s">
        <v>16</v>
      </c>
      <c r="D388" s="3" t="s">
        <v>34</v>
      </c>
      <c r="E388" s="3">
        <v>201342</v>
      </c>
      <c r="F388" s="3">
        <v>660</v>
      </c>
      <c r="G388" s="3">
        <v>4.47</v>
      </c>
      <c r="H388" s="3">
        <v>5.33</v>
      </c>
      <c r="I388" s="3">
        <f>Table8[[#This Row],[Volume]]*Table8[[#This Row],[Cost per unit]]</f>
        <v>2950.2</v>
      </c>
      <c r="J388" s="3">
        <f>Table8[[#This Row],[Volume]]*Table8[[#This Row],[Price per unit]]</f>
        <v>3517.8</v>
      </c>
      <c r="K388" s="5">
        <f>Table8[[#This Row],[Total Sales]]-Table8[[#This Row],[Total Cost]]</f>
        <v>567.60000000000036</v>
      </c>
      <c r="L388" s="6">
        <f>Table8[[#This Row],[Profit]]/Table8[[#This Row],[Total Sales]]</f>
        <v>0.16135084427767363</v>
      </c>
    </row>
    <row r="389" spans="1:12" x14ac:dyDescent="0.3">
      <c r="A389" s="7">
        <v>2011</v>
      </c>
      <c r="B389" s="7" t="s">
        <v>12</v>
      </c>
      <c r="C389" s="7" t="s">
        <v>16</v>
      </c>
      <c r="D389" s="7" t="s">
        <v>34</v>
      </c>
      <c r="E389" s="7">
        <v>201343</v>
      </c>
      <c r="F389" s="7">
        <v>336</v>
      </c>
      <c r="G389" s="7">
        <v>4.4000000000000004</v>
      </c>
      <c r="H389" s="7">
        <v>5.33</v>
      </c>
      <c r="I389" s="3">
        <f>Table8[[#This Row],[Volume]]*Table8[[#This Row],[Cost per unit]]</f>
        <v>1478.4</v>
      </c>
      <c r="J389" s="3">
        <f>Table8[[#This Row],[Volume]]*Table8[[#This Row],[Price per unit]]</f>
        <v>1790.88</v>
      </c>
      <c r="K389" s="5">
        <f>Table8[[#This Row],[Total Sales]]-Table8[[#This Row],[Total Cost]]</f>
        <v>312.48</v>
      </c>
      <c r="L389" s="6">
        <f>Table8[[#This Row],[Profit]]/Table8[[#This Row],[Total Sales]]</f>
        <v>0.17448405253283303</v>
      </c>
    </row>
    <row r="390" spans="1:12" x14ac:dyDescent="0.3">
      <c r="A390" s="3">
        <v>2011</v>
      </c>
      <c r="B390" s="3" t="s">
        <v>12</v>
      </c>
      <c r="C390" s="3" t="s">
        <v>16</v>
      </c>
      <c r="D390" s="3" t="s">
        <v>34</v>
      </c>
      <c r="E390" s="3">
        <v>201344</v>
      </c>
      <c r="F390" s="3">
        <v>456</v>
      </c>
      <c r="G390" s="3">
        <v>4.2699999999999996</v>
      </c>
      <c r="H390" s="3">
        <v>5.01</v>
      </c>
      <c r="I390" s="3">
        <f>Table8[[#This Row],[Volume]]*Table8[[#This Row],[Cost per unit]]</f>
        <v>1947.12</v>
      </c>
      <c r="J390" s="3">
        <f>Table8[[#This Row],[Volume]]*Table8[[#This Row],[Price per unit]]</f>
        <v>2284.56</v>
      </c>
      <c r="K390" s="5">
        <f>Table8[[#This Row],[Total Sales]]-Table8[[#This Row],[Total Cost]]</f>
        <v>337.44000000000005</v>
      </c>
      <c r="L390" s="6">
        <f>Table8[[#This Row],[Profit]]/Table8[[#This Row],[Total Sales]]</f>
        <v>0.14770459081836329</v>
      </c>
    </row>
    <row r="391" spans="1:12" x14ac:dyDescent="0.3">
      <c r="A391" s="7">
        <v>2011</v>
      </c>
      <c r="B391" s="7" t="s">
        <v>12</v>
      </c>
      <c r="C391" s="7" t="s">
        <v>16</v>
      </c>
      <c r="D391" s="7" t="s">
        <v>34</v>
      </c>
      <c r="E391" s="7">
        <v>201345</v>
      </c>
      <c r="F391" s="7">
        <v>300</v>
      </c>
      <c r="G391" s="7">
        <v>4.26</v>
      </c>
      <c r="H391" s="7">
        <v>5.33</v>
      </c>
      <c r="I391" s="3">
        <f>Table8[[#This Row],[Volume]]*Table8[[#This Row],[Cost per unit]]</f>
        <v>1278</v>
      </c>
      <c r="J391" s="3">
        <f>Table8[[#This Row],[Volume]]*Table8[[#This Row],[Price per unit]]</f>
        <v>1599</v>
      </c>
      <c r="K391" s="5">
        <f>Table8[[#This Row],[Total Sales]]-Table8[[#This Row],[Total Cost]]</f>
        <v>321</v>
      </c>
      <c r="L391" s="6">
        <f>Table8[[#This Row],[Profit]]/Table8[[#This Row],[Total Sales]]</f>
        <v>0.20075046904315197</v>
      </c>
    </row>
    <row r="392" spans="1:12" x14ac:dyDescent="0.3">
      <c r="A392" s="3">
        <v>2011</v>
      </c>
      <c r="B392" s="3" t="s">
        <v>12</v>
      </c>
      <c r="C392" s="3" t="s">
        <v>16</v>
      </c>
      <c r="D392" s="3" t="s">
        <v>34</v>
      </c>
      <c r="E392" s="3">
        <v>201346</v>
      </c>
      <c r="F392" s="3">
        <v>312</v>
      </c>
      <c r="G392" s="3">
        <v>4.43</v>
      </c>
      <c r="H392" s="3">
        <v>5.3</v>
      </c>
      <c r="I392" s="3">
        <f>Table8[[#This Row],[Volume]]*Table8[[#This Row],[Cost per unit]]</f>
        <v>1382.1599999999999</v>
      </c>
      <c r="J392" s="3">
        <f>Table8[[#This Row],[Volume]]*Table8[[#This Row],[Price per unit]]</f>
        <v>1653.6</v>
      </c>
      <c r="K392" s="5">
        <f>Table8[[#This Row],[Total Sales]]-Table8[[#This Row],[Total Cost]]</f>
        <v>271.44000000000005</v>
      </c>
      <c r="L392" s="6">
        <f>Table8[[#This Row],[Profit]]/Table8[[#This Row],[Total Sales]]</f>
        <v>0.16415094339622646</v>
      </c>
    </row>
    <row r="393" spans="1:12" x14ac:dyDescent="0.3">
      <c r="A393" s="7">
        <v>2011</v>
      </c>
      <c r="B393" s="7" t="s">
        <v>12</v>
      </c>
      <c r="C393" s="7" t="s">
        <v>16</v>
      </c>
      <c r="D393" s="7" t="s">
        <v>34</v>
      </c>
      <c r="E393" s="7">
        <v>201347</v>
      </c>
      <c r="F393" s="7">
        <v>552</v>
      </c>
      <c r="G393" s="7">
        <v>4</v>
      </c>
      <c r="H393" s="7">
        <v>5.01</v>
      </c>
      <c r="I393" s="3">
        <f>Table8[[#This Row],[Volume]]*Table8[[#This Row],[Cost per unit]]</f>
        <v>2208</v>
      </c>
      <c r="J393" s="3">
        <f>Table8[[#This Row],[Volume]]*Table8[[#This Row],[Price per unit]]</f>
        <v>2765.52</v>
      </c>
      <c r="K393" s="5">
        <f>Table8[[#This Row],[Total Sales]]-Table8[[#This Row],[Total Cost]]</f>
        <v>557.52</v>
      </c>
      <c r="L393" s="6">
        <f>Table8[[#This Row],[Profit]]/Table8[[#This Row],[Total Sales]]</f>
        <v>0.20159680638722555</v>
      </c>
    </row>
    <row r="394" spans="1:12" x14ac:dyDescent="0.3">
      <c r="A394" s="3">
        <v>2011</v>
      </c>
      <c r="B394" s="3" t="s">
        <v>12</v>
      </c>
      <c r="C394" s="3" t="s">
        <v>16</v>
      </c>
      <c r="D394" s="3" t="s">
        <v>34</v>
      </c>
      <c r="E394" s="3">
        <v>201348</v>
      </c>
      <c r="F394" s="3">
        <v>612</v>
      </c>
      <c r="G394" s="3">
        <v>4.91</v>
      </c>
      <c r="H394" s="3">
        <v>5.33</v>
      </c>
      <c r="I394" s="3">
        <f>Table8[[#This Row],[Volume]]*Table8[[#This Row],[Cost per unit]]</f>
        <v>3004.92</v>
      </c>
      <c r="J394" s="3">
        <f>Table8[[#This Row],[Volume]]*Table8[[#This Row],[Price per unit]]</f>
        <v>3261.96</v>
      </c>
      <c r="K394" s="5">
        <f>Table8[[#This Row],[Total Sales]]-Table8[[#This Row],[Total Cost]]</f>
        <v>257.03999999999996</v>
      </c>
      <c r="L394" s="6">
        <f>Table8[[#This Row],[Profit]]/Table8[[#This Row],[Total Sales]]</f>
        <v>7.8799249530956836E-2</v>
      </c>
    </row>
    <row r="395" spans="1:12" x14ac:dyDescent="0.3">
      <c r="A395" s="7">
        <v>2011</v>
      </c>
      <c r="B395" s="7" t="s">
        <v>12</v>
      </c>
      <c r="C395" s="7" t="s">
        <v>16</v>
      </c>
      <c r="D395" s="7" t="s">
        <v>34</v>
      </c>
      <c r="E395" s="7">
        <v>201349</v>
      </c>
      <c r="F395" s="7">
        <v>696</v>
      </c>
      <c r="G395" s="7">
        <v>4.0199999999999996</v>
      </c>
      <c r="H395" s="7">
        <v>5.35</v>
      </c>
      <c r="I395" s="3">
        <f>Table8[[#This Row],[Volume]]*Table8[[#This Row],[Cost per unit]]</f>
        <v>2797.9199999999996</v>
      </c>
      <c r="J395" s="3">
        <f>Table8[[#This Row],[Volume]]*Table8[[#This Row],[Price per unit]]</f>
        <v>3723.6</v>
      </c>
      <c r="K395" s="5">
        <f>Table8[[#This Row],[Total Sales]]-Table8[[#This Row],[Total Cost]]</f>
        <v>925.68000000000029</v>
      </c>
      <c r="L395" s="6">
        <f>Table8[[#This Row],[Profit]]/Table8[[#This Row],[Total Sales]]</f>
        <v>0.24859813084112159</v>
      </c>
    </row>
    <row r="396" spans="1:12" x14ac:dyDescent="0.3">
      <c r="A396" s="3">
        <v>2011</v>
      </c>
      <c r="B396" s="3" t="s">
        <v>12</v>
      </c>
      <c r="C396" s="3" t="s">
        <v>15</v>
      </c>
      <c r="D396" s="3" t="s">
        <v>34</v>
      </c>
      <c r="E396" s="3">
        <v>201401</v>
      </c>
      <c r="F396" s="3">
        <v>132</v>
      </c>
      <c r="G396" s="3">
        <v>1.1000000000000001</v>
      </c>
      <c r="H396" s="3">
        <v>1.31</v>
      </c>
      <c r="I396" s="3">
        <f>Table8[[#This Row],[Volume]]*Table8[[#This Row],[Cost per unit]]</f>
        <v>145.20000000000002</v>
      </c>
      <c r="J396" s="3">
        <f>Table8[[#This Row],[Volume]]*Table8[[#This Row],[Price per unit]]</f>
        <v>172.92000000000002</v>
      </c>
      <c r="K396" s="5">
        <f>Table8[[#This Row],[Total Sales]]-Table8[[#This Row],[Total Cost]]</f>
        <v>27.72</v>
      </c>
      <c r="L396" s="6">
        <f>Table8[[#This Row],[Profit]]/Table8[[#This Row],[Total Sales]]</f>
        <v>0.16030534351145037</v>
      </c>
    </row>
    <row r="397" spans="1:12" x14ac:dyDescent="0.3">
      <c r="A397" s="7">
        <v>2011</v>
      </c>
      <c r="B397" s="7" t="s">
        <v>12</v>
      </c>
      <c r="C397" s="7" t="s">
        <v>15</v>
      </c>
      <c r="D397" s="7" t="s">
        <v>34</v>
      </c>
      <c r="E397" s="7">
        <v>201402</v>
      </c>
      <c r="F397" s="7">
        <v>120</v>
      </c>
      <c r="G397" s="7">
        <v>1.1399999999999999</v>
      </c>
      <c r="H397" s="7">
        <v>1.22</v>
      </c>
      <c r="I397" s="3">
        <f>Table8[[#This Row],[Volume]]*Table8[[#This Row],[Cost per unit]]</f>
        <v>136.79999999999998</v>
      </c>
      <c r="J397" s="3">
        <f>Table8[[#This Row],[Volume]]*Table8[[#This Row],[Price per unit]]</f>
        <v>146.4</v>
      </c>
      <c r="K397" s="5">
        <f>Table8[[#This Row],[Total Sales]]-Table8[[#This Row],[Total Cost]]</f>
        <v>9.6000000000000227</v>
      </c>
      <c r="L397" s="6">
        <f>Table8[[#This Row],[Profit]]/Table8[[#This Row],[Total Sales]]</f>
        <v>6.5573770491803435E-2</v>
      </c>
    </row>
    <row r="398" spans="1:12" x14ac:dyDescent="0.3">
      <c r="A398" s="3">
        <v>2011</v>
      </c>
      <c r="B398" s="3" t="s">
        <v>12</v>
      </c>
      <c r="C398" s="3" t="s">
        <v>15</v>
      </c>
      <c r="D398" s="3" t="s">
        <v>34</v>
      </c>
      <c r="E398" s="3">
        <v>201403</v>
      </c>
      <c r="F398" s="3">
        <v>48</v>
      </c>
      <c r="G398" s="3">
        <v>1.19</v>
      </c>
      <c r="H398" s="3">
        <v>1.4</v>
      </c>
      <c r="I398" s="3">
        <f>Table8[[#This Row],[Volume]]*Table8[[#This Row],[Cost per unit]]</f>
        <v>57.12</v>
      </c>
      <c r="J398" s="3">
        <f>Table8[[#This Row],[Volume]]*Table8[[#This Row],[Price per unit]]</f>
        <v>67.199999999999989</v>
      </c>
      <c r="K398" s="5">
        <f>Table8[[#This Row],[Total Sales]]-Table8[[#This Row],[Total Cost]]</f>
        <v>10.079999999999991</v>
      </c>
      <c r="L398" s="6">
        <f>Table8[[#This Row],[Profit]]/Table8[[#This Row],[Total Sales]]</f>
        <v>0.14999999999999988</v>
      </c>
    </row>
    <row r="399" spans="1:12" x14ac:dyDescent="0.3">
      <c r="A399" s="7">
        <v>2011</v>
      </c>
      <c r="B399" s="7" t="s">
        <v>12</v>
      </c>
      <c r="C399" s="7" t="s">
        <v>15</v>
      </c>
      <c r="D399" s="7" t="s">
        <v>34</v>
      </c>
      <c r="E399" s="7">
        <v>201404</v>
      </c>
      <c r="F399" s="7">
        <v>108</v>
      </c>
      <c r="G399" s="7">
        <v>1.19</v>
      </c>
      <c r="H399" s="7">
        <v>1.33</v>
      </c>
      <c r="I399" s="3">
        <f>Table8[[#This Row],[Volume]]*Table8[[#This Row],[Cost per unit]]</f>
        <v>128.51999999999998</v>
      </c>
      <c r="J399" s="3">
        <f>Table8[[#This Row],[Volume]]*Table8[[#This Row],[Price per unit]]</f>
        <v>143.64000000000001</v>
      </c>
      <c r="K399" s="5">
        <f>Table8[[#This Row],[Total Sales]]-Table8[[#This Row],[Total Cost]]</f>
        <v>15.120000000000033</v>
      </c>
      <c r="L399" s="6">
        <f>Table8[[#This Row],[Profit]]/Table8[[#This Row],[Total Sales]]</f>
        <v>0.10526315789473706</v>
      </c>
    </row>
    <row r="400" spans="1:12" x14ac:dyDescent="0.3">
      <c r="A400" s="3">
        <v>2011</v>
      </c>
      <c r="B400" s="3" t="s">
        <v>12</v>
      </c>
      <c r="C400" s="3" t="s">
        <v>15</v>
      </c>
      <c r="D400" s="3" t="s">
        <v>34</v>
      </c>
      <c r="E400" s="3">
        <v>201405</v>
      </c>
      <c r="F400" s="3">
        <v>144</v>
      </c>
      <c r="G400" s="3">
        <v>1.1399999999999999</v>
      </c>
      <c r="H400" s="3">
        <v>1.31</v>
      </c>
      <c r="I400" s="3">
        <f>Table8[[#This Row],[Volume]]*Table8[[#This Row],[Cost per unit]]</f>
        <v>164.16</v>
      </c>
      <c r="J400" s="3">
        <f>Table8[[#This Row],[Volume]]*Table8[[#This Row],[Price per unit]]</f>
        <v>188.64000000000001</v>
      </c>
      <c r="K400" s="5">
        <f>Table8[[#This Row],[Total Sales]]-Table8[[#This Row],[Total Cost]]</f>
        <v>24.480000000000018</v>
      </c>
      <c r="L400" s="6">
        <f>Table8[[#This Row],[Profit]]/Table8[[#This Row],[Total Sales]]</f>
        <v>0.12977099236641229</v>
      </c>
    </row>
    <row r="401" spans="1:12" x14ac:dyDescent="0.3">
      <c r="A401" s="7">
        <v>2011</v>
      </c>
      <c r="B401" s="7" t="s">
        <v>12</v>
      </c>
      <c r="C401" s="7" t="s">
        <v>15</v>
      </c>
      <c r="D401" s="7" t="s">
        <v>34</v>
      </c>
      <c r="E401" s="7">
        <v>201406</v>
      </c>
      <c r="F401" s="7">
        <v>84</v>
      </c>
      <c r="G401" s="7">
        <v>1</v>
      </c>
      <c r="H401" s="7">
        <v>1.35</v>
      </c>
      <c r="I401" s="3">
        <f>Table8[[#This Row],[Volume]]*Table8[[#This Row],[Cost per unit]]</f>
        <v>84</v>
      </c>
      <c r="J401" s="3">
        <f>Table8[[#This Row],[Volume]]*Table8[[#This Row],[Price per unit]]</f>
        <v>113.4</v>
      </c>
      <c r="K401" s="5">
        <f>Table8[[#This Row],[Total Sales]]-Table8[[#This Row],[Total Cost]]</f>
        <v>29.400000000000006</v>
      </c>
      <c r="L401" s="6">
        <f>Table8[[#This Row],[Profit]]/Table8[[#This Row],[Total Sales]]</f>
        <v>0.2592592592592593</v>
      </c>
    </row>
    <row r="402" spans="1:12" x14ac:dyDescent="0.3">
      <c r="A402" s="3">
        <v>2011</v>
      </c>
      <c r="B402" s="3" t="s">
        <v>12</v>
      </c>
      <c r="C402" s="3" t="s">
        <v>15</v>
      </c>
      <c r="D402" s="3" t="s">
        <v>34</v>
      </c>
      <c r="E402" s="3">
        <v>201408</v>
      </c>
      <c r="F402" s="3">
        <v>168</v>
      </c>
      <c r="G402" s="3">
        <v>1</v>
      </c>
      <c r="H402" s="3">
        <v>1.28</v>
      </c>
      <c r="I402" s="3">
        <f>Table8[[#This Row],[Volume]]*Table8[[#This Row],[Cost per unit]]</f>
        <v>168</v>
      </c>
      <c r="J402" s="3">
        <f>Table8[[#This Row],[Volume]]*Table8[[#This Row],[Price per unit]]</f>
        <v>215.04</v>
      </c>
      <c r="K402" s="5">
        <f>Table8[[#This Row],[Total Sales]]-Table8[[#This Row],[Total Cost]]</f>
        <v>47.039999999999992</v>
      </c>
      <c r="L402" s="6">
        <f>Table8[[#This Row],[Profit]]/Table8[[#This Row],[Total Sales]]</f>
        <v>0.21874999999999997</v>
      </c>
    </row>
    <row r="403" spans="1:12" x14ac:dyDescent="0.3">
      <c r="A403" s="7">
        <v>2011</v>
      </c>
      <c r="B403" s="7" t="s">
        <v>12</v>
      </c>
      <c r="C403" s="7" t="s">
        <v>15</v>
      </c>
      <c r="D403" s="7" t="s">
        <v>34</v>
      </c>
      <c r="E403" s="7">
        <v>201701</v>
      </c>
      <c r="F403" s="7">
        <v>108</v>
      </c>
      <c r="G403" s="7">
        <v>1.1399999999999999</v>
      </c>
      <c r="H403" s="7">
        <v>1.38</v>
      </c>
      <c r="I403" s="3">
        <f>Table8[[#This Row],[Volume]]*Table8[[#This Row],[Cost per unit]]</f>
        <v>123.11999999999999</v>
      </c>
      <c r="J403" s="3">
        <f>Table8[[#This Row],[Volume]]*Table8[[#This Row],[Price per unit]]</f>
        <v>149.04</v>
      </c>
      <c r="K403" s="5">
        <f>Table8[[#This Row],[Total Sales]]-Table8[[#This Row],[Total Cost]]</f>
        <v>25.92</v>
      </c>
      <c r="L403" s="6">
        <f>Table8[[#This Row],[Profit]]/Table8[[#This Row],[Total Sales]]</f>
        <v>0.17391304347826089</v>
      </c>
    </row>
    <row r="404" spans="1:12" x14ac:dyDescent="0.3">
      <c r="A404" s="3">
        <v>2011</v>
      </c>
      <c r="B404" s="3" t="s">
        <v>12</v>
      </c>
      <c r="C404" s="3" t="s">
        <v>15</v>
      </c>
      <c r="D404" s="3" t="s">
        <v>34</v>
      </c>
      <c r="E404" s="3">
        <v>201702</v>
      </c>
      <c r="F404" s="3">
        <v>168</v>
      </c>
      <c r="G404" s="3">
        <v>1.04</v>
      </c>
      <c r="H404" s="3">
        <v>1.25</v>
      </c>
      <c r="I404" s="3">
        <f>Table8[[#This Row],[Volume]]*Table8[[#This Row],[Cost per unit]]</f>
        <v>174.72</v>
      </c>
      <c r="J404" s="3">
        <f>Table8[[#This Row],[Volume]]*Table8[[#This Row],[Price per unit]]</f>
        <v>210</v>
      </c>
      <c r="K404" s="5">
        <f>Table8[[#This Row],[Total Sales]]-Table8[[#This Row],[Total Cost]]</f>
        <v>35.28</v>
      </c>
      <c r="L404" s="6">
        <f>Table8[[#This Row],[Profit]]/Table8[[#This Row],[Total Sales]]</f>
        <v>0.16800000000000001</v>
      </c>
    </row>
    <row r="405" spans="1:12" x14ac:dyDescent="0.3">
      <c r="A405" s="7">
        <v>2011</v>
      </c>
      <c r="B405" s="7" t="s">
        <v>12</v>
      </c>
      <c r="C405" s="7" t="s">
        <v>15</v>
      </c>
      <c r="D405" s="7" t="s">
        <v>34</v>
      </c>
      <c r="E405" s="7">
        <v>201703</v>
      </c>
      <c r="F405" s="7">
        <v>72</v>
      </c>
      <c r="G405" s="7">
        <v>1.18</v>
      </c>
      <c r="H405" s="7">
        <v>1.33</v>
      </c>
      <c r="I405" s="3">
        <f>Table8[[#This Row],[Volume]]*Table8[[#This Row],[Cost per unit]]</f>
        <v>84.96</v>
      </c>
      <c r="J405" s="3">
        <f>Table8[[#This Row],[Volume]]*Table8[[#This Row],[Price per unit]]</f>
        <v>95.76</v>
      </c>
      <c r="K405" s="5">
        <f>Table8[[#This Row],[Total Sales]]-Table8[[#This Row],[Total Cost]]</f>
        <v>10.800000000000011</v>
      </c>
      <c r="L405" s="6">
        <f>Table8[[#This Row],[Profit]]/Table8[[#This Row],[Total Sales]]</f>
        <v>0.11278195488721816</v>
      </c>
    </row>
    <row r="406" spans="1:12" x14ac:dyDescent="0.3">
      <c r="A406" s="3">
        <v>2011</v>
      </c>
      <c r="B406" s="3" t="s">
        <v>12</v>
      </c>
      <c r="C406" s="3" t="s">
        <v>15</v>
      </c>
      <c r="D406" s="3" t="s">
        <v>34</v>
      </c>
      <c r="E406" s="3">
        <v>209991</v>
      </c>
      <c r="F406" s="3">
        <v>168</v>
      </c>
      <c r="G406" s="3">
        <v>1.2</v>
      </c>
      <c r="H406" s="3">
        <v>1.23</v>
      </c>
      <c r="I406" s="3">
        <f>Table8[[#This Row],[Volume]]*Table8[[#This Row],[Cost per unit]]</f>
        <v>201.6</v>
      </c>
      <c r="J406" s="3">
        <f>Table8[[#This Row],[Volume]]*Table8[[#This Row],[Price per unit]]</f>
        <v>206.64</v>
      </c>
      <c r="K406" s="5">
        <f>Table8[[#This Row],[Total Sales]]-Table8[[#This Row],[Total Cost]]</f>
        <v>5.039999999999992</v>
      </c>
      <c r="L406" s="6">
        <f>Table8[[#This Row],[Profit]]/Table8[[#This Row],[Total Sales]]</f>
        <v>2.4390243902438987E-2</v>
      </c>
    </row>
    <row r="407" spans="1:12" x14ac:dyDescent="0.3">
      <c r="A407" s="7">
        <v>2011</v>
      </c>
      <c r="B407" s="7" t="s">
        <v>12</v>
      </c>
      <c r="C407" s="7" t="s">
        <v>22</v>
      </c>
      <c r="D407" s="7" t="s">
        <v>35</v>
      </c>
      <c r="E407" s="7">
        <v>460101</v>
      </c>
      <c r="F407" s="7">
        <v>2220</v>
      </c>
      <c r="G407" s="7">
        <v>2.4</v>
      </c>
      <c r="H407" s="7">
        <v>3.94</v>
      </c>
      <c r="I407" s="3">
        <f>Table8[[#This Row],[Volume]]*Table8[[#This Row],[Cost per unit]]</f>
        <v>5328</v>
      </c>
      <c r="J407" s="3">
        <f>Table8[[#This Row],[Volume]]*Table8[[#This Row],[Price per unit]]</f>
        <v>8746.7999999999993</v>
      </c>
      <c r="K407" s="5">
        <f>Table8[[#This Row],[Total Sales]]-Table8[[#This Row],[Total Cost]]</f>
        <v>3418.7999999999993</v>
      </c>
      <c r="L407" s="6">
        <f>Table8[[#This Row],[Profit]]/Table8[[#This Row],[Total Sales]]</f>
        <v>0.3908629441624365</v>
      </c>
    </row>
    <row r="408" spans="1:12" x14ac:dyDescent="0.3">
      <c r="A408" s="3">
        <v>2011</v>
      </c>
      <c r="B408" s="3" t="s">
        <v>12</v>
      </c>
      <c r="C408" s="3" t="s">
        <v>22</v>
      </c>
      <c r="D408" s="3" t="s">
        <v>35</v>
      </c>
      <c r="E408" s="3">
        <v>460102</v>
      </c>
      <c r="F408" s="3">
        <v>1500</v>
      </c>
      <c r="G408" s="3">
        <v>2.62</v>
      </c>
      <c r="H408" s="3">
        <v>3.42</v>
      </c>
      <c r="I408" s="3">
        <f>Table8[[#This Row],[Volume]]*Table8[[#This Row],[Cost per unit]]</f>
        <v>3930</v>
      </c>
      <c r="J408" s="3">
        <f>Table8[[#This Row],[Volume]]*Table8[[#This Row],[Price per unit]]</f>
        <v>5130</v>
      </c>
      <c r="K408" s="5">
        <f>Table8[[#This Row],[Total Sales]]-Table8[[#This Row],[Total Cost]]</f>
        <v>1200</v>
      </c>
      <c r="L408" s="6">
        <f>Table8[[#This Row],[Profit]]/Table8[[#This Row],[Total Sales]]</f>
        <v>0.23391812865497075</v>
      </c>
    </row>
    <row r="409" spans="1:12" x14ac:dyDescent="0.3">
      <c r="A409" s="7">
        <v>2011</v>
      </c>
      <c r="B409" s="7" t="s">
        <v>12</v>
      </c>
      <c r="C409" s="7" t="s">
        <v>22</v>
      </c>
      <c r="D409" s="7" t="s">
        <v>35</v>
      </c>
      <c r="E409" s="7">
        <v>460103</v>
      </c>
      <c r="F409" s="7">
        <v>2160</v>
      </c>
      <c r="G409" s="7">
        <v>2.9</v>
      </c>
      <c r="H409" s="7">
        <v>3.34</v>
      </c>
      <c r="I409" s="3">
        <f>Table8[[#This Row],[Volume]]*Table8[[#This Row],[Cost per unit]]</f>
        <v>6264</v>
      </c>
      <c r="J409" s="3">
        <f>Table8[[#This Row],[Volume]]*Table8[[#This Row],[Price per unit]]</f>
        <v>7214.4</v>
      </c>
      <c r="K409" s="5">
        <f>Table8[[#This Row],[Total Sales]]-Table8[[#This Row],[Total Cost]]</f>
        <v>950.39999999999964</v>
      </c>
      <c r="L409" s="6">
        <f>Table8[[#This Row],[Profit]]/Table8[[#This Row],[Total Sales]]</f>
        <v>0.13173652694610774</v>
      </c>
    </row>
    <row r="410" spans="1:12" x14ac:dyDescent="0.3">
      <c r="A410" s="3">
        <v>2011</v>
      </c>
      <c r="B410" s="3" t="s">
        <v>12</v>
      </c>
      <c r="C410" s="3" t="s">
        <v>22</v>
      </c>
      <c r="D410" s="3" t="s">
        <v>35</v>
      </c>
      <c r="E410" s="3">
        <v>460104</v>
      </c>
      <c r="F410" s="3">
        <v>1644</v>
      </c>
      <c r="G410" s="3">
        <v>2.58</v>
      </c>
      <c r="H410" s="3">
        <v>3.57</v>
      </c>
      <c r="I410" s="3">
        <f>Table8[[#This Row],[Volume]]*Table8[[#This Row],[Cost per unit]]</f>
        <v>4241.5200000000004</v>
      </c>
      <c r="J410" s="3">
        <f>Table8[[#This Row],[Volume]]*Table8[[#This Row],[Price per unit]]</f>
        <v>5869.08</v>
      </c>
      <c r="K410" s="5">
        <f>Table8[[#This Row],[Total Sales]]-Table8[[#This Row],[Total Cost]]</f>
        <v>1627.5599999999995</v>
      </c>
      <c r="L410" s="6">
        <f>Table8[[#This Row],[Profit]]/Table8[[#This Row],[Total Sales]]</f>
        <v>0.2773109243697478</v>
      </c>
    </row>
    <row r="411" spans="1:12" x14ac:dyDescent="0.3">
      <c r="A411" s="7">
        <v>2011</v>
      </c>
      <c r="B411" s="7" t="s">
        <v>12</v>
      </c>
      <c r="C411" s="7" t="s">
        <v>22</v>
      </c>
      <c r="D411" s="7" t="s">
        <v>35</v>
      </c>
      <c r="E411" s="7">
        <v>460105</v>
      </c>
      <c r="F411" s="7">
        <v>2616</v>
      </c>
      <c r="G411" s="7">
        <v>2.92</v>
      </c>
      <c r="H411" s="7">
        <v>3.93</v>
      </c>
      <c r="I411" s="3">
        <f>Table8[[#This Row],[Volume]]*Table8[[#This Row],[Cost per unit]]</f>
        <v>7638.72</v>
      </c>
      <c r="J411" s="3">
        <f>Table8[[#This Row],[Volume]]*Table8[[#This Row],[Price per unit]]</f>
        <v>10280.880000000001</v>
      </c>
      <c r="K411" s="5">
        <f>Table8[[#This Row],[Total Sales]]-Table8[[#This Row],[Total Cost]]</f>
        <v>2642.1600000000008</v>
      </c>
      <c r="L411" s="6">
        <f>Table8[[#This Row],[Profit]]/Table8[[#This Row],[Total Sales]]</f>
        <v>0.25699745547073799</v>
      </c>
    </row>
    <row r="412" spans="1:12" x14ac:dyDescent="0.3">
      <c r="A412" s="3">
        <v>2011</v>
      </c>
      <c r="B412" s="3" t="s">
        <v>12</v>
      </c>
      <c r="C412" s="3" t="s">
        <v>22</v>
      </c>
      <c r="D412" s="3" t="s">
        <v>35</v>
      </c>
      <c r="E412" s="3">
        <v>460106</v>
      </c>
      <c r="F412" s="3">
        <v>2232</v>
      </c>
      <c r="G412" s="3">
        <v>2.9</v>
      </c>
      <c r="H412" s="3">
        <v>3.43</v>
      </c>
      <c r="I412" s="3">
        <f>Table8[[#This Row],[Volume]]*Table8[[#This Row],[Cost per unit]]</f>
        <v>6472.8</v>
      </c>
      <c r="J412" s="3">
        <f>Table8[[#This Row],[Volume]]*Table8[[#This Row],[Price per unit]]</f>
        <v>7655.76</v>
      </c>
      <c r="K412" s="5">
        <f>Table8[[#This Row],[Total Sales]]-Table8[[#This Row],[Total Cost]]</f>
        <v>1182.96</v>
      </c>
      <c r="L412" s="6">
        <f>Table8[[#This Row],[Profit]]/Table8[[#This Row],[Total Sales]]</f>
        <v>0.15451895043731778</v>
      </c>
    </row>
    <row r="413" spans="1:12" x14ac:dyDescent="0.3">
      <c r="A413" s="7">
        <v>2011</v>
      </c>
      <c r="B413" s="7" t="s">
        <v>12</v>
      </c>
      <c r="C413" s="7" t="s">
        <v>22</v>
      </c>
      <c r="D413" s="7" t="s">
        <v>35</v>
      </c>
      <c r="E413" s="7">
        <v>460107</v>
      </c>
      <c r="F413" s="7">
        <v>2100</v>
      </c>
      <c r="G413" s="7">
        <v>2.5</v>
      </c>
      <c r="H413" s="7">
        <v>3.5</v>
      </c>
      <c r="I413" s="3">
        <f>Table8[[#This Row],[Volume]]*Table8[[#This Row],[Cost per unit]]</f>
        <v>5250</v>
      </c>
      <c r="J413" s="3">
        <f>Table8[[#This Row],[Volume]]*Table8[[#This Row],[Price per unit]]</f>
        <v>7350</v>
      </c>
      <c r="K413" s="5">
        <f>Table8[[#This Row],[Total Sales]]-Table8[[#This Row],[Total Cost]]</f>
        <v>2100</v>
      </c>
      <c r="L413" s="6">
        <f>Table8[[#This Row],[Profit]]/Table8[[#This Row],[Total Sales]]</f>
        <v>0.2857142857142857</v>
      </c>
    </row>
    <row r="414" spans="1:12" x14ac:dyDescent="0.3">
      <c r="A414" s="3">
        <v>2011</v>
      </c>
      <c r="B414" s="3" t="s">
        <v>12</v>
      </c>
      <c r="C414" s="3" t="s">
        <v>22</v>
      </c>
      <c r="D414" s="3" t="s">
        <v>35</v>
      </c>
      <c r="E414" s="3">
        <v>460108</v>
      </c>
      <c r="F414" s="3">
        <v>1344</v>
      </c>
      <c r="G414" s="3">
        <v>2.63</v>
      </c>
      <c r="H414" s="3">
        <v>3.3</v>
      </c>
      <c r="I414" s="3">
        <f>Table8[[#This Row],[Volume]]*Table8[[#This Row],[Cost per unit]]</f>
        <v>3534.72</v>
      </c>
      <c r="J414" s="3">
        <f>Table8[[#This Row],[Volume]]*Table8[[#This Row],[Price per unit]]</f>
        <v>4435.2</v>
      </c>
      <c r="K414" s="5">
        <f>Table8[[#This Row],[Total Sales]]-Table8[[#This Row],[Total Cost]]</f>
        <v>900.48</v>
      </c>
      <c r="L414" s="6">
        <f>Table8[[#This Row],[Profit]]/Table8[[#This Row],[Total Sales]]</f>
        <v>0.20303030303030303</v>
      </c>
    </row>
    <row r="415" spans="1:12" x14ac:dyDescent="0.3">
      <c r="A415" s="7">
        <v>2011</v>
      </c>
      <c r="B415" s="7" t="s">
        <v>12</v>
      </c>
      <c r="C415" s="7" t="s">
        <v>22</v>
      </c>
      <c r="D415" s="7" t="s">
        <v>35</v>
      </c>
      <c r="E415" s="7">
        <v>460109</v>
      </c>
      <c r="F415" s="7">
        <v>1344</v>
      </c>
      <c r="G415" s="7">
        <v>2.83</v>
      </c>
      <c r="H415" s="7">
        <v>3.99</v>
      </c>
      <c r="I415" s="3">
        <f>Table8[[#This Row],[Volume]]*Table8[[#This Row],[Cost per unit]]</f>
        <v>3803.52</v>
      </c>
      <c r="J415" s="3">
        <f>Table8[[#This Row],[Volume]]*Table8[[#This Row],[Price per unit]]</f>
        <v>5362.56</v>
      </c>
      <c r="K415" s="5">
        <f>Table8[[#This Row],[Total Sales]]-Table8[[#This Row],[Total Cost]]</f>
        <v>1559.0400000000004</v>
      </c>
      <c r="L415" s="6">
        <f>Table8[[#This Row],[Profit]]/Table8[[#This Row],[Total Sales]]</f>
        <v>0.29072681704260656</v>
      </c>
    </row>
    <row r="416" spans="1:12" x14ac:dyDescent="0.3">
      <c r="A416" s="3">
        <v>2011</v>
      </c>
      <c r="B416" s="3" t="s">
        <v>12</v>
      </c>
      <c r="C416" s="3" t="s">
        <v>22</v>
      </c>
      <c r="D416" s="3" t="s">
        <v>35</v>
      </c>
      <c r="E416" s="3">
        <v>460110</v>
      </c>
      <c r="F416" s="3">
        <v>1248</v>
      </c>
      <c r="G416" s="3">
        <v>2.95</v>
      </c>
      <c r="H416" s="3">
        <v>3.6</v>
      </c>
      <c r="I416" s="3">
        <f>Table8[[#This Row],[Volume]]*Table8[[#This Row],[Cost per unit]]</f>
        <v>3681.6000000000004</v>
      </c>
      <c r="J416" s="3">
        <f>Table8[[#This Row],[Volume]]*Table8[[#This Row],[Price per unit]]</f>
        <v>4492.8</v>
      </c>
      <c r="K416" s="5">
        <f>Table8[[#This Row],[Total Sales]]-Table8[[#This Row],[Total Cost]]</f>
        <v>811.19999999999982</v>
      </c>
      <c r="L416" s="6">
        <f>Table8[[#This Row],[Profit]]/Table8[[#This Row],[Total Sales]]</f>
        <v>0.1805555555555555</v>
      </c>
    </row>
    <row r="417" spans="1:12" x14ac:dyDescent="0.3">
      <c r="A417" s="7">
        <v>2011</v>
      </c>
      <c r="B417" s="7" t="s">
        <v>12</v>
      </c>
      <c r="C417" s="7" t="s">
        <v>22</v>
      </c>
      <c r="D417" s="7" t="s">
        <v>35</v>
      </c>
      <c r="E417" s="7">
        <v>460111</v>
      </c>
      <c r="F417" s="7">
        <v>2592</v>
      </c>
      <c r="G417" s="7">
        <v>2.59</v>
      </c>
      <c r="H417" s="7">
        <v>3.45</v>
      </c>
      <c r="I417" s="3">
        <f>Table8[[#This Row],[Volume]]*Table8[[#This Row],[Cost per unit]]</f>
        <v>6713.28</v>
      </c>
      <c r="J417" s="3">
        <f>Table8[[#This Row],[Volume]]*Table8[[#This Row],[Price per unit]]</f>
        <v>8942.4</v>
      </c>
      <c r="K417" s="5">
        <f>Table8[[#This Row],[Total Sales]]-Table8[[#This Row],[Total Cost]]</f>
        <v>2229.12</v>
      </c>
      <c r="L417" s="6">
        <f>Table8[[#This Row],[Profit]]/Table8[[#This Row],[Total Sales]]</f>
        <v>0.24927536231884057</v>
      </c>
    </row>
    <row r="418" spans="1:12" x14ac:dyDescent="0.3">
      <c r="A418" s="3">
        <v>2011</v>
      </c>
      <c r="B418" s="3" t="s">
        <v>12</v>
      </c>
      <c r="C418" s="3" t="s">
        <v>22</v>
      </c>
      <c r="D418" s="3" t="s">
        <v>35</v>
      </c>
      <c r="E418" s="3">
        <v>460112</v>
      </c>
      <c r="F418" s="3">
        <v>1968</v>
      </c>
      <c r="G418" s="3">
        <v>2.63</v>
      </c>
      <c r="H418" s="3">
        <v>3.76</v>
      </c>
      <c r="I418" s="3">
        <f>Table8[[#This Row],[Volume]]*Table8[[#This Row],[Cost per unit]]</f>
        <v>5175.84</v>
      </c>
      <c r="J418" s="3">
        <f>Table8[[#This Row],[Volume]]*Table8[[#This Row],[Price per unit]]</f>
        <v>7399.6799999999994</v>
      </c>
      <c r="K418" s="5">
        <f>Table8[[#This Row],[Total Sales]]-Table8[[#This Row],[Total Cost]]</f>
        <v>2223.8399999999992</v>
      </c>
      <c r="L418" s="6">
        <f>Table8[[#This Row],[Profit]]/Table8[[#This Row],[Total Sales]]</f>
        <v>0.30053191489361697</v>
      </c>
    </row>
    <row r="419" spans="1:12" x14ac:dyDescent="0.3">
      <c r="A419" s="7">
        <v>2011</v>
      </c>
      <c r="B419" s="7" t="s">
        <v>12</v>
      </c>
      <c r="C419" s="7" t="s">
        <v>22</v>
      </c>
      <c r="D419" s="7" t="s">
        <v>35</v>
      </c>
      <c r="E419" s="7">
        <v>460113</v>
      </c>
      <c r="F419" s="7">
        <v>2088</v>
      </c>
      <c r="G419" s="7">
        <v>2.94</v>
      </c>
      <c r="H419" s="7">
        <v>3.95</v>
      </c>
      <c r="I419" s="3">
        <f>Table8[[#This Row],[Volume]]*Table8[[#This Row],[Cost per unit]]</f>
        <v>6138.72</v>
      </c>
      <c r="J419" s="3">
        <f>Table8[[#This Row],[Volume]]*Table8[[#This Row],[Price per unit]]</f>
        <v>8247.6</v>
      </c>
      <c r="K419" s="5">
        <f>Table8[[#This Row],[Total Sales]]-Table8[[#This Row],[Total Cost]]</f>
        <v>2108.88</v>
      </c>
      <c r="L419" s="6">
        <f>Table8[[#This Row],[Profit]]/Table8[[#This Row],[Total Sales]]</f>
        <v>0.25569620253164554</v>
      </c>
    </row>
    <row r="420" spans="1:12" x14ac:dyDescent="0.3">
      <c r="A420" s="3">
        <v>2011</v>
      </c>
      <c r="B420" s="3" t="s">
        <v>12</v>
      </c>
      <c r="C420" s="3" t="s">
        <v>22</v>
      </c>
      <c r="D420" s="3" t="s">
        <v>35</v>
      </c>
      <c r="E420" s="3">
        <v>460114</v>
      </c>
      <c r="F420" s="3">
        <v>2484</v>
      </c>
      <c r="G420" s="3">
        <v>2.73</v>
      </c>
      <c r="H420" s="3">
        <v>3.3</v>
      </c>
      <c r="I420" s="3">
        <f>Table8[[#This Row],[Volume]]*Table8[[#This Row],[Cost per unit]]</f>
        <v>6781.32</v>
      </c>
      <c r="J420" s="3">
        <f>Table8[[#This Row],[Volume]]*Table8[[#This Row],[Price per unit]]</f>
        <v>8197.1999999999989</v>
      </c>
      <c r="K420" s="5">
        <f>Table8[[#This Row],[Total Sales]]-Table8[[#This Row],[Total Cost]]</f>
        <v>1415.8799999999992</v>
      </c>
      <c r="L420" s="6">
        <f>Table8[[#This Row],[Profit]]/Table8[[#This Row],[Total Sales]]</f>
        <v>0.17272727272727265</v>
      </c>
    </row>
    <row r="421" spans="1:12" x14ac:dyDescent="0.3">
      <c r="A421" s="7">
        <v>2011</v>
      </c>
      <c r="B421" s="7" t="s">
        <v>12</v>
      </c>
      <c r="C421" s="7" t="s">
        <v>22</v>
      </c>
      <c r="D421" s="7" t="s">
        <v>35</v>
      </c>
      <c r="E421" s="7">
        <v>460120</v>
      </c>
      <c r="F421" s="7">
        <v>2340</v>
      </c>
      <c r="G421" s="7">
        <v>2.95</v>
      </c>
      <c r="H421" s="7">
        <v>3.44</v>
      </c>
      <c r="I421" s="3">
        <f>Table8[[#This Row],[Volume]]*Table8[[#This Row],[Cost per unit]]</f>
        <v>6903</v>
      </c>
      <c r="J421" s="3">
        <f>Table8[[#This Row],[Volume]]*Table8[[#This Row],[Price per unit]]</f>
        <v>8049.5999999999995</v>
      </c>
      <c r="K421" s="5">
        <f>Table8[[#This Row],[Total Sales]]-Table8[[#This Row],[Total Cost]]</f>
        <v>1146.5999999999995</v>
      </c>
      <c r="L421" s="6">
        <f>Table8[[#This Row],[Profit]]/Table8[[#This Row],[Total Sales]]</f>
        <v>0.14244186046511623</v>
      </c>
    </row>
    <row r="422" spans="1:12" x14ac:dyDescent="0.3">
      <c r="A422" s="3">
        <v>2011</v>
      </c>
      <c r="B422" s="3" t="s">
        <v>12</v>
      </c>
      <c r="C422" s="3" t="s">
        <v>13</v>
      </c>
      <c r="D422" s="3" t="s">
        <v>36</v>
      </c>
      <c r="E422" s="3">
        <v>800101</v>
      </c>
      <c r="F422" s="3">
        <v>7896</v>
      </c>
      <c r="G422" s="3">
        <v>0.61</v>
      </c>
      <c r="H422" s="3">
        <v>0.94</v>
      </c>
      <c r="I422" s="3">
        <f>Table8[[#This Row],[Volume]]*Table8[[#This Row],[Cost per unit]]</f>
        <v>4816.5599999999995</v>
      </c>
      <c r="J422" s="3">
        <f>Table8[[#This Row],[Volume]]*Table8[[#This Row],[Price per unit]]</f>
        <v>7422.24</v>
      </c>
      <c r="K422" s="5">
        <f>Table8[[#This Row],[Total Sales]]-Table8[[#This Row],[Total Cost]]</f>
        <v>2605.6800000000003</v>
      </c>
      <c r="L422" s="6">
        <f>Table8[[#This Row],[Profit]]/Table8[[#This Row],[Total Sales]]</f>
        <v>0.35106382978723411</v>
      </c>
    </row>
    <row r="423" spans="1:12" x14ac:dyDescent="0.3">
      <c r="A423" s="7">
        <v>2011</v>
      </c>
      <c r="B423" s="7" t="s">
        <v>12</v>
      </c>
      <c r="C423" s="7" t="s">
        <v>13</v>
      </c>
      <c r="D423" s="7" t="s">
        <v>36</v>
      </c>
      <c r="E423" s="7">
        <v>800102</v>
      </c>
      <c r="F423" s="7">
        <v>9168</v>
      </c>
      <c r="G423" s="7">
        <v>0.72</v>
      </c>
      <c r="H423" s="7">
        <v>1.05</v>
      </c>
      <c r="I423" s="3">
        <f>Table8[[#This Row],[Volume]]*Table8[[#This Row],[Cost per unit]]</f>
        <v>6600.96</v>
      </c>
      <c r="J423" s="3">
        <f>Table8[[#This Row],[Volume]]*Table8[[#This Row],[Price per unit]]</f>
        <v>9626.4</v>
      </c>
      <c r="K423" s="5">
        <f>Table8[[#This Row],[Total Sales]]-Table8[[#This Row],[Total Cost]]</f>
        <v>3025.4399999999996</v>
      </c>
      <c r="L423" s="6">
        <f>Table8[[#This Row],[Profit]]/Table8[[#This Row],[Total Sales]]</f>
        <v>0.31428571428571428</v>
      </c>
    </row>
    <row r="424" spans="1:12" x14ac:dyDescent="0.3">
      <c r="A424" s="3">
        <v>2011</v>
      </c>
      <c r="B424" s="3" t="s">
        <v>12</v>
      </c>
      <c r="C424" s="3" t="s">
        <v>13</v>
      </c>
      <c r="D424" s="3" t="s">
        <v>36</v>
      </c>
      <c r="E424" s="3">
        <v>800103</v>
      </c>
      <c r="F424" s="3">
        <v>5712</v>
      </c>
      <c r="G424" s="3">
        <v>0.48</v>
      </c>
      <c r="H424" s="3">
        <v>0.95</v>
      </c>
      <c r="I424" s="3">
        <f>Table8[[#This Row],[Volume]]*Table8[[#This Row],[Cost per unit]]</f>
        <v>2741.7599999999998</v>
      </c>
      <c r="J424" s="3">
        <f>Table8[[#This Row],[Volume]]*Table8[[#This Row],[Price per unit]]</f>
        <v>5426.4</v>
      </c>
      <c r="K424" s="5">
        <f>Table8[[#This Row],[Total Sales]]-Table8[[#This Row],[Total Cost]]</f>
        <v>2684.64</v>
      </c>
      <c r="L424" s="6">
        <f>Table8[[#This Row],[Profit]]/Table8[[#This Row],[Total Sales]]</f>
        <v>0.49473684210526314</v>
      </c>
    </row>
    <row r="425" spans="1:12" x14ac:dyDescent="0.3">
      <c r="A425" s="7">
        <v>2011</v>
      </c>
      <c r="B425" s="7" t="s">
        <v>12</v>
      </c>
      <c r="C425" s="7" t="s">
        <v>13</v>
      </c>
      <c r="D425" s="7" t="s">
        <v>36</v>
      </c>
      <c r="E425" s="7">
        <v>800104</v>
      </c>
      <c r="F425" s="7">
        <v>5448</v>
      </c>
      <c r="G425" s="7">
        <v>0.55000000000000004</v>
      </c>
      <c r="H425" s="7">
        <v>1.18</v>
      </c>
      <c r="I425" s="3">
        <f>Table8[[#This Row],[Volume]]*Table8[[#This Row],[Cost per unit]]</f>
        <v>2996.4</v>
      </c>
      <c r="J425" s="3">
        <f>Table8[[#This Row],[Volume]]*Table8[[#This Row],[Price per unit]]</f>
        <v>6428.6399999999994</v>
      </c>
      <c r="K425" s="5">
        <f>Table8[[#This Row],[Total Sales]]-Table8[[#This Row],[Total Cost]]</f>
        <v>3432.2399999999993</v>
      </c>
      <c r="L425" s="6">
        <f>Table8[[#This Row],[Profit]]/Table8[[#This Row],[Total Sales]]</f>
        <v>0.53389830508474567</v>
      </c>
    </row>
    <row r="426" spans="1:12" x14ac:dyDescent="0.3">
      <c r="A426" s="3">
        <v>2011</v>
      </c>
      <c r="B426" s="3" t="s">
        <v>12</v>
      </c>
      <c r="C426" s="3" t="s">
        <v>13</v>
      </c>
      <c r="D426" s="3" t="s">
        <v>36</v>
      </c>
      <c r="E426" s="3">
        <v>800105</v>
      </c>
      <c r="F426" s="3">
        <v>8040</v>
      </c>
      <c r="G426" s="3">
        <v>0.94</v>
      </c>
      <c r="H426" s="3">
        <v>1</v>
      </c>
      <c r="I426" s="3">
        <f>Table8[[#This Row],[Volume]]*Table8[[#This Row],[Cost per unit]]</f>
        <v>7557.5999999999995</v>
      </c>
      <c r="J426" s="3">
        <f>Table8[[#This Row],[Volume]]*Table8[[#This Row],[Price per unit]]</f>
        <v>8040</v>
      </c>
      <c r="K426" s="5">
        <f>Table8[[#This Row],[Total Sales]]-Table8[[#This Row],[Total Cost]]</f>
        <v>482.40000000000055</v>
      </c>
      <c r="L426" s="6">
        <f>Table8[[#This Row],[Profit]]/Table8[[#This Row],[Total Sales]]</f>
        <v>6.0000000000000067E-2</v>
      </c>
    </row>
    <row r="427" spans="1:12" x14ac:dyDescent="0.3">
      <c r="A427" s="7">
        <v>2011</v>
      </c>
      <c r="B427" s="7" t="s">
        <v>12</v>
      </c>
      <c r="C427" s="7" t="s">
        <v>13</v>
      </c>
      <c r="D427" s="7" t="s">
        <v>36</v>
      </c>
      <c r="E427" s="7">
        <v>800106</v>
      </c>
      <c r="F427" s="7">
        <v>6336</v>
      </c>
      <c r="G427" s="7">
        <v>1.1499999999999999</v>
      </c>
      <c r="H427" s="7">
        <v>1.1200000000000001</v>
      </c>
      <c r="I427" s="3">
        <f>Table8[[#This Row],[Volume]]*Table8[[#This Row],[Cost per unit]]</f>
        <v>7286.4</v>
      </c>
      <c r="J427" s="3">
        <f>Table8[[#This Row],[Volume]]*Table8[[#This Row],[Price per unit]]</f>
        <v>7096.3200000000006</v>
      </c>
      <c r="K427" s="5">
        <f>Table8[[#This Row],[Total Sales]]-Table8[[#This Row],[Total Cost]]</f>
        <v>-190.07999999999902</v>
      </c>
      <c r="L427" s="6">
        <f>Table8[[#This Row],[Profit]]/Table8[[#This Row],[Total Sales]]</f>
        <v>-2.6785714285714145E-2</v>
      </c>
    </row>
    <row r="428" spans="1:12" x14ac:dyDescent="0.3">
      <c r="A428" s="3">
        <v>2011</v>
      </c>
      <c r="B428" s="3" t="s">
        <v>12</v>
      </c>
      <c r="C428" s="3" t="s">
        <v>13</v>
      </c>
      <c r="D428" s="3" t="s">
        <v>36</v>
      </c>
      <c r="E428" s="3">
        <v>800107</v>
      </c>
      <c r="F428" s="3">
        <v>5508</v>
      </c>
      <c r="G428" s="3">
        <v>1.2</v>
      </c>
      <c r="H428" s="3">
        <v>0.94</v>
      </c>
      <c r="I428" s="3">
        <f>Table8[[#This Row],[Volume]]*Table8[[#This Row],[Cost per unit]]</f>
        <v>6609.5999999999995</v>
      </c>
      <c r="J428" s="3">
        <f>Table8[[#This Row],[Volume]]*Table8[[#This Row],[Price per unit]]</f>
        <v>5177.5199999999995</v>
      </c>
      <c r="K428" s="5">
        <f>Table8[[#This Row],[Total Sales]]-Table8[[#This Row],[Total Cost]]</f>
        <v>-1432.08</v>
      </c>
      <c r="L428" s="6">
        <f>Table8[[#This Row],[Profit]]/Table8[[#This Row],[Total Sales]]</f>
        <v>-0.27659574468085107</v>
      </c>
    </row>
    <row r="429" spans="1:12" x14ac:dyDescent="0.3">
      <c r="A429" s="7">
        <v>2011</v>
      </c>
      <c r="B429" s="7" t="s">
        <v>12</v>
      </c>
      <c r="C429" s="7" t="s">
        <v>13</v>
      </c>
      <c r="D429" s="7" t="s">
        <v>36</v>
      </c>
      <c r="E429" s="7">
        <v>800108</v>
      </c>
      <c r="F429" s="7">
        <v>8772</v>
      </c>
      <c r="G429" s="7">
        <v>0.69</v>
      </c>
      <c r="H429" s="7">
        <v>1.1499999999999999</v>
      </c>
      <c r="I429" s="3">
        <f>Table8[[#This Row],[Volume]]*Table8[[#This Row],[Cost per unit]]</f>
        <v>6052.6799999999994</v>
      </c>
      <c r="J429" s="3">
        <f>Table8[[#This Row],[Volume]]*Table8[[#This Row],[Price per unit]]</f>
        <v>10087.799999999999</v>
      </c>
      <c r="K429" s="5">
        <f>Table8[[#This Row],[Total Sales]]-Table8[[#This Row],[Total Cost]]</f>
        <v>4035.12</v>
      </c>
      <c r="L429" s="6">
        <f>Table8[[#This Row],[Profit]]/Table8[[#This Row],[Total Sales]]</f>
        <v>0.4</v>
      </c>
    </row>
    <row r="430" spans="1:12" x14ac:dyDescent="0.3">
      <c r="A430" s="3">
        <v>2011</v>
      </c>
      <c r="B430" s="3" t="s">
        <v>12</v>
      </c>
      <c r="C430" s="3" t="s">
        <v>13</v>
      </c>
      <c r="D430" s="3" t="s">
        <v>36</v>
      </c>
      <c r="E430" s="3">
        <v>800109</v>
      </c>
      <c r="F430" s="3">
        <v>4884</v>
      </c>
      <c r="G430" s="3">
        <v>0.83</v>
      </c>
      <c r="H430" s="3">
        <v>1.06</v>
      </c>
      <c r="I430" s="3">
        <f>Table8[[#This Row],[Volume]]*Table8[[#This Row],[Cost per unit]]</f>
        <v>4053.72</v>
      </c>
      <c r="J430" s="3">
        <f>Table8[[#This Row],[Volume]]*Table8[[#This Row],[Price per unit]]</f>
        <v>5177.04</v>
      </c>
      <c r="K430" s="5">
        <f>Table8[[#This Row],[Total Sales]]-Table8[[#This Row],[Total Cost]]</f>
        <v>1123.3200000000002</v>
      </c>
      <c r="L430" s="6">
        <f>Table8[[#This Row],[Profit]]/Table8[[#This Row],[Total Sales]]</f>
        <v>0.21698113207547173</v>
      </c>
    </row>
    <row r="431" spans="1:12" x14ac:dyDescent="0.3">
      <c r="A431" s="7">
        <v>2011</v>
      </c>
      <c r="B431" s="7" t="s">
        <v>12</v>
      </c>
      <c r="C431" s="7" t="s">
        <v>13</v>
      </c>
      <c r="D431" s="7" t="s">
        <v>36</v>
      </c>
      <c r="E431" s="7">
        <v>800110</v>
      </c>
      <c r="F431" s="7">
        <v>9312</v>
      </c>
      <c r="G431" s="7">
        <v>0.69</v>
      </c>
      <c r="H431" s="7">
        <v>0.94</v>
      </c>
      <c r="I431" s="3">
        <f>Table8[[#This Row],[Volume]]*Table8[[#This Row],[Cost per unit]]</f>
        <v>6425.28</v>
      </c>
      <c r="J431" s="3">
        <f>Table8[[#This Row],[Volume]]*Table8[[#This Row],[Price per unit]]</f>
        <v>8753.2799999999988</v>
      </c>
      <c r="K431" s="5">
        <f>Table8[[#This Row],[Total Sales]]-Table8[[#This Row],[Total Cost]]</f>
        <v>2327.9999999999991</v>
      </c>
      <c r="L431" s="6">
        <f>Table8[[#This Row],[Profit]]/Table8[[#This Row],[Total Sales]]</f>
        <v>0.26595744680851058</v>
      </c>
    </row>
    <row r="432" spans="1:12" x14ac:dyDescent="0.3">
      <c r="A432" s="3">
        <v>2011</v>
      </c>
      <c r="B432" s="3" t="s">
        <v>12</v>
      </c>
      <c r="C432" s="3" t="s">
        <v>13</v>
      </c>
      <c r="D432" s="3" t="s">
        <v>36</v>
      </c>
      <c r="E432" s="3">
        <v>800111</v>
      </c>
      <c r="F432" s="3">
        <v>5508</v>
      </c>
      <c r="G432" s="3">
        <v>0.64</v>
      </c>
      <c r="H432" s="3">
        <v>1.18</v>
      </c>
      <c r="I432" s="3">
        <f>Table8[[#This Row],[Volume]]*Table8[[#This Row],[Cost per unit]]</f>
        <v>3525.12</v>
      </c>
      <c r="J432" s="3">
        <f>Table8[[#This Row],[Volume]]*Table8[[#This Row],[Price per unit]]</f>
        <v>6499.44</v>
      </c>
      <c r="K432" s="5">
        <f>Table8[[#This Row],[Total Sales]]-Table8[[#This Row],[Total Cost]]</f>
        <v>2974.3199999999997</v>
      </c>
      <c r="L432" s="6">
        <f>Table8[[#This Row],[Profit]]/Table8[[#This Row],[Total Sales]]</f>
        <v>0.4576271186440678</v>
      </c>
    </row>
    <row r="433" spans="1:12" x14ac:dyDescent="0.3">
      <c r="A433" s="7">
        <v>2011</v>
      </c>
      <c r="B433" s="7" t="s">
        <v>12</v>
      </c>
      <c r="C433" s="7" t="s">
        <v>13</v>
      </c>
      <c r="D433" s="7" t="s">
        <v>36</v>
      </c>
      <c r="E433" s="7">
        <v>800112</v>
      </c>
      <c r="F433" s="7">
        <v>8784</v>
      </c>
      <c r="G433" s="7">
        <v>0.47</v>
      </c>
      <c r="H433" s="7">
        <v>0.92</v>
      </c>
      <c r="I433" s="3">
        <f>Table8[[#This Row],[Volume]]*Table8[[#This Row],[Cost per unit]]</f>
        <v>4128.4799999999996</v>
      </c>
      <c r="J433" s="3">
        <f>Table8[[#This Row],[Volume]]*Table8[[#This Row],[Price per unit]]</f>
        <v>8081.2800000000007</v>
      </c>
      <c r="K433" s="5">
        <f>Table8[[#This Row],[Total Sales]]-Table8[[#This Row],[Total Cost]]</f>
        <v>3952.8000000000011</v>
      </c>
      <c r="L433" s="6">
        <f>Table8[[#This Row],[Profit]]/Table8[[#This Row],[Total Sales]]</f>
        <v>0.48913043478260881</v>
      </c>
    </row>
    <row r="434" spans="1:12" x14ac:dyDescent="0.3">
      <c r="A434" s="3">
        <v>2011</v>
      </c>
      <c r="B434" s="3" t="s">
        <v>12</v>
      </c>
      <c r="C434" s="3" t="s">
        <v>13</v>
      </c>
      <c r="D434" s="3" t="s">
        <v>36</v>
      </c>
      <c r="E434" s="3">
        <v>800113</v>
      </c>
      <c r="F434" s="3">
        <v>6480</v>
      </c>
      <c r="G434" s="3">
        <v>0.92</v>
      </c>
      <c r="H434" s="3">
        <v>1.1299999999999999</v>
      </c>
      <c r="I434" s="3">
        <f>Table8[[#This Row],[Volume]]*Table8[[#This Row],[Cost per unit]]</f>
        <v>5961.6</v>
      </c>
      <c r="J434" s="3">
        <f>Table8[[#This Row],[Volume]]*Table8[[#This Row],[Price per unit]]</f>
        <v>7322.4</v>
      </c>
      <c r="K434" s="5">
        <f>Table8[[#This Row],[Total Sales]]-Table8[[#This Row],[Total Cost]]</f>
        <v>1360.7999999999993</v>
      </c>
      <c r="L434" s="6">
        <f>Table8[[#This Row],[Profit]]/Table8[[#This Row],[Total Sales]]</f>
        <v>0.18584070796460167</v>
      </c>
    </row>
    <row r="435" spans="1:12" x14ac:dyDescent="0.3">
      <c r="A435" s="7">
        <v>2011</v>
      </c>
      <c r="B435" s="7" t="s">
        <v>12</v>
      </c>
      <c r="C435" s="7" t="s">
        <v>13</v>
      </c>
      <c r="D435" s="7" t="s">
        <v>36</v>
      </c>
      <c r="E435" s="7">
        <v>800114</v>
      </c>
      <c r="F435" s="7">
        <v>6348</v>
      </c>
      <c r="G435" s="7">
        <v>0.55000000000000004</v>
      </c>
      <c r="H435" s="7">
        <v>0.96</v>
      </c>
      <c r="I435" s="3">
        <f>Table8[[#This Row],[Volume]]*Table8[[#This Row],[Cost per unit]]</f>
        <v>3491.4</v>
      </c>
      <c r="J435" s="3">
        <f>Table8[[#This Row],[Volume]]*Table8[[#This Row],[Price per unit]]</f>
        <v>6094.08</v>
      </c>
      <c r="K435" s="5">
        <f>Table8[[#This Row],[Total Sales]]-Table8[[#This Row],[Total Cost]]</f>
        <v>2602.6799999999998</v>
      </c>
      <c r="L435" s="6">
        <f>Table8[[#This Row],[Profit]]/Table8[[#This Row],[Total Sales]]</f>
        <v>0.42708333333333331</v>
      </c>
    </row>
    <row r="436" spans="1:12" x14ac:dyDescent="0.3">
      <c r="A436" s="3">
        <v>2011</v>
      </c>
      <c r="B436" s="3" t="s">
        <v>12</v>
      </c>
      <c r="C436" s="3" t="s">
        <v>13</v>
      </c>
      <c r="D436" s="3" t="s">
        <v>36</v>
      </c>
      <c r="E436" s="3">
        <v>800115</v>
      </c>
      <c r="F436" s="3">
        <v>6528</v>
      </c>
      <c r="G436" s="3">
        <v>0.54</v>
      </c>
      <c r="H436" s="3">
        <v>0.94</v>
      </c>
      <c r="I436" s="3">
        <f>Table8[[#This Row],[Volume]]*Table8[[#This Row],[Cost per unit]]</f>
        <v>3525.1200000000003</v>
      </c>
      <c r="J436" s="3">
        <f>Table8[[#This Row],[Volume]]*Table8[[#This Row],[Price per unit]]</f>
        <v>6136.32</v>
      </c>
      <c r="K436" s="5">
        <f>Table8[[#This Row],[Total Sales]]-Table8[[#This Row],[Total Cost]]</f>
        <v>2611.1999999999994</v>
      </c>
      <c r="L436" s="6">
        <f>Table8[[#This Row],[Profit]]/Table8[[#This Row],[Total Sales]]</f>
        <v>0.42553191489361691</v>
      </c>
    </row>
    <row r="437" spans="1:12" x14ac:dyDescent="0.3">
      <c r="A437" s="7">
        <v>2011</v>
      </c>
      <c r="B437" s="7" t="s">
        <v>12</v>
      </c>
      <c r="C437" s="7" t="s">
        <v>13</v>
      </c>
      <c r="D437" s="7" t="s">
        <v>36</v>
      </c>
      <c r="E437" s="7">
        <v>800116</v>
      </c>
      <c r="F437" s="7">
        <v>5676</v>
      </c>
      <c r="G437" s="7">
        <v>0.57999999999999996</v>
      </c>
      <c r="H437" s="7">
        <v>0.95</v>
      </c>
      <c r="I437" s="3">
        <f>Table8[[#This Row],[Volume]]*Table8[[#This Row],[Cost per unit]]</f>
        <v>3292.08</v>
      </c>
      <c r="J437" s="3">
        <f>Table8[[#This Row],[Volume]]*Table8[[#This Row],[Price per unit]]</f>
        <v>5392.2</v>
      </c>
      <c r="K437" s="5">
        <f>Table8[[#This Row],[Total Sales]]-Table8[[#This Row],[Total Cost]]</f>
        <v>2100.12</v>
      </c>
      <c r="L437" s="6">
        <f>Table8[[#This Row],[Profit]]/Table8[[#This Row],[Total Sales]]</f>
        <v>0.38947368421052631</v>
      </c>
    </row>
    <row r="438" spans="1:12" x14ac:dyDescent="0.3">
      <c r="A438" s="3">
        <v>2011</v>
      </c>
      <c r="B438" s="3" t="s">
        <v>12</v>
      </c>
      <c r="C438" s="3" t="s">
        <v>13</v>
      </c>
      <c r="D438" s="3" t="s">
        <v>36</v>
      </c>
      <c r="E438" s="3">
        <v>800117</v>
      </c>
      <c r="F438" s="3">
        <v>5340</v>
      </c>
      <c r="G438" s="3">
        <v>0.72</v>
      </c>
      <c r="H438" s="3">
        <v>0.94</v>
      </c>
      <c r="I438" s="3">
        <f>Table8[[#This Row],[Volume]]*Table8[[#This Row],[Cost per unit]]</f>
        <v>3844.7999999999997</v>
      </c>
      <c r="J438" s="3">
        <f>Table8[[#This Row],[Volume]]*Table8[[#This Row],[Price per unit]]</f>
        <v>5019.5999999999995</v>
      </c>
      <c r="K438" s="5">
        <f>Table8[[#This Row],[Total Sales]]-Table8[[#This Row],[Total Cost]]</f>
        <v>1174.7999999999997</v>
      </c>
      <c r="L438" s="6">
        <f>Table8[[#This Row],[Profit]]/Table8[[#This Row],[Total Sales]]</f>
        <v>0.23404255319148934</v>
      </c>
    </row>
    <row r="439" spans="1:12" x14ac:dyDescent="0.3">
      <c r="A439" s="7">
        <v>2011</v>
      </c>
      <c r="B439" s="7" t="s">
        <v>12</v>
      </c>
      <c r="C439" s="7" t="s">
        <v>13</v>
      </c>
      <c r="D439" s="7" t="s">
        <v>36</v>
      </c>
      <c r="E439" s="7">
        <v>800118</v>
      </c>
      <c r="F439" s="7">
        <v>9540</v>
      </c>
      <c r="G439" s="7">
        <v>0.81</v>
      </c>
      <c r="H439" s="7">
        <v>1.2</v>
      </c>
      <c r="I439" s="3">
        <f>Table8[[#This Row],[Volume]]*Table8[[#This Row],[Cost per unit]]</f>
        <v>7727.4000000000005</v>
      </c>
      <c r="J439" s="3">
        <f>Table8[[#This Row],[Volume]]*Table8[[#This Row],[Price per unit]]</f>
        <v>11448</v>
      </c>
      <c r="K439" s="5">
        <f>Table8[[#This Row],[Total Sales]]-Table8[[#This Row],[Total Cost]]</f>
        <v>3720.5999999999995</v>
      </c>
      <c r="L439" s="6">
        <f>Table8[[#This Row],[Profit]]/Table8[[#This Row],[Total Sales]]</f>
        <v>0.32499999999999996</v>
      </c>
    </row>
    <row r="440" spans="1:12" x14ac:dyDescent="0.3">
      <c r="A440" s="3">
        <v>2011</v>
      </c>
      <c r="B440" s="3" t="s">
        <v>12</v>
      </c>
      <c r="C440" s="3" t="s">
        <v>13</v>
      </c>
      <c r="D440" s="3" t="s">
        <v>36</v>
      </c>
      <c r="E440" s="3">
        <v>800119</v>
      </c>
      <c r="F440" s="3">
        <v>9180</v>
      </c>
      <c r="G440" s="3">
        <v>0.44</v>
      </c>
      <c r="H440" s="3">
        <v>1.1599999999999999</v>
      </c>
      <c r="I440" s="3">
        <f>Table8[[#This Row],[Volume]]*Table8[[#This Row],[Cost per unit]]</f>
        <v>4039.2</v>
      </c>
      <c r="J440" s="3">
        <f>Table8[[#This Row],[Volume]]*Table8[[#This Row],[Price per unit]]</f>
        <v>10648.8</v>
      </c>
      <c r="K440" s="5">
        <f>Table8[[#This Row],[Total Sales]]-Table8[[#This Row],[Total Cost]]</f>
        <v>6609.5999999999995</v>
      </c>
      <c r="L440" s="6">
        <f>Table8[[#This Row],[Profit]]/Table8[[#This Row],[Total Sales]]</f>
        <v>0.62068965517241381</v>
      </c>
    </row>
    <row r="441" spans="1:12" x14ac:dyDescent="0.3">
      <c r="A441" s="7">
        <v>2011</v>
      </c>
      <c r="B441" s="7" t="s">
        <v>12</v>
      </c>
      <c r="C441" s="7" t="s">
        <v>13</v>
      </c>
      <c r="D441" s="7" t="s">
        <v>36</v>
      </c>
      <c r="E441" s="7">
        <v>800120</v>
      </c>
      <c r="F441" s="7">
        <v>5340</v>
      </c>
      <c r="G441" s="7">
        <v>0.87</v>
      </c>
      <c r="H441" s="7">
        <v>1.1200000000000001</v>
      </c>
      <c r="I441" s="3">
        <f>Table8[[#This Row],[Volume]]*Table8[[#This Row],[Cost per unit]]</f>
        <v>4645.8</v>
      </c>
      <c r="J441" s="3">
        <f>Table8[[#This Row],[Volume]]*Table8[[#This Row],[Price per unit]]</f>
        <v>5980.8</v>
      </c>
      <c r="K441" s="5">
        <f>Table8[[#This Row],[Total Sales]]-Table8[[#This Row],[Total Cost]]</f>
        <v>1335</v>
      </c>
      <c r="L441" s="6">
        <f>Table8[[#This Row],[Profit]]/Table8[[#This Row],[Total Sales]]</f>
        <v>0.2232142857142857</v>
      </c>
    </row>
    <row r="442" spans="1:12" x14ac:dyDescent="0.3">
      <c r="A442" s="3">
        <v>2011</v>
      </c>
      <c r="B442" s="3" t="s">
        <v>12</v>
      </c>
      <c r="C442" s="3" t="s">
        <v>13</v>
      </c>
      <c r="D442" s="3" t="s">
        <v>36</v>
      </c>
      <c r="E442" s="3">
        <v>800121</v>
      </c>
      <c r="F442" s="3">
        <v>9444</v>
      </c>
      <c r="G442" s="3">
        <v>1.1599999999999999</v>
      </c>
      <c r="H442" s="3">
        <v>0.91</v>
      </c>
      <c r="I442" s="3">
        <f>Table8[[#This Row],[Volume]]*Table8[[#This Row],[Cost per unit]]</f>
        <v>10955.039999999999</v>
      </c>
      <c r="J442" s="3">
        <f>Table8[[#This Row],[Volume]]*Table8[[#This Row],[Price per unit]]</f>
        <v>8594.0400000000009</v>
      </c>
      <c r="K442" s="5">
        <f>Table8[[#This Row],[Total Sales]]-Table8[[#This Row],[Total Cost]]</f>
        <v>-2360.9999999999982</v>
      </c>
      <c r="L442" s="6">
        <f>Table8[[#This Row],[Profit]]/Table8[[#This Row],[Total Sales]]</f>
        <v>-0.27472527472527447</v>
      </c>
    </row>
    <row r="443" spans="1:12" x14ac:dyDescent="0.3">
      <c r="A443" s="7">
        <v>2011</v>
      </c>
      <c r="B443" s="7" t="s">
        <v>12</v>
      </c>
      <c r="C443" s="7" t="s">
        <v>13</v>
      </c>
      <c r="D443" s="7" t="s">
        <v>36</v>
      </c>
      <c r="E443" s="7">
        <v>800122</v>
      </c>
      <c r="F443" s="7">
        <v>5748</v>
      </c>
      <c r="G443" s="7">
        <v>0.5</v>
      </c>
      <c r="H443" s="7">
        <v>1</v>
      </c>
      <c r="I443" s="3">
        <f>Table8[[#This Row],[Volume]]*Table8[[#This Row],[Cost per unit]]</f>
        <v>2874</v>
      </c>
      <c r="J443" s="3">
        <f>Table8[[#This Row],[Volume]]*Table8[[#This Row],[Price per unit]]</f>
        <v>5748</v>
      </c>
      <c r="K443" s="5">
        <f>Table8[[#This Row],[Total Sales]]-Table8[[#This Row],[Total Cost]]</f>
        <v>2874</v>
      </c>
      <c r="L443" s="6">
        <f>Table8[[#This Row],[Profit]]/Table8[[#This Row],[Total Sales]]</f>
        <v>0.5</v>
      </c>
    </row>
    <row r="444" spans="1:12" x14ac:dyDescent="0.3">
      <c r="A444" s="3">
        <v>2011</v>
      </c>
      <c r="B444" s="3" t="s">
        <v>12</v>
      </c>
      <c r="C444" s="3" t="s">
        <v>13</v>
      </c>
      <c r="D444" s="3" t="s">
        <v>36</v>
      </c>
      <c r="E444" s="3">
        <v>800123</v>
      </c>
      <c r="F444" s="3">
        <v>5880</v>
      </c>
      <c r="G444" s="3">
        <v>0.57999999999999996</v>
      </c>
      <c r="H444" s="3">
        <v>0.96</v>
      </c>
      <c r="I444" s="3">
        <f>Table8[[#This Row],[Volume]]*Table8[[#This Row],[Cost per unit]]</f>
        <v>3410.3999999999996</v>
      </c>
      <c r="J444" s="3">
        <f>Table8[[#This Row],[Volume]]*Table8[[#This Row],[Price per unit]]</f>
        <v>5644.8</v>
      </c>
      <c r="K444" s="5">
        <f>Table8[[#This Row],[Total Sales]]-Table8[[#This Row],[Total Cost]]</f>
        <v>2234.4000000000005</v>
      </c>
      <c r="L444" s="6">
        <f>Table8[[#This Row],[Profit]]/Table8[[#This Row],[Total Sales]]</f>
        <v>0.39583333333333343</v>
      </c>
    </row>
    <row r="445" spans="1:12" x14ac:dyDescent="0.3">
      <c r="A445" s="7">
        <v>2011</v>
      </c>
      <c r="B445" s="7" t="s">
        <v>12</v>
      </c>
      <c r="C445" s="7" t="s">
        <v>13</v>
      </c>
      <c r="D445" s="7" t="s">
        <v>36</v>
      </c>
      <c r="E445" s="7">
        <v>800124</v>
      </c>
      <c r="F445" s="7">
        <v>5520</v>
      </c>
      <c r="G445" s="7">
        <v>0.8</v>
      </c>
      <c r="H445" s="7">
        <v>0.91</v>
      </c>
      <c r="I445" s="3">
        <f>Table8[[#This Row],[Volume]]*Table8[[#This Row],[Cost per unit]]</f>
        <v>4416</v>
      </c>
      <c r="J445" s="3">
        <f>Table8[[#This Row],[Volume]]*Table8[[#This Row],[Price per unit]]</f>
        <v>5023.2</v>
      </c>
      <c r="K445" s="5">
        <f>Table8[[#This Row],[Total Sales]]-Table8[[#This Row],[Total Cost]]</f>
        <v>607.19999999999982</v>
      </c>
      <c r="L445" s="6">
        <f>Table8[[#This Row],[Profit]]/Table8[[#This Row],[Total Sales]]</f>
        <v>0.12087912087912085</v>
      </c>
    </row>
    <row r="446" spans="1:12" x14ac:dyDescent="0.3">
      <c r="A446" s="3">
        <v>2011</v>
      </c>
      <c r="B446" s="3" t="s">
        <v>12</v>
      </c>
      <c r="C446" s="3" t="s">
        <v>13</v>
      </c>
      <c r="D446" s="3" t="s">
        <v>36</v>
      </c>
      <c r="E446" s="3">
        <v>800125</v>
      </c>
      <c r="F446" s="3">
        <v>5796</v>
      </c>
      <c r="G446" s="3">
        <v>0.95</v>
      </c>
      <c r="H446" s="3">
        <v>1.1599999999999999</v>
      </c>
      <c r="I446" s="3">
        <f>Table8[[#This Row],[Volume]]*Table8[[#This Row],[Cost per unit]]</f>
        <v>5506.2</v>
      </c>
      <c r="J446" s="3">
        <f>Table8[[#This Row],[Volume]]*Table8[[#This Row],[Price per unit]]</f>
        <v>6723.36</v>
      </c>
      <c r="K446" s="5">
        <f>Table8[[#This Row],[Total Sales]]-Table8[[#This Row],[Total Cost]]</f>
        <v>1217.1599999999999</v>
      </c>
      <c r="L446" s="6">
        <f>Table8[[#This Row],[Profit]]/Table8[[#This Row],[Total Sales]]</f>
        <v>0.18103448275862069</v>
      </c>
    </row>
    <row r="447" spans="1:12" x14ac:dyDescent="0.3">
      <c r="A447" s="7">
        <v>2011</v>
      </c>
      <c r="B447" s="7" t="s">
        <v>12</v>
      </c>
      <c r="C447" s="7" t="s">
        <v>13</v>
      </c>
      <c r="D447" s="7" t="s">
        <v>36</v>
      </c>
      <c r="E447" s="7">
        <v>800126</v>
      </c>
      <c r="F447" s="7">
        <v>5652</v>
      </c>
      <c r="G447" s="7">
        <v>1.18</v>
      </c>
      <c r="H447" s="7">
        <v>0.9</v>
      </c>
      <c r="I447" s="3">
        <f>Table8[[#This Row],[Volume]]*Table8[[#This Row],[Cost per unit]]</f>
        <v>6669.36</v>
      </c>
      <c r="J447" s="3">
        <f>Table8[[#This Row],[Volume]]*Table8[[#This Row],[Price per unit]]</f>
        <v>5086.8</v>
      </c>
      <c r="K447" s="5">
        <f>Table8[[#This Row],[Total Sales]]-Table8[[#This Row],[Total Cost]]</f>
        <v>-1582.5599999999995</v>
      </c>
      <c r="L447" s="6">
        <f>Table8[[#This Row],[Profit]]/Table8[[#This Row],[Total Sales]]</f>
        <v>-0.31111111111111101</v>
      </c>
    </row>
    <row r="448" spans="1:12" x14ac:dyDescent="0.3">
      <c r="A448" s="3">
        <v>2011</v>
      </c>
      <c r="B448" s="3" t="s">
        <v>12</v>
      </c>
      <c r="C448" s="3" t="s">
        <v>13</v>
      </c>
      <c r="D448" s="3" t="s">
        <v>36</v>
      </c>
      <c r="E448" s="3">
        <v>800127</v>
      </c>
      <c r="F448" s="3">
        <v>5460</v>
      </c>
      <c r="G448" s="3">
        <v>0.86</v>
      </c>
      <c r="H448" s="3">
        <v>0.93</v>
      </c>
      <c r="I448" s="3">
        <f>Table8[[#This Row],[Volume]]*Table8[[#This Row],[Cost per unit]]</f>
        <v>4695.6000000000004</v>
      </c>
      <c r="J448" s="3">
        <f>Table8[[#This Row],[Volume]]*Table8[[#This Row],[Price per unit]]</f>
        <v>5077.8</v>
      </c>
      <c r="K448" s="5">
        <f>Table8[[#This Row],[Total Sales]]-Table8[[#This Row],[Total Cost]]</f>
        <v>382.19999999999982</v>
      </c>
      <c r="L448" s="6">
        <f>Table8[[#This Row],[Profit]]/Table8[[#This Row],[Total Sales]]</f>
        <v>7.5268817204301036E-2</v>
      </c>
    </row>
    <row r="449" spans="1:12" x14ac:dyDescent="0.3">
      <c r="A449" s="7">
        <v>2011</v>
      </c>
      <c r="B449" s="7" t="s">
        <v>12</v>
      </c>
      <c r="C449" s="7" t="s">
        <v>13</v>
      </c>
      <c r="D449" s="7" t="s">
        <v>36</v>
      </c>
      <c r="E449" s="7">
        <v>800128</v>
      </c>
      <c r="F449" s="7">
        <v>6180</v>
      </c>
      <c r="G449" s="7">
        <v>0.42</v>
      </c>
      <c r="H449" s="7">
        <v>0.95</v>
      </c>
      <c r="I449" s="3">
        <f>Table8[[#This Row],[Volume]]*Table8[[#This Row],[Cost per unit]]</f>
        <v>2595.6</v>
      </c>
      <c r="J449" s="3">
        <f>Table8[[#This Row],[Volume]]*Table8[[#This Row],[Price per unit]]</f>
        <v>5871</v>
      </c>
      <c r="K449" s="5">
        <f>Table8[[#This Row],[Total Sales]]-Table8[[#This Row],[Total Cost]]</f>
        <v>3275.4</v>
      </c>
      <c r="L449" s="6">
        <f>Table8[[#This Row],[Profit]]/Table8[[#This Row],[Total Sales]]</f>
        <v>0.55789473684210533</v>
      </c>
    </row>
    <row r="450" spans="1:12" x14ac:dyDescent="0.3">
      <c r="A450" s="3">
        <v>2011</v>
      </c>
      <c r="B450" s="3" t="s">
        <v>12</v>
      </c>
      <c r="C450" s="3" t="s">
        <v>13</v>
      </c>
      <c r="D450" s="3" t="s">
        <v>36</v>
      </c>
      <c r="E450" s="3">
        <v>800129</v>
      </c>
      <c r="F450" s="3">
        <v>9240</v>
      </c>
      <c r="G450" s="3">
        <v>0.63</v>
      </c>
      <c r="H450" s="3">
        <v>1.1100000000000001</v>
      </c>
      <c r="I450" s="3">
        <f>Table8[[#This Row],[Volume]]*Table8[[#This Row],[Cost per unit]]</f>
        <v>5821.2</v>
      </c>
      <c r="J450" s="3">
        <f>Table8[[#This Row],[Volume]]*Table8[[#This Row],[Price per unit]]</f>
        <v>10256.400000000001</v>
      </c>
      <c r="K450" s="5">
        <f>Table8[[#This Row],[Total Sales]]-Table8[[#This Row],[Total Cost]]</f>
        <v>4435.2000000000016</v>
      </c>
      <c r="L450" s="6">
        <f>Table8[[#This Row],[Profit]]/Table8[[#This Row],[Total Sales]]</f>
        <v>0.43243243243243251</v>
      </c>
    </row>
    <row r="451" spans="1:12" x14ac:dyDescent="0.3">
      <c r="A451" s="7">
        <v>2011</v>
      </c>
      <c r="B451" s="7" t="s">
        <v>12</v>
      </c>
      <c r="C451" s="7" t="s">
        <v>13</v>
      </c>
      <c r="D451" s="7" t="s">
        <v>36</v>
      </c>
      <c r="E451" s="7">
        <v>800130</v>
      </c>
      <c r="F451" s="7">
        <v>5952</v>
      </c>
      <c r="G451" s="7">
        <v>0.73</v>
      </c>
      <c r="H451" s="7">
        <v>1.1399999999999999</v>
      </c>
      <c r="I451" s="3">
        <f>Table8[[#This Row],[Volume]]*Table8[[#This Row],[Cost per unit]]</f>
        <v>4344.96</v>
      </c>
      <c r="J451" s="3">
        <f>Table8[[#This Row],[Volume]]*Table8[[#This Row],[Price per unit]]</f>
        <v>6785.28</v>
      </c>
      <c r="K451" s="5">
        <f>Table8[[#This Row],[Total Sales]]-Table8[[#This Row],[Total Cost]]</f>
        <v>2440.3199999999997</v>
      </c>
      <c r="L451" s="6">
        <f>Table8[[#This Row],[Profit]]/Table8[[#This Row],[Total Sales]]</f>
        <v>0.3596491228070175</v>
      </c>
    </row>
    <row r="452" spans="1:12" x14ac:dyDescent="0.3">
      <c r="A452" s="3">
        <v>2011</v>
      </c>
      <c r="B452" s="3" t="s">
        <v>12</v>
      </c>
      <c r="C452" s="3" t="s">
        <v>13</v>
      </c>
      <c r="D452" s="3" t="s">
        <v>36</v>
      </c>
      <c r="E452" s="3">
        <v>800131</v>
      </c>
      <c r="F452" s="3">
        <v>4980</v>
      </c>
      <c r="G452" s="3">
        <v>1.1499999999999999</v>
      </c>
      <c r="H452" s="3">
        <v>1.1100000000000001</v>
      </c>
      <c r="I452" s="3">
        <f>Table8[[#This Row],[Volume]]*Table8[[#This Row],[Cost per unit]]</f>
        <v>5727</v>
      </c>
      <c r="J452" s="3">
        <f>Table8[[#This Row],[Volume]]*Table8[[#This Row],[Price per unit]]</f>
        <v>5527.8</v>
      </c>
      <c r="K452" s="5">
        <f>Table8[[#This Row],[Total Sales]]-Table8[[#This Row],[Total Cost]]</f>
        <v>-199.19999999999982</v>
      </c>
      <c r="L452" s="6">
        <f>Table8[[#This Row],[Profit]]/Table8[[#This Row],[Total Sales]]</f>
        <v>-3.6036036036036001E-2</v>
      </c>
    </row>
    <row r="453" spans="1:12" x14ac:dyDescent="0.3">
      <c r="A453" s="7">
        <v>2011</v>
      </c>
      <c r="B453" s="7" t="s">
        <v>12</v>
      </c>
      <c r="C453" s="7" t="s">
        <v>13</v>
      </c>
      <c r="D453" s="7" t="s">
        <v>36</v>
      </c>
      <c r="E453" s="7">
        <v>800132</v>
      </c>
      <c r="F453" s="7">
        <v>5496</v>
      </c>
      <c r="G453" s="7">
        <v>0.75</v>
      </c>
      <c r="H453" s="7">
        <v>1.04</v>
      </c>
      <c r="I453" s="3">
        <f>Table8[[#This Row],[Volume]]*Table8[[#This Row],[Cost per unit]]</f>
        <v>4122</v>
      </c>
      <c r="J453" s="3">
        <f>Table8[[#This Row],[Volume]]*Table8[[#This Row],[Price per unit]]</f>
        <v>5715.84</v>
      </c>
      <c r="K453" s="5">
        <f>Table8[[#This Row],[Total Sales]]-Table8[[#This Row],[Total Cost]]</f>
        <v>1593.8400000000001</v>
      </c>
      <c r="L453" s="6">
        <f>Table8[[#This Row],[Profit]]/Table8[[#This Row],[Total Sales]]</f>
        <v>0.27884615384615385</v>
      </c>
    </row>
    <row r="454" spans="1:12" x14ac:dyDescent="0.3">
      <c r="A454" s="3">
        <v>2011</v>
      </c>
      <c r="B454" s="3" t="s">
        <v>12</v>
      </c>
      <c r="C454" s="3" t="s">
        <v>13</v>
      </c>
      <c r="D454" s="3" t="s">
        <v>36</v>
      </c>
      <c r="E454" s="3">
        <v>800133</v>
      </c>
      <c r="F454" s="3">
        <v>6624</v>
      </c>
      <c r="G454" s="3">
        <v>0.75</v>
      </c>
      <c r="H454" s="3">
        <v>1</v>
      </c>
      <c r="I454" s="3">
        <f>Table8[[#This Row],[Volume]]*Table8[[#This Row],[Cost per unit]]</f>
        <v>4968</v>
      </c>
      <c r="J454" s="3">
        <f>Table8[[#This Row],[Volume]]*Table8[[#This Row],[Price per unit]]</f>
        <v>6624</v>
      </c>
      <c r="K454" s="5">
        <f>Table8[[#This Row],[Total Sales]]-Table8[[#This Row],[Total Cost]]</f>
        <v>1656</v>
      </c>
      <c r="L454" s="6">
        <f>Table8[[#This Row],[Profit]]/Table8[[#This Row],[Total Sales]]</f>
        <v>0.25</v>
      </c>
    </row>
    <row r="455" spans="1:12" x14ac:dyDescent="0.3">
      <c r="A455" s="7">
        <v>2011</v>
      </c>
      <c r="B455" s="7" t="s">
        <v>12</v>
      </c>
      <c r="C455" s="7" t="s">
        <v>13</v>
      </c>
      <c r="D455" s="7" t="s">
        <v>36</v>
      </c>
      <c r="E455" s="7">
        <v>800134</v>
      </c>
      <c r="F455" s="7">
        <v>5964</v>
      </c>
      <c r="G455" s="7">
        <v>0.49</v>
      </c>
      <c r="H455" s="7">
        <v>0.97</v>
      </c>
      <c r="I455" s="3">
        <f>Table8[[#This Row],[Volume]]*Table8[[#This Row],[Cost per unit]]</f>
        <v>2922.36</v>
      </c>
      <c r="J455" s="3">
        <f>Table8[[#This Row],[Volume]]*Table8[[#This Row],[Price per unit]]</f>
        <v>5785.08</v>
      </c>
      <c r="K455" s="5">
        <f>Table8[[#This Row],[Total Sales]]-Table8[[#This Row],[Total Cost]]</f>
        <v>2862.72</v>
      </c>
      <c r="L455" s="6">
        <f>Table8[[#This Row],[Profit]]/Table8[[#This Row],[Total Sales]]</f>
        <v>0.49484536082474223</v>
      </c>
    </row>
    <row r="456" spans="1:12" x14ac:dyDescent="0.3">
      <c r="A456" s="3">
        <v>2011</v>
      </c>
      <c r="B456" s="3" t="s">
        <v>12</v>
      </c>
      <c r="C456" s="3" t="s">
        <v>13</v>
      </c>
      <c r="D456" s="3" t="s">
        <v>36</v>
      </c>
      <c r="E456" s="3">
        <v>800135</v>
      </c>
      <c r="F456" s="3">
        <v>9036</v>
      </c>
      <c r="G456" s="3">
        <v>0.66</v>
      </c>
      <c r="H456" s="3">
        <v>0.98</v>
      </c>
      <c r="I456" s="3">
        <f>Table8[[#This Row],[Volume]]*Table8[[#This Row],[Cost per unit]]</f>
        <v>5963.76</v>
      </c>
      <c r="J456" s="3">
        <f>Table8[[#This Row],[Volume]]*Table8[[#This Row],[Price per unit]]</f>
        <v>8855.2800000000007</v>
      </c>
      <c r="K456" s="5">
        <f>Table8[[#This Row],[Total Sales]]-Table8[[#This Row],[Total Cost]]</f>
        <v>2891.5200000000004</v>
      </c>
      <c r="L456" s="6">
        <f>Table8[[#This Row],[Profit]]/Table8[[#This Row],[Total Sales]]</f>
        <v>0.32653061224489799</v>
      </c>
    </row>
    <row r="457" spans="1:12" x14ac:dyDescent="0.3">
      <c r="A457" s="7">
        <v>2011</v>
      </c>
      <c r="B457" s="7" t="s">
        <v>12</v>
      </c>
      <c r="C457" s="7" t="s">
        <v>13</v>
      </c>
      <c r="D457" s="7" t="s">
        <v>36</v>
      </c>
      <c r="E457" s="7">
        <v>800136</v>
      </c>
      <c r="F457" s="7">
        <v>5436</v>
      </c>
      <c r="G457" s="7">
        <v>0.56999999999999995</v>
      </c>
      <c r="H457" s="7">
        <v>1.1200000000000001</v>
      </c>
      <c r="I457" s="3">
        <f>Table8[[#This Row],[Volume]]*Table8[[#This Row],[Cost per unit]]</f>
        <v>3098.5199999999995</v>
      </c>
      <c r="J457" s="3">
        <f>Table8[[#This Row],[Volume]]*Table8[[#This Row],[Price per unit]]</f>
        <v>6088.3200000000006</v>
      </c>
      <c r="K457" s="5">
        <f>Table8[[#This Row],[Total Sales]]-Table8[[#This Row],[Total Cost]]</f>
        <v>2989.8000000000011</v>
      </c>
      <c r="L457" s="6">
        <f>Table8[[#This Row],[Profit]]/Table8[[#This Row],[Total Sales]]</f>
        <v>0.49107142857142871</v>
      </c>
    </row>
    <row r="458" spans="1:12" x14ac:dyDescent="0.3">
      <c r="A458" s="3">
        <v>2011</v>
      </c>
      <c r="B458" s="3" t="s">
        <v>12</v>
      </c>
      <c r="C458" s="3" t="s">
        <v>13</v>
      </c>
      <c r="D458" s="3" t="s">
        <v>36</v>
      </c>
      <c r="E458" s="3">
        <v>800137</v>
      </c>
      <c r="F458" s="3">
        <v>6648</v>
      </c>
      <c r="G458" s="3">
        <v>0.72</v>
      </c>
      <c r="H458" s="3">
        <v>1.18</v>
      </c>
      <c r="I458" s="3">
        <f>Table8[[#This Row],[Volume]]*Table8[[#This Row],[Cost per unit]]</f>
        <v>4786.5599999999995</v>
      </c>
      <c r="J458" s="3">
        <f>Table8[[#This Row],[Volume]]*Table8[[#This Row],[Price per unit]]</f>
        <v>7844.6399999999994</v>
      </c>
      <c r="K458" s="5">
        <f>Table8[[#This Row],[Total Sales]]-Table8[[#This Row],[Total Cost]]</f>
        <v>3058.08</v>
      </c>
      <c r="L458" s="6">
        <f>Table8[[#This Row],[Profit]]/Table8[[#This Row],[Total Sales]]</f>
        <v>0.38983050847457629</v>
      </c>
    </row>
    <row r="459" spans="1:12" x14ac:dyDescent="0.3">
      <c r="A459" s="7">
        <v>2011</v>
      </c>
      <c r="B459" s="7" t="s">
        <v>12</v>
      </c>
      <c r="C459" s="7" t="s">
        <v>13</v>
      </c>
      <c r="D459" s="7" t="s">
        <v>36</v>
      </c>
      <c r="E459" s="7">
        <v>800138</v>
      </c>
      <c r="F459" s="7">
        <v>5100</v>
      </c>
      <c r="G459" s="7">
        <v>0.93</v>
      </c>
      <c r="H459" s="7">
        <v>1</v>
      </c>
      <c r="I459" s="3">
        <f>Table8[[#This Row],[Volume]]*Table8[[#This Row],[Cost per unit]]</f>
        <v>4743</v>
      </c>
      <c r="J459" s="3">
        <f>Table8[[#This Row],[Volume]]*Table8[[#This Row],[Price per unit]]</f>
        <v>5100</v>
      </c>
      <c r="K459" s="5">
        <f>Table8[[#This Row],[Total Sales]]-Table8[[#This Row],[Total Cost]]</f>
        <v>357</v>
      </c>
      <c r="L459" s="6">
        <f>Table8[[#This Row],[Profit]]/Table8[[#This Row],[Total Sales]]</f>
        <v>7.0000000000000007E-2</v>
      </c>
    </row>
    <row r="460" spans="1:12" x14ac:dyDescent="0.3">
      <c r="A460" s="3">
        <v>2011</v>
      </c>
      <c r="B460" s="3" t="s">
        <v>12</v>
      </c>
      <c r="C460" s="3" t="s">
        <v>25</v>
      </c>
      <c r="D460" s="3" t="s">
        <v>37</v>
      </c>
      <c r="E460" s="3">
        <v>1260101</v>
      </c>
      <c r="F460" s="3">
        <v>756</v>
      </c>
      <c r="G460" s="3">
        <v>2.87</v>
      </c>
      <c r="H460" s="3">
        <v>3.89</v>
      </c>
      <c r="I460" s="3">
        <f>Table8[[#This Row],[Volume]]*Table8[[#This Row],[Cost per unit]]</f>
        <v>2169.7200000000003</v>
      </c>
      <c r="J460" s="3">
        <f>Table8[[#This Row],[Volume]]*Table8[[#This Row],[Price per unit]]</f>
        <v>2940.84</v>
      </c>
      <c r="K460" s="5">
        <f>Table8[[#This Row],[Total Sales]]-Table8[[#This Row],[Total Cost]]</f>
        <v>771.11999999999989</v>
      </c>
      <c r="L460" s="6">
        <f>Table8[[#This Row],[Profit]]/Table8[[#This Row],[Total Sales]]</f>
        <v>0.26221079691516702</v>
      </c>
    </row>
    <row r="461" spans="1:12" x14ac:dyDescent="0.3">
      <c r="A461" s="7">
        <v>2011</v>
      </c>
      <c r="B461" s="7" t="s">
        <v>12</v>
      </c>
      <c r="C461" s="7" t="s">
        <v>25</v>
      </c>
      <c r="D461" s="7" t="s">
        <v>37</v>
      </c>
      <c r="E461" s="7">
        <v>1260102</v>
      </c>
      <c r="F461" s="7">
        <v>1080</v>
      </c>
      <c r="G461" s="7">
        <v>2.27</v>
      </c>
      <c r="H461" s="7">
        <v>3.96</v>
      </c>
      <c r="I461" s="3">
        <f>Table8[[#This Row],[Volume]]*Table8[[#This Row],[Cost per unit]]</f>
        <v>2451.6</v>
      </c>
      <c r="J461" s="3">
        <f>Table8[[#This Row],[Volume]]*Table8[[#This Row],[Price per unit]]</f>
        <v>4276.8</v>
      </c>
      <c r="K461" s="5">
        <f>Table8[[#This Row],[Total Sales]]-Table8[[#This Row],[Total Cost]]</f>
        <v>1825.2000000000003</v>
      </c>
      <c r="L461" s="6">
        <f>Table8[[#This Row],[Profit]]/Table8[[#This Row],[Total Sales]]</f>
        <v>0.4267676767676768</v>
      </c>
    </row>
    <row r="462" spans="1:12" x14ac:dyDescent="0.3">
      <c r="A462" s="3">
        <v>2011</v>
      </c>
      <c r="B462" s="3" t="s">
        <v>12</v>
      </c>
      <c r="C462" s="3" t="s">
        <v>25</v>
      </c>
      <c r="D462" s="3" t="s">
        <v>37</v>
      </c>
      <c r="E462" s="3">
        <v>1260103</v>
      </c>
      <c r="F462" s="3">
        <v>1176</v>
      </c>
      <c r="G462" s="3">
        <v>2.96</v>
      </c>
      <c r="H462" s="3">
        <v>3.85</v>
      </c>
      <c r="I462" s="3">
        <f>Table8[[#This Row],[Volume]]*Table8[[#This Row],[Cost per unit]]</f>
        <v>3480.96</v>
      </c>
      <c r="J462" s="3">
        <f>Table8[[#This Row],[Volume]]*Table8[[#This Row],[Price per unit]]</f>
        <v>4527.6000000000004</v>
      </c>
      <c r="K462" s="5">
        <f>Table8[[#This Row],[Total Sales]]-Table8[[#This Row],[Total Cost]]</f>
        <v>1046.6400000000003</v>
      </c>
      <c r="L462" s="6">
        <f>Table8[[#This Row],[Profit]]/Table8[[#This Row],[Total Sales]]</f>
        <v>0.23116883116883122</v>
      </c>
    </row>
    <row r="463" spans="1:12" x14ac:dyDescent="0.3">
      <c r="A463" s="7">
        <v>2011</v>
      </c>
      <c r="B463" s="7" t="s">
        <v>12</v>
      </c>
      <c r="C463" s="7" t="s">
        <v>25</v>
      </c>
      <c r="D463" s="7" t="s">
        <v>37</v>
      </c>
      <c r="E463" s="7">
        <v>1260104</v>
      </c>
      <c r="F463" s="7">
        <v>876</v>
      </c>
      <c r="G463" s="7">
        <v>2.04</v>
      </c>
      <c r="H463" s="7">
        <v>3.51</v>
      </c>
      <c r="I463" s="3">
        <f>Table8[[#This Row],[Volume]]*Table8[[#This Row],[Cost per unit]]</f>
        <v>1787.04</v>
      </c>
      <c r="J463" s="3">
        <f>Table8[[#This Row],[Volume]]*Table8[[#This Row],[Price per unit]]</f>
        <v>3074.7599999999998</v>
      </c>
      <c r="K463" s="5">
        <f>Table8[[#This Row],[Total Sales]]-Table8[[#This Row],[Total Cost]]</f>
        <v>1287.7199999999998</v>
      </c>
      <c r="L463" s="6">
        <f>Table8[[#This Row],[Profit]]/Table8[[#This Row],[Total Sales]]</f>
        <v>0.41880341880341876</v>
      </c>
    </row>
    <row r="464" spans="1:12" x14ac:dyDescent="0.3">
      <c r="A464" s="3">
        <v>2011</v>
      </c>
      <c r="B464" s="3" t="s">
        <v>12</v>
      </c>
      <c r="C464" s="3" t="s">
        <v>25</v>
      </c>
      <c r="D464" s="3" t="s">
        <v>37</v>
      </c>
      <c r="E464" s="3">
        <v>1260105</v>
      </c>
      <c r="F464" s="3">
        <v>708</v>
      </c>
      <c r="G464" s="3">
        <v>2.5499999999999998</v>
      </c>
      <c r="H464" s="3">
        <v>3.72</v>
      </c>
      <c r="I464" s="3">
        <f>Table8[[#This Row],[Volume]]*Table8[[#This Row],[Cost per unit]]</f>
        <v>1805.3999999999999</v>
      </c>
      <c r="J464" s="3">
        <f>Table8[[#This Row],[Volume]]*Table8[[#This Row],[Price per unit]]</f>
        <v>2633.76</v>
      </c>
      <c r="K464" s="5">
        <f>Table8[[#This Row],[Total Sales]]-Table8[[#This Row],[Total Cost]]</f>
        <v>828.36000000000035</v>
      </c>
      <c r="L464" s="6">
        <f>Table8[[#This Row],[Profit]]/Table8[[#This Row],[Total Sales]]</f>
        <v>0.31451612903225817</v>
      </c>
    </row>
    <row r="465" spans="1:12" x14ac:dyDescent="0.3">
      <c r="A465" s="7">
        <v>2011</v>
      </c>
      <c r="B465" s="7" t="s">
        <v>12</v>
      </c>
      <c r="C465" s="7" t="s">
        <v>25</v>
      </c>
      <c r="D465" s="7" t="s">
        <v>37</v>
      </c>
      <c r="E465" s="7">
        <v>1260106</v>
      </c>
      <c r="F465" s="7">
        <v>1128</v>
      </c>
      <c r="G465" s="7">
        <v>2.25</v>
      </c>
      <c r="H465" s="7">
        <v>3.73</v>
      </c>
      <c r="I465" s="3">
        <f>Table8[[#This Row],[Volume]]*Table8[[#This Row],[Cost per unit]]</f>
        <v>2538</v>
      </c>
      <c r="J465" s="3">
        <f>Table8[[#This Row],[Volume]]*Table8[[#This Row],[Price per unit]]</f>
        <v>4207.4399999999996</v>
      </c>
      <c r="K465" s="5">
        <f>Table8[[#This Row],[Total Sales]]-Table8[[#This Row],[Total Cost]]</f>
        <v>1669.4399999999996</v>
      </c>
      <c r="L465" s="6">
        <f>Table8[[#This Row],[Profit]]/Table8[[#This Row],[Total Sales]]</f>
        <v>0.39678284182305623</v>
      </c>
    </row>
    <row r="466" spans="1:12" x14ac:dyDescent="0.3">
      <c r="A466" s="3">
        <v>2011</v>
      </c>
      <c r="B466" s="3" t="s">
        <v>12</v>
      </c>
      <c r="C466" s="3" t="s">
        <v>25</v>
      </c>
      <c r="D466" s="3" t="s">
        <v>37</v>
      </c>
      <c r="E466" s="3">
        <v>1260107</v>
      </c>
      <c r="F466" s="3">
        <v>672</v>
      </c>
      <c r="G466" s="3">
        <v>2.2599999999999998</v>
      </c>
      <c r="H466" s="3">
        <v>3.79</v>
      </c>
      <c r="I466" s="3">
        <f>Table8[[#This Row],[Volume]]*Table8[[#This Row],[Cost per unit]]</f>
        <v>1518.7199999999998</v>
      </c>
      <c r="J466" s="3">
        <f>Table8[[#This Row],[Volume]]*Table8[[#This Row],[Price per unit]]</f>
        <v>2546.88</v>
      </c>
      <c r="K466" s="5">
        <f>Table8[[#This Row],[Total Sales]]-Table8[[#This Row],[Total Cost]]</f>
        <v>1028.1600000000003</v>
      </c>
      <c r="L466" s="6">
        <f>Table8[[#This Row],[Profit]]/Table8[[#This Row],[Total Sales]]</f>
        <v>0.40369393139841697</v>
      </c>
    </row>
    <row r="467" spans="1:12" x14ac:dyDescent="0.3">
      <c r="A467" s="7">
        <v>2011</v>
      </c>
      <c r="B467" s="7" t="s">
        <v>12</v>
      </c>
      <c r="C467" s="7" t="s">
        <v>25</v>
      </c>
      <c r="D467" s="7" t="s">
        <v>37</v>
      </c>
      <c r="E467" s="7">
        <v>1260108</v>
      </c>
      <c r="F467" s="7">
        <v>1032</v>
      </c>
      <c r="G467" s="7">
        <v>2.5299999999999998</v>
      </c>
      <c r="H467" s="7">
        <v>3.56</v>
      </c>
      <c r="I467" s="3">
        <f>Table8[[#This Row],[Volume]]*Table8[[#This Row],[Cost per unit]]</f>
        <v>2610.9599999999996</v>
      </c>
      <c r="J467" s="3">
        <f>Table8[[#This Row],[Volume]]*Table8[[#This Row],[Price per unit]]</f>
        <v>3673.92</v>
      </c>
      <c r="K467" s="5">
        <f>Table8[[#This Row],[Total Sales]]-Table8[[#This Row],[Total Cost]]</f>
        <v>1062.9600000000005</v>
      </c>
      <c r="L467" s="6">
        <f>Table8[[#This Row],[Profit]]/Table8[[#This Row],[Total Sales]]</f>
        <v>0.28932584269662937</v>
      </c>
    </row>
    <row r="468" spans="1:12" x14ac:dyDescent="0.3">
      <c r="A468" s="3">
        <v>2011</v>
      </c>
      <c r="B468" s="3" t="s">
        <v>12</v>
      </c>
      <c r="C468" s="3" t="s">
        <v>25</v>
      </c>
      <c r="D468" s="3" t="s">
        <v>37</v>
      </c>
      <c r="E468" s="3">
        <v>1260201</v>
      </c>
      <c r="F468" s="3">
        <v>756</v>
      </c>
      <c r="G468" s="3">
        <v>2.1</v>
      </c>
      <c r="H468" s="3">
        <v>3.93</v>
      </c>
      <c r="I468" s="3">
        <f>Table8[[#This Row],[Volume]]*Table8[[#This Row],[Cost per unit]]</f>
        <v>1587.6000000000001</v>
      </c>
      <c r="J468" s="3">
        <f>Table8[[#This Row],[Volume]]*Table8[[#This Row],[Price per unit]]</f>
        <v>2971.08</v>
      </c>
      <c r="K468" s="5">
        <f>Table8[[#This Row],[Total Sales]]-Table8[[#This Row],[Total Cost]]</f>
        <v>1383.4799999999998</v>
      </c>
      <c r="L468" s="6">
        <f>Table8[[#This Row],[Profit]]/Table8[[#This Row],[Total Sales]]</f>
        <v>0.465648854961832</v>
      </c>
    </row>
    <row r="469" spans="1:12" x14ac:dyDescent="0.3">
      <c r="A469" s="7">
        <v>2011</v>
      </c>
      <c r="B469" s="7" t="s">
        <v>12</v>
      </c>
      <c r="C469" s="7" t="s">
        <v>25</v>
      </c>
      <c r="D469" s="7" t="s">
        <v>37</v>
      </c>
      <c r="E469" s="7">
        <v>1260202</v>
      </c>
      <c r="F469" s="7">
        <v>696</v>
      </c>
      <c r="G469" s="7">
        <v>2.5299999999999998</v>
      </c>
      <c r="H469" s="7">
        <v>3.47</v>
      </c>
      <c r="I469" s="3">
        <f>Table8[[#This Row],[Volume]]*Table8[[#This Row],[Cost per unit]]</f>
        <v>1760.8799999999999</v>
      </c>
      <c r="J469" s="3">
        <f>Table8[[#This Row],[Volume]]*Table8[[#This Row],[Price per unit]]</f>
        <v>2415.1200000000003</v>
      </c>
      <c r="K469" s="5">
        <f>Table8[[#This Row],[Total Sales]]-Table8[[#This Row],[Total Cost]]</f>
        <v>654.24000000000046</v>
      </c>
      <c r="L469" s="6">
        <f>Table8[[#This Row],[Profit]]/Table8[[#This Row],[Total Sales]]</f>
        <v>0.27089337175792522</v>
      </c>
    </row>
    <row r="470" spans="1:12" x14ac:dyDescent="0.3">
      <c r="A470" s="3">
        <v>2011</v>
      </c>
      <c r="B470" s="3" t="s">
        <v>12</v>
      </c>
      <c r="C470" s="3" t="s">
        <v>25</v>
      </c>
      <c r="D470" s="3" t="s">
        <v>37</v>
      </c>
      <c r="E470" s="3">
        <v>1260203</v>
      </c>
      <c r="F470" s="3">
        <v>756</v>
      </c>
      <c r="G470" s="3">
        <v>2.85</v>
      </c>
      <c r="H470" s="3">
        <v>3.47</v>
      </c>
      <c r="I470" s="3">
        <f>Table8[[#This Row],[Volume]]*Table8[[#This Row],[Cost per unit]]</f>
        <v>2154.6</v>
      </c>
      <c r="J470" s="3">
        <f>Table8[[#This Row],[Volume]]*Table8[[#This Row],[Price per unit]]</f>
        <v>2623.32</v>
      </c>
      <c r="K470" s="5">
        <f>Table8[[#This Row],[Total Sales]]-Table8[[#This Row],[Total Cost]]</f>
        <v>468.72000000000025</v>
      </c>
      <c r="L470" s="6">
        <f>Table8[[#This Row],[Profit]]/Table8[[#This Row],[Total Sales]]</f>
        <v>0.17867435158501449</v>
      </c>
    </row>
    <row r="471" spans="1:12" x14ac:dyDescent="0.3">
      <c r="A471" s="7">
        <v>2011</v>
      </c>
      <c r="B471" s="7" t="s">
        <v>12</v>
      </c>
      <c r="C471" s="7" t="s">
        <v>25</v>
      </c>
      <c r="D471" s="7" t="s">
        <v>37</v>
      </c>
      <c r="E471" s="7">
        <v>1260204</v>
      </c>
      <c r="F471" s="7">
        <v>828</v>
      </c>
      <c r="G471" s="7">
        <v>2.66</v>
      </c>
      <c r="H471" s="7">
        <v>3.22</v>
      </c>
      <c r="I471" s="3">
        <f>Table8[[#This Row],[Volume]]*Table8[[#This Row],[Cost per unit]]</f>
        <v>2202.48</v>
      </c>
      <c r="J471" s="3">
        <f>Table8[[#This Row],[Volume]]*Table8[[#This Row],[Price per unit]]</f>
        <v>2666.1600000000003</v>
      </c>
      <c r="K471" s="5">
        <f>Table8[[#This Row],[Total Sales]]-Table8[[#This Row],[Total Cost]]</f>
        <v>463.68000000000029</v>
      </c>
      <c r="L471" s="6">
        <f>Table8[[#This Row],[Profit]]/Table8[[#This Row],[Total Sales]]</f>
        <v>0.17391304347826095</v>
      </c>
    </row>
    <row r="472" spans="1:12" x14ac:dyDescent="0.3">
      <c r="A472" s="3">
        <v>2011</v>
      </c>
      <c r="B472" s="3" t="s">
        <v>12</v>
      </c>
      <c r="C472" s="3" t="s">
        <v>25</v>
      </c>
      <c r="D472" s="3" t="s">
        <v>37</v>
      </c>
      <c r="E472" s="3">
        <v>1260205</v>
      </c>
      <c r="F472" s="3">
        <v>816</v>
      </c>
      <c r="G472" s="3">
        <v>2.0499999999999998</v>
      </c>
      <c r="H472" s="3">
        <v>4</v>
      </c>
      <c r="I472" s="3">
        <f>Table8[[#This Row],[Volume]]*Table8[[#This Row],[Cost per unit]]</f>
        <v>1672.8</v>
      </c>
      <c r="J472" s="3">
        <f>Table8[[#This Row],[Volume]]*Table8[[#This Row],[Price per unit]]</f>
        <v>3264</v>
      </c>
      <c r="K472" s="5">
        <f>Table8[[#This Row],[Total Sales]]-Table8[[#This Row],[Total Cost]]</f>
        <v>1591.2</v>
      </c>
      <c r="L472" s="6">
        <f>Table8[[#This Row],[Profit]]/Table8[[#This Row],[Total Sales]]</f>
        <v>0.48749999999999999</v>
      </c>
    </row>
    <row r="473" spans="1:12" x14ac:dyDescent="0.3">
      <c r="A473" s="7">
        <v>2011</v>
      </c>
      <c r="B473" s="7" t="s">
        <v>12</v>
      </c>
      <c r="C473" s="7" t="s">
        <v>25</v>
      </c>
      <c r="D473" s="7" t="s">
        <v>37</v>
      </c>
      <c r="E473" s="7">
        <v>1260206</v>
      </c>
      <c r="F473" s="7">
        <v>1008</v>
      </c>
      <c r="G473" s="7">
        <v>2.76</v>
      </c>
      <c r="H473" s="7">
        <v>3.27</v>
      </c>
      <c r="I473" s="3">
        <f>Table8[[#This Row],[Volume]]*Table8[[#This Row],[Cost per unit]]</f>
        <v>2782.08</v>
      </c>
      <c r="J473" s="3">
        <f>Table8[[#This Row],[Volume]]*Table8[[#This Row],[Price per unit]]</f>
        <v>3296.16</v>
      </c>
      <c r="K473" s="5">
        <f>Table8[[#This Row],[Total Sales]]-Table8[[#This Row],[Total Cost]]</f>
        <v>514.07999999999993</v>
      </c>
      <c r="L473" s="6">
        <f>Table8[[#This Row],[Profit]]/Table8[[#This Row],[Total Sales]]</f>
        <v>0.15596330275229356</v>
      </c>
    </row>
    <row r="474" spans="1:12" x14ac:dyDescent="0.3">
      <c r="A474" s="3">
        <v>2011</v>
      </c>
      <c r="B474" s="3" t="s">
        <v>12</v>
      </c>
      <c r="C474" s="3" t="s">
        <v>25</v>
      </c>
      <c r="D474" s="3" t="s">
        <v>37</v>
      </c>
      <c r="E474" s="3">
        <v>1260207</v>
      </c>
      <c r="F474" s="3">
        <v>852</v>
      </c>
      <c r="G474" s="3">
        <v>2.68</v>
      </c>
      <c r="H474" s="3">
        <v>3.94</v>
      </c>
      <c r="I474" s="3">
        <f>Table8[[#This Row],[Volume]]*Table8[[#This Row],[Cost per unit]]</f>
        <v>2283.36</v>
      </c>
      <c r="J474" s="3">
        <f>Table8[[#This Row],[Volume]]*Table8[[#This Row],[Price per unit]]</f>
        <v>3356.88</v>
      </c>
      <c r="K474" s="5">
        <f>Table8[[#This Row],[Total Sales]]-Table8[[#This Row],[Total Cost]]</f>
        <v>1073.52</v>
      </c>
      <c r="L474" s="6">
        <f>Table8[[#This Row],[Profit]]/Table8[[#This Row],[Total Sales]]</f>
        <v>0.31979695431472077</v>
      </c>
    </row>
    <row r="475" spans="1:12" x14ac:dyDescent="0.3">
      <c r="A475" s="7">
        <v>2011</v>
      </c>
      <c r="B475" s="7" t="s">
        <v>12</v>
      </c>
      <c r="C475" s="7" t="s">
        <v>25</v>
      </c>
      <c r="D475" s="7" t="s">
        <v>37</v>
      </c>
      <c r="E475" s="7">
        <v>1260208</v>
      </c>
      <c r="F475" s="7">
        <v>780</v>
      </c>
      <c r="G475" s="7">
        <v>2.85</v>
      </c>
      <c r="H475" s="7">
        <v>3.99</v>
      </c>
      <c r="I475" s="3">
        <f>Table8[[#This Row],[Volume]]*Table8[[#This Row],[Cost per unit]]</f>
        <v>2223</v>
      </c>
      <c r="J475" s="3">
        <f>Table8[[#This Row],[Volume]]*Table8[[#This Row],[Price per unit]]</f>
        <v>3112.2000000000003</v>
      </c>
      <c r="K475" s="5">
        <f>Table8[[#This Row],[Total Sales]]-Table8[[#This Row],[Total Cost]]</f>
        <v>889.20000000000027</v>
      </c>
      <c r="L475" s="6">
        <f>Table8[[#This Row],[Profit]]/Table8[[#This Row],[Total Sales]]</f>
        <v>0.28571428571428575</v>
      </c>
    </row>
    <row r="476" spans="1:12" x14ac:dyDescent="0.3">
      <c r="A476" s="3">
        <v>2011</v>
      </c>
      <c r="B476" s="3" t="s">
        <v>12</v>
      </c>
      <c r="C476" s="3" t="s">
        <v>25</v>
      </c>
      <c r="D476" s="3" t="s">
        <v>37</v>
      </c>
      <c r="E476" s="3">
        <v>1260209</v>
      </c>
      <c r="F476" s="3">
        <v>600</v>
      </c>
      <c r="G476" s="3">
        <v>2.0699999999999998</v>
      </c>
      <c r="H476" s="3">
        <v>4</v>
      </c>
      <c r="I476" s="3">
        <f>Table8[[#This Row],[Volume]]*Table8[[#This Row],[Cost per unit]]</f>
        <v>1242</v>
      </c>
      <c r="J476" s="3">
        <f>Table8[[#This Row],[Volume]]*Table8[[#This Row],[Price per unit]]</f>
        <v>2400</v>
      </c>
      <c r="K476" s="5">
        <f>Table8[[#This Row],[Total Sales]]-Table8[[#This Row],[Total Cost]]</f>
        <v>1158</v>
      </c>
      <c r="L476" s="6">
        <f>Table8[[#This Row],[Profit]]/Table8[[#This Row],[Total Sales]]</f>
        <v>0.48249999999999998</v>
      </c>
    </row>
    <row r="477" spans="1:12" x14ac:dyDescent="0.3">
      <c r="A477" s="7">
        <v>2011</v>
      </c>
      <c r="B477" s="7" t="s">
        <v>12</v>
      </c>
      <c r="C477" s="7" t="s">
        <v>25</v>
      </c>
      <c r="D477" s="7" t="s">
        <v>37</v>
      </c>
      <c r="E477" s="7">
        <v>1260210</v>
      </c>
      <c r="F477" s="7">
        <v>732</v>
      </c>
      <c r="G477" s="7">
        <v>2.2400000000000002</v>
      </c>
      <c r="H477" s="7">
        <v>3.77</v>
      </c>
      <c r="I477" s="3">
        <f>Table8[[#This Row],[Volume]]*Table8[[#This Row],[Cost per unit]]</f>
        <v>1639.68</v>
      </c>
      <c r="J477" s="3">
        <f>Table8[[#This Row],[Volume]]*Table8[[#This Row],[Price per unit]]</f>
        <v>2759.64</v>
      </c>
      <c r="K477" s="5">
        <f>Table8[[#This Row],[Total Sales]]-Table8[[#This Row],[Total Cost]]</f>
        <v>1119.9599999999998</v>
      </c>
      <c r="L477" s="6">
        <f>Table8[[#This Row],[Profit]]/Table8[[#This Row],[Total Sales]]</f>
        <v>0.40583554376657821</v>
      </c>
    </row>
    <row r="478" spans="1:12" x14ac:dyDescent="0.3">
      <c r="A478" s="3">
        <v>2011</v>
      </c>
      <c r="B478" s="3" t="s">
        <v>12</v>
      </c>
      <c r="C478" s="3" t="s">
        <v>25</v>
      </c>
      <c r="D478" s="3" t="s">
        <v>37</v>
      </c>
      <c r="E478" s="3">
        <v>1260211</v>
      </c>
      <c r="F478" s="3">
        <v>936</v>
      </c>
      <c r="G478" s="3">
        <v>2.4300000000000002</v>
      </c>
      <c r="H478" s="3">
        <v>3.36</v>
      </c>
      <c r="I478" s="3">
        <f>Table8[[#This Row],[Volume]]*Table8[[#This Row],[Cost per unit]]</f>
        <v>2274.48</v>
      </c>
      <c r="J478" s="3">
        <f>Table8[[#This Row],[Volume]]*Table8[[#This Row],[Price per unit]]</f>
        <v>3144.96</v>
      </c>
      <c r="K478" s="5">
        <f>Table8[[#This Row],[Total Sales]]-Table8[[#This Row],[Total Cost]]</f>
        <v>870.48</v>
      </c>
      <c r="L478" s="6">
        <f>Table8[[#This Row],[Profit]]/Table8[[#This Row],[Total Sales]]</f>
        <v>0.2767857142857143</v>
      </c>
    </row>
    <row r="479" spans="1:12" x14ac:dyDescent="0.3">
      <c r="A479" s="7">
        <v>2011</v>
      </c>
      <c r="B479" s="7" t="s">
        <v>12</v>
      </c>
      <c r="C479" s="7" t="s">
        <v>25</v>
      </c>
      <c r="D479" s="7" t="s">
        <v>37</v>
      </c>
      <c r="E479" s="7">
        <v>1260212</v>
      </c>
      <c r="F479" s="7">
        <v>1080</v>
      </c>
      <c r="G479" s="7">
        <v>2.52</v>
      </c>
      <c r="H479" s="7">
        <v>3.5</v>
      </c>
      <c r="I479" s="3">
        <f>Table8[[#This Row],[Volume]]*Table8[[#This Row],[Cost per unit]]</f>
        <v>2721.6</v>
      </c>
      <c r="J479" s="3">
        <f>Table8[[#This Row],[Volume]]*Table8[[#This Row],[Price per unit]]</f>
        <v>3780</v>
      </c>
      <c r="K479" s="5">
        <f>Table8[[#This Row],[Total Sales]]-Table8[[#This Row],[Total Cost]]</f>
        <v>1058.4000000000001</v>
      </c>
      <c r="L479" s="6">
        <f>Table8[[#This Row],[Profit]]/Table8[[#This Row],[Total Sales]]</f>
        <v>0.28000000000000003</v>
      </c>
    </row>
    <row r="480" spans="1:12" x14ac:dyDescent="0.3">
      <c r="A480" s="3">
        <v>2011</v>
      </c>
      <c r="B480" s="3" t="s">
        <v>12</v>
      </c>
      <c r="C480" s="3" t="s">
        <v>25</v>
      </c>
      <c r="D480" s="3" t="s">
        <v>37</v>
      </c>
      <c r="E480" s="3">
        <v>1260213</v>
      </c>
      <c r="F480" s="3">
        <v>684</v>
      </c>
      <c r="G480" s="3">
        <v>2.82</v>
      </c>
      <c r="H480" s="3">
        <v>3.25</v>
      </c>
      <c r="I480" s="3">
        <f>Table8[[#This Row],[Volume]]*Table8[[#This Row],[Cost per unit]]</f>
        <v>1928.8799999999999</v>
      </c>
      <c r="J480" s="3">
        <f>Table8[[#This Row],[Volume]]*Table8[[#This Row],[Price per unit]]</f>
        <v>2223</v>
      </c>
      <c r="K480" s="5">
        <f>Table8[[#This Row],[Total Sales]]-Table8[[#This Row],[Total Cost]]</f>
        <v>294.12000000000012</v>
      </c>
      <c r="L480" s="6">
        <f>Table8[[#This Row],[Profit]]/Table8[[#This Row],[Total Sales]]</f>
        <v>0.13230769230769235</v>
      </c>
    </row>
    <row r="481" spans="1:12" x14ac:dyDescent="0.3">
      <c r="A481" s="7">
        <v>2011</v>
      </c>
      <c r="B481" s="7" t="s">
        <v>12</v>
      </c>
      <c r="C481" s="7" t="s">
        <v>25</v>
      </c>
      <c r="D481" s="7" t="s">
        <v>37</v>
      </c>
      <c r="E481" s="7">
        <v>1260214</v>
      </c>
      <c r="F481" s="7">
        <v>972</v>
      </c>
      <c r="G481" s="7">
        <v>2.38</v>
      </c>
      <c r="H481" s="7">
        <v>3.87</v>
      </c>
      <c r="I481" s="3">
        <f>Table8[[#This Row],[Volume]]*Table8[[#This Row],[Cost per unit]]</f>
        <v>2313.3599999999997</v>
      </c>
      <c r="J481" s="3">
        <f>Table8[[#This Row],[Volume]]*Table8[[#This Row],[Price per unit]]</f>
        <v>3761.6400000000003</v>
      </c>
      <c r="K481" s="5">
        <f>Table8[[#This Row],[Total Sales]]-Table8[[#This Row],[Total Cost]]</f>
        <v>1448.2800000000007</v>
      </c>
      <c r="L481" s="6">
        <f>Table8[[#This Row],[Profit]]/Table8[[#This Row],[Total Sales]]</f>
        <v>0.38501291989664099</v>
      </c>
    </row>
    <row r="482" spans="1:12" x14ac:dyDescent="0.3">
      <c r="A482" s="3">
        <v>2011</v>
      </c>
      <c r="B482" s="3" t="s">
        <v>12</v>
      </c>
      <c r="C482" s="3" t="s">
        <v>25</v>
      </c>
      <c r="D482" s="3" t="s">
        <v>37</v>
      </c>
      <c r="E482" s="3">
        <v>1260301</v>
      </c>
      <c r="F482" s="3">
        <v>1128</v>
      </c>
      <c r="G482" s="3">
        <v>2</v>
      </c>
      <c r="H482" s="3">
        <v>3.39</v>
      </c>
      <c r="I482" s="3">
        <f>Table8[[#This Row],[Volume]]*Table8[[#This Row],[Cost per unit]]</f>
        <v>2256</v>
      </c>
      <c r="J482" s="3">
        <f>Table8[[#This Row],[Volume]]*Table8[[#This Row],[Price per unit]]</f>
        <v>3823.92</v>
      </c>
      <c r="K482" s="5">
        <f>Table8[[#This Row],[Total Sales]]-Table8[[#This Row],[Total Cost]]</f>
        <v>1567.92</v>
      </c>
      <c r="L482" s="6">
        <f>Table8[[#This Row],[Profit]]/Table8[[#This Row],[Total Sales]]</f>
        <v>0.41002949852507375</v>
      </c>
    </row>
    <row r="483" spans="1:12" x14ac:dyDescent="0.3">
      <c r="A483" s="7">
        <v>2011</v>
      </c>
      <c r="B483" s="7" t="s">
        <v>12</v>
      </c>
      <c r="C483" s="7" t="s">
        <v>25</v>
      </c>
      <c r="D483" s="7" t="s">
        <v>37</v>
      </c>
      <c r="E483" s="7">
        <v>1260302</v>
      </c>
      <c r="F483" s="7">
        <v>804</v>
      </c>
      <c r="G483" s="7">
        <v>2.69</v>
      </c>
      <c r="H483" s="7">
        <v>3.61</v>
      </c>
      <c r="I483" s="3">
        <f>Table8[[#This Row],[Volume]]*Table8[[#This Row],[Cost per unit]]</f>
        <v>2162.7599999999998</v>
      </c>
      <c r="J483" s="3">
        <f>Table8[[#This Row],[Volume]]*Table8[[#This Row],[Price per unit]]</f>
        <v>2902.44</v>
      </c>
      <c r="K483" s="5">
        <f>Table8[[#This Row],[Total Sales]]-Table8[[#This Row],[Total Cost]]</f>
        <v>739.68000000000029</v>
      </c>
      <c r="L483" s="6">
        <f>Table8[[#This Row],[Profit]]/Table8[[#This Row],[Total Sales]]</f>
        <v>0.254847645429363</v>
      </c>
    </row>
    <row r="484" spans="1:12" x14ac:dyDescent="0.3">
      <c r="A484" s="3">
        <v>2011</v>
      </c>
      <c r="B484" s="3" t="s">
        <v>12</v>
      </c>
      <c r="C484" s="3" t="s">
        <v>25</v>
      </c>
      <c r="D484" s="3" t="s">
        <v>37</v>
      </c>
      <c r="E484" s="3">
        <v>1260303</v>
      </c>
      <c r="F484" s="3">
        <v>1128</v>
      </c>
      <c r="G484" s="3">
        <v>2.46</v>
      </c>
      <c r="H484" s="3">
        <v>3.52</v>
      </c>
      <c r="I484" s="3">
        <f>Table8[[#This Row],[Volume]]*Table8[[#This Row],[Cost per unit]]</f>
        <v>2774.88</v>
      </c>
      <c r="J484" s="3">
        <f>Table8[[#This Row],[Volume]]*Table8[[#This Row],[Price per unit]]</f>
        <v>3970.56</v>
      </c>
      <c r="K484" s="5">
        <f>Table8[[#This Row],[Total Sales]]-Table8[[#This Row],[Total Cost]]</f>
        <v>1195.6799999999998</v>
      </c>
      <c r="L484" s="6">
        <f>Table8[[#This Row],[Profit]]/Table8[[#This Row],[Total Sales]]</f>
        <v>0.30113636363636359</v>
      </c>
    </row>
    <row r="485" spans="1:12" x14ac:dyDescent="0.3">
      <c r="A485" s="7">
        <v>2011</v>
      </c>
      <c r="B485" s="7" t="s">
        <v>12</v>
      </c>
      <c r="C485" s="7" t="s">
        <v>25</v>
      </c>
      <c r="D485" s="7" t="s">
        <v>37</v>
      </c>
      <c r="E485" s="7">
        <v>1260304</v>
      </c>
      <c r="F485" s="7">
        <v>816</v>
      </c>
      <c r="G485" s="7">
        <v>2.25</v>
      </c>
      <c r="H485" s="7">
        <v>3.55</v>
      </c>
      <c r="I485" s="3">
        <f>Table8[[#This Row],[Volume]]*Table8[[#This Row],[Cost per unit]]</f>
        <v>1836</v>
      </c>
      <c r="J485" s="3">
        <f>Table8[[#This Row],[Volume]]*Table8[[#This Row],[Price per unit]]</f>
        <v>2896.7999999999997</v>
      </c>
      <c r="K485" s="5">
        <f>Table8[[#This Row],[Total Sales]]-Table8[[#This Row],[Total Cost]]</f>
        <v>1060.7999999999997</v>
      </c>
      <c r="L485" s="6">
        <f>Table8[[#This Row],[Profit]]/Table8[[#This Row],[Total Sales]]</f>
        <v>0.36619718309859151</v>
      </c>
    </row>
    <row r="486" spans="1:12" x14ac:dyDescent="0.3">
      <c r="A486" s="3">
        <v>2011</v>
      </c>
      <c r="B486" s="3" t="s">
        <v>12</v>
      </c>
      <c r="C486" s="3" t="s">
        <v>25</v>
      </c>
      <c r="D486" s="3" t="s">
        <v>37</v>
      </c>
      <c r="E486" s="3">
        <v>1260305</v>
      </c>
      <c r="F486" s="3">
        <v>1056</v>
      </c>
      <c r="G486" s="3">
        <v>2.25</v>
      </c>
      <c r="H486" s="3">
        <v>3.87</v>
      </c>
      <c r="I486" s="3">
        <f>Table8[[#This Row],[Volume]]*Table8[[#This Row],[Cost per unit]]</f>
        <v>2376</v>
      </c>
      <c r="J486" s="3">
        <f>Table8[[#This Row],[Volume]]*Table8[[#This Row],[Price per unit]]</f>
        <v>4086.7200000000003</v>
      </c>
      <c r="K486" s="5">
        <f>Table8[[#This Row],[Total Sales]]-Table8[[#This Row],[Total Cost]]</f>
        <v>1710.7200000000003</v>
      </c>
      <c r="L486" s="6">
        <f>Table8[[#This Row],[Profit]]/Table8[[#This Row],[Total Sales]]</f>
        <v>0.41860465116279072</v>
      </c>
    </row>
    <row r="487" spans="1:12" x14ac:dyDescent="0.3">
      <c r="A487" s="7">
        <v>2011</v>
      </c>
      <c r="B487" s="7" t="s">
        <v>12</v>
      </c>
      <c r="C487" s="7" t="s">
        <v>25</v>
      </c>
      <c r="D487" s="7" t="s">
        <v>38</v>
      </c>
      <c r="E487" s="7">
        <v>1250201</v>
      </c>
      <c r="F487" s="7">
        <v>672</v>
      </c>
      <c r="G487" s="7">
        <v>2.04</v>
      </c>
      <c r="H487" s="7">
        <v>3.92</v>
      </c>
      <c r="I487" s="3">
        <f>Table8[[#This Row],[Volume]]*Table8[[#This Row],[Cost per unit]]</f>
        <v>1370.88</v>
      </c>
      <c r="J487" s="3">
        <f>Table8[[#This Row],[Volume]]*Table8[[#This Row],[Price per unit]]</f>
        <v>2634.24</v>
      </c>
      <c r="K487" s="5">
        <f>Table8[[#This Row],[Total Sales]]-Table8[[#This Row],[Total Cost]]</f>
        <v>1263.3599999999997</v>
      </c>
      <c r="L487" s="6">
        <f>Table8[[#This Row],[Profit]]/Table8[[#This Row],[Total Sales]]</f>
        <v>0.4795918367346938</v>
      </c>
    </row>
    <row r="488" spans="1:12" x14ac:dyDescent="0.3">
      <c r="A488" s="3">
        <v>2011</v>
      </c>
      <c r="B488" s="3" t="s">
        <v>12</v>
      </c>
      <c r="C488" s="3" t="s">
        <v>25</v>
      </c>
      <c r="D488" s="3" t="s">
        <v>38</v>
      </c>
      <c r="E488" s="3">
        <v>1250204</v>
      </c>
      <c r="F488" s="3">
        <v>984</v>
      </c>
      <c r="G488" s="3">
        <v>2.31</v>
      </c>
      <c r="H488" s="3">
        <v>3.38</v>
      </c>
      <c r="I488" s="3">
        <f>Table8[[#This Row],[Volume]]*Table8[[#This Row],[Cost per unit]]</f>
        <v>2273.04</v>
      </c>
      <c r="J488" s="3">
        <f>Table8[[#This Row],[Volume]]*Table8[[#This Row],[Price per unit]]</f>
        <v>3325.92</v>
      </c>
      <c r="K488" s="5">
        <f>Table8[[#This Row],[Total Sales]]-Table8[[#This Row],[Total Cost]]</f>
        <v>1052.8800000000001</v>
      </c>
      <c r="L488" s="6">
        <f>Table8[[#This Row],[Profit]]/Table8[[#This Row],[Total Sales]]</f>
        <v>0.31656804733727811</v>
      </c>
    </row>
    <row r="489" spans="1:12" x14ac:dyDescent="0.3">
      <c r="A489" s="7">
        <v>2011</v>
      </c>
      <c r="B489" s="7" t="s">
        <v>12</v>
      </c>
      <c r="C489" s="7" t="s">
        <v>25</v>
      </c>
      <c r="D489" s="7" t="s">
        <v>38</v>
      </c>
      <c r="E489" s="7">
        <v>1250206</v>
      </c>
      <c r="F489" s="7">
        <v>660</v>
      </c>
      <c r="G489" s="7">
        <v>2.35</v>
      </c>
      <c r="H489" s="7">
        <v>3.38</v>
      </c>
      <c r="I489" s="3">
        <f>Table8[[#This Row],[Volume]]*Table8[[#This Row],[Cost per unit]]</f>
        <v>1551</v>
      </c>
      <c r="J489" s="3">
        <f>Table8[[#This Row],[Volume]]*Table8[[#This Row],[Price per unit]]</f>
        <v>2230.7999999999997</v>
      </c>
      <c r="K489" s="5">
        <f>Table8[[#This Row],[Total Sales]]-Table8[[#This Row],[Total Cost]]</f>
        <v>679.79999999999973</v>
      </c>
      <c r="L489" s="6">
        <f>Table8[[#This Row],[Profit]]/Table8[[#This Row],[Total Sales]]</f>
        <v>0.30473372781065078</v>
      </c>
    </row>
    <row r="490" spans="1:12" x14ac:dyDescent="0.3">
      <c r="A490" s="3">
        <v>2011</v>
      </c>
      <c r="B490" s="3" t="s">
        <v>12</v>
      </c>
      <c r="C490" s="3" t="s">
        <v>25</v>
      </c>
      <c r="D490" s="3" t="s">
        <v>38</v>
      </c>
      <c r="E490" s="3">
        <v>1250207</v>
      </c>
      <c r="F490" s="3">
        <v>948</v>
      </c>
      <c r="G490" s="3">
        <v>2.4</v>
      </c>
      <c r="H490" s="3">
        <v>3.9</v>
      </c>
      <c r="I490" s="3">
        <f>Table8[[#This Row],[Volume]]*Table8[[#This Row],[Cost per unit]]</f>
        <v>2275.1999999999998</v>
      </c>
      <c r="J490" s="3">
        <f>Table8[[#This Row],[Volume]]*Table8[[#This Row],[Price per unit]]</f>
        <v>3697.2</v>
      </c>
      <c r="K490" s="5">
        <f>Table8[[#This Row],[Total Sales]]-Table8[[#This Row],[Total Cost]]</f>
        <v>1422</v>
      </c>
      <c r="L490" s="6">
        <f>Table8[[#This Row],[Profit]]/Table8[[#This Row],[Total Sales]]</f>
        <v>0.38461538461538464</v>
      </c>
    </row>
    <row r="491" spans="1:12" x14ac:dyDescent="0.3">
      <c r="A491" s="7">
        <v>2011</v>
      </c>
      <c r="B491" s="7" t="s">
        <v>12</v>
      </c>
      <c r="C491" s="7" t="s">
        <v>25</v>
      </c>
      <c r="D491" s="7" t="s">
        <v>38</v>
      </c>
      <c r="E491" s="7">
        <v>1250208</v>
      </c>
      <c r="F491" s="7">
        <v>984</v>
      </c>
      <c r="G491" s="7">
        <v>2.59</v>
      </c>
      <c r="H491" s="7">
        <v>3.28</v>
      </c>
      <c r="I491" s="3">
        <f>Table8[[#This Row],[Volume]]*Table8[[#This Row],[Cost per unit]]</f>
        <v>2548.56</v>
      </c>
      <c r="J491" s="3">
        <f>Table8[[#This Row],[Volume]]*Table8[[#This Row],[Price per unit]]</f>
        <v>3227.52</v>
      </c>
      <c r="K491" s="5">
        <f>Table8[[#This Row],[Total Sales]]-Table8[[#This Row],[Total Cost]]</f>
        <v>678.96</v>
      </c>
      <c r="L491" s="6">
        <f>Table8[[#This Row],[Profit]]/Table8[[#This Row],[Total Sales]]</f>
        <v>0.21036585365853661</v>
      </c>
    </row>
    <row r="492" spans="1:12" x14ac:dyDescent="0.3">
      <c r="A492" s="3">
        <v>2011</v>
      </c>
      <c r="B492" s="3" t="s">
        <v>12</v>
      </c>
      <c r="C492" s="3" t="s">
        <v>25</v>
      </c>
      <c r="D492" s="3" t="s">
        <v>38</v>
      </c>
      <c r="E492" s="3">
        <v>1250401</v>
      </c>
      <c r="F492" s="3">
        <v>1080</v>
      </c>
      <c r="G492" s="3">
        <v>2.67</v>
      </c>
      <c r="H492" s="3">
        <v>3.64</v>
      </c>
      <c r="I492" s="3">
        <f>Table8[[#This Row],[Volume]]*Table8[[#This Row],[Cost per unit]]</f>
        <v>2883.6</v>
      </c>
      <c r="J492" s="3">
        <f>Table8[[#This Row],[Volume]]*Table8[[#This Row],[Price per unit]]</f>
        <v>3931.2000000000003</v>
      </c>
      <c r="K492" s="5">
        <f>Table8[[#This Row],[Total Sales]]-Table8[[#This Row],[Total Cost]]</f>
        <v>1047.6000000000004</v>
      </c>
      <c r="L492" s="6">
        <f>Table8[[#This Row],[Profit]]/Table8[[#This Row],[Total Sales]]</f>
        <v>0.26648351648351654</v>
      </c>
    </row>
    <row r="493" spans="1:12" x14ac:dyDescent="0.3">
      <c r="A493" s="7">
        <v>2011</v>
      </c>
      <c r="B493" s="7" t="s">
        <v>12</v>
      </c>
      <c r="C493" s="7" t="s">
        <v>25</v>
      </c>
      <c r="D493" s="7" t="s">
        <v>38</v>
      </c>
      <c r="E493" s="7">
        <v>1250416</v>
      </c>
      <c r="F493" s="7">
        <v>948</v>
      </c>
      <c r="G493" s="7">
        <v>2.02</v>
      </c>
      <c r="H493" s="7">
        <v>3.21</v>
      </c>
      <c r="I493" s="3">
        <f>Table8[[#This Row],[Volume]]*Table8[[#This Row],[Cost per unit]]</f>
        <v>1914.96</v>
      </c>
      <c r="J493" s="3">
        <f>Table8[[#This Row],[Volume]]*Table8[[#This Row],[Price per unit]]</f>
        <v>3043.08</v>
      </c>
      <c r="K493" s="5">
        <f>Table8[[#This Row],[Total Sales]]-Table8[[#This Row],[Total Cost]]</f>
        <v>1128.1199999999999</v>
      </c>
      <c r="L493" s="6">
        <f>Table8[[#This Row],[Profit]]/Table8[[#This Row],[Total Sales]]</f>
        <v>0.37071651090342678</v>
      </c>
    </row>
    <row r="494" spans="1:12" x14ac:dyDescent="0.3">
      <c r="A494" s="3">
        <v>2011</v>
      </c>
      <c r="B494" s="3" t="s">
        <v>12</v>
      </c>
      <c r="C494" s="3" t="s">
        <v>25</v>
      </c>
      <c r="D494" s="3" t="s">
        <v>38</v>
      </c>
      <c r="E494" s="3">
        <v>1250417</v>
      </c>
      <c r="F494" s="3">
        <v>1104</v>
      </c>
      <c r="G494" s="3">
        <v>2.85</v>
      </c>
      <c r="H494" s="3">
        <v>3.43</v>
      </c>
      <c r="I494" s="3">
        <f>Table8[[#This Row],[Volume]]*Table8[[#This Row],[Cost per unit]]</f>
        <v>3146.4</v>
      </c>
      <c r="J494" s="3">
        <f>Table8[[#This Row],[Volume]]*Table8[[#This Row],[Price per unit]]</f>
        <v>3786.7200000000003</v>
      </c>
      <c r="K494" s="5">
        <f>Table8[[#This Row],[Total Sales]]-Table8[[#This Row],[Total Cost]]</f>
        <v>640.32000000000016</v>
      </c>
      <c r="L494" s="6">
        <f>Table8[[#This Row],[Profit]]/Table8[[#This Row],[Total Sales]]</f>
        <v>0.16909620991253649</v>
      </c>
    </row>
    <row r="495" spans="1:12" x14ac:dyDescent="0.3">
      <c r="A495" s="7">
        <v>2011</v>
      </c>
      <c r="B495" s="7" t="s">
        <v>12</v>
      </c>
      <c r="C495" s="7" t="s">
        <v>25</v>
      </c>
      <c r="D495" s="7" t="s">
        <v>38</v>
      </c>
      <c r="E495" s="7">
        <v>1250502</v>
      </c>
      <c r="F495" s="7">
        <v>756</v>
      </c>
      <c r="G495" s="7">
        <v>2.97</v>
      </c>
      <c r="H495" s="7">
        <v>3.81</v>
      </c>
      <c r="I495" s="3">
        <f>Table8[[#This Row],[Volume]]*Table8[[#This Row],[Cost per unit]]</f>
        <v>2245.3200000000002</v>
      </c>
      <c r="J495" s="3">
        <f>Table8[[#This Row],[Volume]]*Table8[[#This Row],[Price per unit]]</f>
        <v>2880.36</v>
      </c>
      <c r="K495" s="5">
        <f>Table8[[#This Row],[Total Sales]]-Table8[[#This Row],[Total Cost]]</f>
        <v>635.04</v>
      </c>
      <c r="L495" s="6">
        <f>Table8[[#This Row],[Profit]]/Table8[[#This Row],[Total Sales]]</f>
        <v>0.22047244094488186</v>
      </c>
    </row>
    <row r="496" spans="1:12" x14ac:dyDescent="0.3">
      <c r="A496" s="3">
        <v>2011</v>
      </c>
      <c r="B496" s="3" t="s">
        <v>12</v>
      </c>
      <c r="C496" s="3" t="s">
        <v>25</v>
      </c>
      <c r="D496" s="3" t="s">
        <v>38</v>
      </c>
      <c r="E496" s="3">
        <v>1250503</v>
      </c>
      <c r="F496" s="3">
        <v>624</v>
      </c>
      <c r="G496" s="3">
        <v>2.0299999999999998</v>
      </c>
      <c r="H496" s="3">
        <v>3.42</v>
      </c>
      <c r="I496" s="3">
        <f>Table8[[#This Row],[Volume]]*Table8[[#This Row],[Cost per unit]]</f>
        <v>1266.7199999999998</v>
      </c>
      <c r="J496" s="3">
        <f>Table8[[#This Row],[Volume]]*Table8[[#This Row],[Price per unit]]</f>
        <v>2134.08</v>
      </c>
      <c r="K496" s="5">
        <f>Table8[[#This Row],[Total Sales]]-Table8[[#This Row],[Total Cost]]</f>
        <v>867.36000000000013</v>
      </c>
      <c r="L496" s="6">
        <f>Table8[[#This Row],[Profit]]/Table8[[#This Row],[Total Sales]]</f>
        <v>0.40643274853801176</v>
      </c>
    </row>
    <row r="497" spans="1:12" x14ac:dyDescent="0.3">
      <c r="A497" s="7">
        <v>2011</v>
      </c>
      <c r="B497" s="7" t="s">
        <v>12</v>
      </c>
      <c r="C497" s="7" t="s">
        <v>25</v>
      </c>
      <c r="D497" s="7" t="s">
        <v>38</v>
      </c>
      <c r="E497" s="7">
        <v>1250504</v>
      </c>
      <c r="F497" s="7">
        <v>936</v>
      </c>
      <c r="G497" s="7">
        <v>2.0699999999999998</v>
      </c>
      <c r="H497" s="7">
        <v>3.45</v>
      </c>
      <c r="I497" s="3">
        <f>Table8[[#This Row],[Volume]]*Table8[[#This Row],[Cost per unit]]</f>
        <v>1937.5199999999998</v>
      </c>
      <c r="J497" s="3">
        <f>Table8[[#This Row],[Volume]]*Table8[[#This Row],[Price per unit]]</f>
        <v>3229.2000000000003</v>
      </c>
      <c r="K497" s="5">
        <f>Table8[[#This Row],[Total Sales]]-Table8[[#This Row],[Total Cost]]</f>
        <v>1291.6800000000005</v>
      </c>
      <c r="L497" s="6">
        <f>Table8[[#This Row],[Profit]]/Table8[[#This Row],[Total Sales]]</f>
        <v>0.40000000000000013</v>
      </c>
    </row>
    <row r="498" spans="1:12" x14ac:dyDescent="0.3">
      <c r="A498" s="3">
        <v>2011</v>
      </c>
      <c r="B498" s="3" t="s">
        <v>12</v>
      </c>
      <c r="C498" s="3" t="s">
        <v>25</v>
      </c>
      <c r="D498" s="3" t="s">
        <v>38</v>
      </c>
      <c r="E498" s="3">
        <v>1250506</v>
      </c>
      <c r="F498" s="3">
        <v>1068</v>
      </c>
      <c r="G498" s="3">
        <v>2.42</v>
      </c>
      <c r="H498" s="3">
        <v>3.25</v>
      </c>
      <c r="I498" s="3">
        <f>Table8[[#This Row],[Volume]]*Table8[[#This Row],[Cost per unit]]</f>
        <v>2584.56</v>
      </c>
      <c r="J498" s="3">
        <f>Table8[[#This Row],[Volume]]*Table8[[#This Row],[Price per unit]]</f>
        <v>3471</v>
      </c>
      <c r="K498" s="5">
        <f>Table8[[#This Row],[Total Sales]]-Table8[[#This Row],[Total Cost]]</f>
        <v>886.44</v>
      </c>
      <c r="L498" s="6">
        <f>Table8[[#This Row],[Profit]]/Table8[[#This Row],[Total Sales]]</f>
        <v>0.25538461538461538</v>
      </c>
    </row>
    <row r="499" spans="1:12" x14ac:dyDescent="0.3">
      <c r="A499" s="7">
        <v>2011</v>
      </c>
      <c r="B499" s="7" t="s">
        <v>12</v>
      </c>
      <c r="C499" s="7" t="s">
        <v>25</v>
      </c>
      <c r="D499" s="7" t="s">
        <v>38</v>
      </c>
      <c r="E499" s="7">
        <v>1250507</v>
      </c>
      <c r="F499" s="7">
        <v>840</v>
      </c>
      <c r="G499" s="7">
        <v>2.96</v>
      </c>
      <c r="H499" s="7">
        <v>3.5</v>
      </c>
      <c r="I499" s="3">
        <f>Table8[[#This Row],[Volume]]*Table8[[#This Row],[Cost per unit]]</f>
        <v>2486.4</v>
      </c>
      <c r="J499" s="3">
        <f>Table8[[#This Row],[Volume]]*Table8[[#This Row],[Price per unit]]</f>
        <v>2940</v>
      </c>
      <c r="K499" s="5">
        <f>Table8[[#This Row],[Total Sales]]-Table8[[#This Row],[Total Cost]]</f>
        <v>453.59999999999991</v>
      </c>
      <c r="L499" s="6">
        <f>Table8[[#This Row],[Profit]]/Table8[[#This Row],[Total Sales]]</f>
        <v>0.15428571428571425</v>
      </c>
    </row>
    <row r="500" spans="1:12" x14ac:dyDescent="0.3">
      <c r="A500" s="3">
        <v>2011</v>
      </c>
      <c r="B500" s="3" t="s">
        <v>12</v>
      </c>
      <c r="C500" s="3" t="s">
        <v>25</v>
      </c>
      <c r="D500" s="3" t="s">
        <v>38</v>
      </c>
      <c r="E500" s="3">
        <v>1250508</v>
      </c>
      <c r="F500" s="3">
        <v>960</v>
      </c>
      <c r="G500" s="3">
        <v>2.74</v>
      </c>
      <c r="H500" s="3">
        <v>3.39</v>
      </c>
      <c r="I500" s="3">
        <f>Table8[[#This Row],[Volume]]*Table8[[#This Row],[Cost per unit]]</f>
        <v>2630.4</v>
      </c>
      <c r="J500" s="3">
        <f>Table8[[#This Row],[Volume]]*Table8[[#This Row],[Price per unit]]</f>
        <v>3254.4</v>
      </c>
      <c r="K500" s="5">
        <f>Table8[[#This Row],[Total Sales]]-Table8[[#This Row],[Total Cost]]</f>
        <v>624</v>
      </c>
      <c r="L500" s="6">
        <f>Table8[[#This Row],[Profit]]/Table8[[#This Row],[Total Sales]]</f>
        <v>0.19174041297935102</v>
      </c>
    </row>
    <row r="501" spans="1:12" x14ac:dyDescent="0.3">
      <c r="A501" s="7">
        <v>2011</v>
      </c>
      <c r="B501" s="7" t="s">
        <v>12</v>
      </c>
      <c r="C501" s="7" t="s">
        <v>25</v>
      </c>
      <c r="D501" s="7" t="s">
        <v>38</v>
      </c>
      <c r="E501" s="7">
        <v>1250509</v>
      </c>
      <c r="F501" s="7">
        <v>744</v>
      </c>
      <c r="G501" s="7">
        <v>2.41</v>
      </c>
      <c r="H501" s="7">
        <v>3.24</v>
      </c>
      <c r="I501" s="3">
        <f>Table8[[#This Row],[Volume]]*Table8[[#This Row],[Cost per unit]]</f>
        <v>1793.0400000000002</v>
      </c>
      <c r="J501" s="3">
        <f>Table8[[#This Row],[Volume]]*Table8[[#This Row],[Price per unit]]</f>
        <v>2410.56</v>
      </c>
      <c r="K501" s="5">
        <f>Table8[[#This Row],[Total Sales]]-Table8[[#This Row],[Total Cost]]</f>
        <v>617.51999999999975</v>
      </c>
      <c r="L501" s="6">
        <f>Table8[[#This Row],[Profit]]/Table8[[#This Row],[Total Sales]]</f>
        <v>0.25617283950617276</v>
      </c>
    </row>
    <row r="502" spans="1:12" x14ac:dyDescent="0.3">
      <c r="A502" s="3">
        <v>2011</v>
      </c>
      <c r="B502" s="3" t="s">
        <v>12</v>
      </c>
      <c r="C502" s="3" t="s">
        <v>25</v>
      </c>
      <c r="D502" s="3" t="s">
        <v>38</v>
      </c>
      <c r="E502" s="3">
        <v>1250515</v>
      </c>
      <c r="F502" s="3">
        <v>1044</v>
      </c>
      <c r="G502" s="3">
        <v>2.79</v>
      </c>
      <c r="H502" s="3">
        <v>3.83</v>
      </c>
      <c r="I502" s="3">
        <f>Table8[[#This Row],[Volume]]*Table8[[#This Row],[Cost per unit]]</f>
        <v>2912.76</v>
      </c>
      <c r="J502" s="3">
        <f>Table8[[#This Row],[Volume]]*Table8[[#This Row],[Price per unit]]</f>
        <v>3998.52</v>
      </c>
      <c r="K502" s="5">
        <f>Table8[[#This Row],[Total Sales]]-Table8[[#This Row],[Total Cost]]</f>
        <v>1085.7599999999998</v>
      </c>
      <c r="L502" s="6">
        <f>Table8[[#This Row],[Profit]]/Table8[[#This Row],[Total Sales]]</f>
        <v>0.27154046997389031</v>
      </c>
    </row>
    <row r="503" spans="1:12" x14ac:dyDescent="0.3">
      <c r="A503" s="7">
        <v>2011</v>
      </c>
      <c r="B503" s="7" t="s">
        <v>12</v>
      </c>
      <c r="C503" s="7" t="s">
        <v>25</v>
      </c>
      <c r="D503" s="7" t="s">
        <v>38</v>
      </c>
      <c r="E503" s="7">
        <v>1250517</v>
      </c>
      <c r="F503" s="7">
        <v>1068</v>
      </c>
      <c r="G503" s="7">
        <v>2.72</v>
      </c>
      <c r="H503" s="7">
        <v>3.28</v>
      </c>
      <c r="I503" s="3">
        <f>Table8[[#This Row],[Volume]]*Table8[[#This Row],[Cost per unit]]</f>
        <v>2904.96</v>
      </c>
      <c r="J503" s="3">
        <f>Table8[[#This Row],[Volume]]*Table8[[#This Row],[Price per unit]]</f>
        <v>3503.04</v>
      </c>
      <c r="K503" s="5">
        <f>Table8[[#This Row],[Total Sales]]-Table8[[#This Row],[Total Cost]]</f>
        <v>598.07999999999993</v>
      </c>
      <c r="L503" s="6">
        <f>Table8[[#This Row],[Profit]]/Table8[[#This Row],[Total Sales]]</f>
        <v>0.17073170731707316</v>
      </c>
    </row>
    <row r="504" spans="1:12" x14ac:dyDescent="0.3">
      <c r="A504" s="3">
        <v>2011</v>
      </c>
      <c r="B504" s="3" t="s">
        <v>12</v>
      </c>
      <c r="C504" s="3" t="s">
        <v>25</v>
      </c>
      <c r="D504" s="3" t="s">
        <v>38</v>
      </c>
      <c r="E504" s="3">
        <v>1250518</v>
      </c>
      <c r="F504" s="3">
        <v>924</v>
      </c>
      <c r="G504" s="3">
        <v>2.38</v>
      </c>
      <c r="H504" s="3">
        <v>3.49</v>
      </c>
      <c r="I504" s="3">
        <f>Table8[[#This Row],[Volume]]*Table8[[#This Row],[Cost per unit]]</f>
        <v>2199.12</v>
      </c>
      <c r="J504" s="3">
        <f>Table8[[#This Row],[Volume]]*Table8[[#This Row],[Price per unit]]</f>
        <v>3224.76</v>
      </c>
      <c r="K504" s="5">
        <f>Table8[[#This Row],[Total Sales]]-Table8[[#This Row],[Total Cost]]</f>
        <v>1025.6400000000003</v>
      </c>
      <c r="L504" s="6">
        <f>Table8[[#This Row],[Profit]]/Table8[[#This Row],[Total Sales]]</f>
        <v>0.31805157593123218</v>
      </c>
    </row>
    <row r="505" spans="1:12" x14ac:dyDescent="0.3">
      <c r="A505" s="7">
        <v>2011</v>
      </c>
      <c r="B505" s="7" t="s">
        <v>12</v>
      </c>
      <c r="C505" s="7" t="s">
        <v>25</v>
      </c>
      <c r="D505" s="7" t="s">
        <v>38</v>
      </c>
      <c r="E505" s="7">
        <v>1250520</v>
      </c>
      <c r="F505" s="7">
        <v>936</v>
      </c>
      <c r="G505" s="7">
        <v>2.8</v>
      </c>
      <c r="H505" s="7">
        <v>3.8</v>
      </c>
      <c r="I505" s="3">
        <f>Table8[[#This Row],[Volume]]*Table8[[#This Row],[Cost per unit]]</f>
        <v>2620.7999999999997</v>
      </c>
      <c r="J505" s="3">
        <f>Table8[[#This Row],[Volume]]*Table8[[#This Row],[Price per unit]]</f>
        <v>3556.7999999999997</v>
      </c>
      <c r="K505" s="5">
        <f>Table8[[#This Row],[Total Sales]]-Table8[[#This Row],[Total Cost]]</f>
        <v>936</v>
      </c>
      <c r="L505" s="6">
        <f>Table8[[#This Row],[Profit]]/Table8[[#This Row],[Total Sales]]</f>
        <v>0.26315789473684215</v>
      </c>
    </row>
    <row r="506" spans="1:12" x14ac:dyDescent="0.3">
      <c r="A506" s="3">
        <v>2011</v>
      </c>
      <c r="B506" s="3" t="s">
        <v>12</v>
      </c>
      <c r="C506" s="3" t="s">
        <v>25</v>
      </c>
      <c r="D506" s="3" t="s">
        <v>38</v>
      </c>
      <c r="E506" s="3">
        <v>1250522</v>
      </c>
      <c r="F506" s="3">
        <v>1056</v>
      </c>
      <c r="G506" s="3">
        <v>2.6</v>
      </c>
      <c r="H506" s="3">
        <v>3.75</v>
      </c>
      <c r="I506" s="3">
        <f>Table8[[#This Row],[Volume]]*Table8[[#This Row],[Cost per unit]]</f>
        <v>2745.6</v>
      </c>
      <c r="J506" s="3">
        <f>Table8[[#This Row],[Volume]]*Table8[[#This Row],[Price per unit]]</f>
        <v>3960</v>
      </c>
      <c r="K506" s="5">
        <f>Table8[[#This Row],[Total Sales]]-Table8[[#This Row],[Total Cost]]</f>
        <v>1214.4000000000001</v>
      </c>
      <c r="L506" s="6">
        <f>Table8[[#This Row],[Profit]]/Table8[[#This Row],[Total Sales]]</f>
        <v>0.3066666666666667</v>
      </c>
    </row>
    <row r="507" spans="1:12" x14ac:dyDescent="0.3">
      <c r="A507" s="7">
        <v>2011</v>
      </c>
      <c r="B507" s="7" t="s">
        <v>12</v>
      </c>
      <c r="C507" s="7" t="s">
        <v>25</v>
      </c>
      <c r="D507" s="7" t="s">
        <v>38</v>
      </c>
      <c r="E507" s="7">
        <v>1250523</v>
      </c>
      <c r="F507" s="7">
        <v>948</v>
      </c>
      <c r="G507" s="7">
        <v>2.59</v>
      </c>
      <c r="H507" s="7">
        <v>3.83</v>
      </c>
      <c r="I507" s="3">
        <f>Table8[[#This Row],[Volume]]*Table8[[#This Row],[Cost per unit]]</f>
        <v>2455.3199999999997</v>
      </c>
      <c r="J507" s="3">
        <f>Table8[[#This Row],[Volume]]*Table8[[#This Row],[Price per unit]]</f>
        <v>3630.84</v>
      </c>
      <c r="K507" s="5">
        <f>Table8[[#This Row],[Total Sales]]-Table8[[#This Row],[Total Cost]]</f>
        <v>1175.5200000000004</v>
      </c>
      <c r="L507" s="6">
        <f>Table8[[#This Row],[Profit]]/Table8[[#This Row],[Total Sales]]</f>
        <v>0.32375979112271552</v>
      </c>
    </row>
    <row r="508" spans="1:12" x14ac:dyDescent="0.3">
      <c r="A508" s="3">
        <v>2011</v>
      </c>
      <c r="B508" s="3" t="s">
        <v>12</v>
      </c>
      <c r="C508" s="3" t="s">
        <v>22</v>
      </c>
      <c r="D508" s="3" t="s">
        <v>39</v>
      </c>
      <c r="E508" s="3">
        <v>100101</v>
      </c>
      <c r="F508" s="3">
        <v>2760</v>
      </c>
      <c r="G508" s="3">
        <v>2.84</v>
      </c>
      <c r="H508" s="3">
        <v>3.67</v>
      </c>
      <c r="I508" s="3">
        <f>Table8[[#This Row],[Volume]]*Table8[[#This Row],[Cost per unit]]</f>
        <v>7838.4</v>
      </c>
      <c r="J508" s="3">
        <f>Table8[[#This Row],[Volume]]*Table8[[#This Row],[Price per unit]]</f>
        <v>10129.199999999999</v>
      </c>
      <c r="K508" s="5">
        <f>Table8[[#This Row],[Total Sales]]-Table8[[#This Row],[Total Cost]]</f>
        <v>2290.7999999999993</v>
      </c>
      <c r="L508" s="6">
        <f>Table8[[#This Row],[Profit]]/Table8[[#This Row],[Total Sales]]</f>
        <v>0.22615803814713892</v>
      </c>
    </row>
    <row r="509" spans="1:12" x14ac:dyDescent="0.3">
      <c r="A509" s="7">
        <v>2011</v>
      </c>
      <c r="B509" s="7" t="s">
        <v>12</v>
      </c>
      <c r="C509" s="7" t="s">
        <v>22</v>
      </c>
      <c r="D509" s="7" t="s">
        <v>39</v>
      </c>
      <c r="E509" s="7">
        <v>100102</v>
      </c>
      <c r="F509" s="7">
        <v>1980</v>
      </c>
      <c r="G509" s="7">
        <v>2.57</v>
      </c>
      <c r="H509" s="7">
        <v>3.43</v>
      </c>
      <c r="I509" s="3">
        <f>Table8[[#This Row],[Volume]]*Table8[[#This Row],[Cost per unit]]</f>
        <v>5088.5999999999995</v>
      </c>
      <c r="J509" s="3">
        <f>Table8[[#This Row],[Volume]]*Table8[[#This Row],[Price per unit]]</f>
        <v>6791.4000000000005</v>
      </c>
      <c r="K509" s="5">
        <f>Table8[[#This Row],[Total Sales]]-Table8[[#This Row],[Total Cost]]</f>
        <v>1702.8000000000011</v>
      </c>
      <c r="L509" s="6">
        <f>Table8[[#This Row],[Profit]]/Table8[[#This Row],[Total Sales]]</f>
        <v>0.25072886297376107</v>
      </c>
    </row>
    <row r="510" spans="1:12" x14ac:dyDescent="0.3">
      <c r="A510" s="3">
        <v>2011</v>
      </c>
      <c r="B510" s="3" t="s">
        <v>12</v>
      </c>
      <c r="C510" s="3" t="s">
        <v>22</v>
      </c>
      <c r="D510" s="3" t="s">
        <v>39</v>
      </c>
      <c r="E510" s="3">
        <v>100103</v>
      </c>
      <c r="F510" s="3">
        <v>2664</v>
      </c>
      <c r="G510" s="3">
        <v>2.64</v>
      </c>
      <c r="H510" s="3">
        <v>3.41</v>
      </c>
      <c r="I510" s="3">
        <f>Table8[[#This Row],[Volume]]*Table8[[#This Row],[Cost per unit]]</f>
        <v>7032.96</v>
      </c>
      <c r="J510" s="3">
        <f>Table8[[#This Row],[Volume]]*Table8[[#This Row],[Price per unit]]</f>
        <v>9084.24</v>
      </c>
      <c r="K510" s="5">
        <f>Table8[[#This Row],[Total Sales]]-Table8[[#This Row],[Total Cost]]</f>
        <v>2051.2799999999997</v>
      </c>
      <c r="L510" s="6">
        <f>Table8[[#This Row],[Profit]]/Table8[[#This Row],[Total Sales]]</f>
        <v>0.22580645161290319</v>
      </c>
    </row>
    <row r="511" spans="1:12" x14ac:dyDescent="0.3">
      <c r="A511" s="7">
        <v>2011</v>
      </c>
      <c r="B511" s="7" t="s">
        <v>12</v>
      </c>
      <c r="C511" s="7" t="s">
        <v>22</v>
      </c>
      <c r="D511" s="7" t="s">
        <v>39</v>
      </c>
      <c r="E511" s="7">
        <v>100104</v>
      </c>
      <c r="F511" s="7">
        <v>2136</v>
      </c>
      <c r="G511" s="7">
        <v>2.38</v>
      </c>
      <c r="H511" s="7">
        <v>3.66</v>
      </c>
      <c r="I511" s="3">
        <f>Table8[[#This Row],[Volume]]*Table8[[#This Row],[Cost per unit]]</f>
        <v>5083.6799999999994</v>
      </c>
      <c r="J511" s="3">
        <f>Table8[[#This Row],[Volume]]*Table8[[#This Row],[Price per unit]]</f>
        <v>7817.76</v>
      </c>
      <c r="K511" s="5">
        <f>Table8[[#This Row],[Total Sales]]-Table8[[#This Row],[Total Cost]]</f>
        <v>2734.0800000000008</v>
      </c>
      <c r="L511" s="6">
        <f>Table8[[#This Row],[Profit]]/Table8[[#This Row],[Total Sales]]</f>
        <v>0.34972677595628426</v>
      </c>
    </row>
    <row r="512" spans="1:12" x14ac:dyDescent="0.3">
      <c r="A512" s="3">
        <v>2011</v>
      </c>
      <c r="B512" s="3" t="s">
        <v>12</v>
      </c>
      <c r="C512" s="3" t="s">
        <v>22</v>
      </c>
      <c r="D512" s="3" t="s">
        <v>39</v>
      </c>
      <c r="E512" s="3">
        <v>100105</v>
      </c>
      <c r="F512" s="3">
        <v>2592</v>
      </c>
      <c r="G512" s="3">
        <v>2.67</v>
      </c>
      <c r="H512" s="3">
        <v>3.47</v>
      </c>
      <c r="I512" s="3">
        <f>Table8[[#This Row],[Volume]]*Table8[[#This Row],[Cost per unit]]</f>
        <v>6920.6399999999994</v>
      </c>
      <c r="J512" s="3">
        <f>Table8[[#This Row],[Volume]]*Table8[[#This Row],[Price per unit]]</f>
        <v>8994.24</v>
      </c>
      <c r="K512" s="5">
        <f>Table8[[#This Row],[Total Sales]]-Table8[[#This Row],[Total Cost]]</f>
        <v>2073.6000000000004</v>
      </c>
      <c r="L512" s="6">
        <f>Table8[[#This Row],[Profit]]/Table8[[#This Row],[Total Sales]]</f>
        <v>0.2305475504322767</v>
      </c>
    </row>
    <row r="513" spans="1:12" x14ac:dyDescent="0.3">
      <c r="A513" s="7">
        <v>2011</v>
      </c>
      <c r="B513" s="7" t="s">
        <v>12</v>
      </c>
      <c r="C513" s="7" t="s">
        <v>22</v>
      </c>
      <c r="D513" s="7" t="s">
        <v>39</v>
      </c>
      <c r="E513" s="7">
        <v>100106</v>
      </c>
      <c r="F513" s="7">
        <v>2556</v>
      </c>
      <c r="G513" s="7">
        <v>2.87</v>
      </c>
      <c r="H513" s="7">
        <v>4</v>
      </c>
      <c r="I513" s="3">
        <f>Table8[[#This Row],[Volume]]*Table8[[#This Row],[Cost per unit]]</f>
        <v>7335.72</v>
      </c>
      <c r="J513" s="3">
        <f>Table8[[#This Row],[Volume]]*Table8[[#This Row],[Price per unit]]</f>
        <v>10224</v>
      </c>
      <c r="K513" s="5">
        <f>Table8[[#This Row],[Total Sales]]-Table8[[#This Row],[Total Cost]]</f>
        <v>2888.2799999999997</v>
      </c>
      <c r="L513" s="6">
        <f>Table8[[#This Row],[Profit]]/Table8[[#This Row],[Total Sales]]</f>
        <v>0.28249999999999997</v>
      </c>
    </row>
    <row r="514" spans="1:12" x14ac:dyDescent="0.3">
      <c r="A514" s="3">
        <v>2011</v>
      </c>
      <c r="B514" s="3" t="s">
        <v>12</v>
      </c>
      <c r="C514" s="3" t="s">
        <v>22</v>
      </c>
      <c r="D514" s="3" t="s">
        <v>39</v>
      </c>
      <c r="E514" s="3">
        <v>100107</v>
      </c>
      <c r="F514" s="3">
        <v>2616</v>
      </c>
      <c r="G514" s="3">
        <v>2.89</v>
      </c>
      <c r="H514" s="3">
        <v>3.85</v>
      </c>
      <c r="I514" s="3">
        <f>Table8[[#This Row],[Volume]]*Table8[[#This Row],[Cost per unit]]</f>
        <v>7560.2400000000007</v>
      </c>
      <c r="J514" s="3">
        <f>Table8[[#This Row],[Volume]]*Table8[[#This Row],[Price per unit]]</f>
        <v>10071.6</v>
      </c>
      <c r="K514" s="5">
        <f>Table8[[#This Row],[Total Sales]]-Table8[[#This Row],[Total Cost]]</f>
        <v>2511.3599999999997</v>
      </c>
      <c r="L514" s="6">
        <f>Table8[[#This Row],[Profit]]/Table8[[#This Row],[Total Sales]]</f>
        <v>0.24935064935064932</v>
      </c>
    </row>
    <row r="515" spans="1:12" x14ac:dyDescent="0.3">
      <c r="A515" s="7">
        <v>2011</v>
      </c>
      <c r="B515" s="7" t="s">
        <v>12</v>
      </c>
      <c r="C515" s="7" t="s">
        <v>22</v>
      </c>
      <c r="D515" s="7" t="s">
        <v>39</v>
      </c>
      <c r="E515" s="7">
        <v>100108</v>
      </c>
      <c r="F515" s="7">
        <v>2640</v>
      </c>
      <c r="G515" s="7">
        <v>2.85</v>
      </c>
      <c r="H515" s="7">
        <v>3.57</v>
      </c>
      <c r="I515" s="3">
        <f>Table8[[#This Row],[Volume]]*Table8[[#This Row],[Cost per unit]]</f>
        <v>7524</v>
      </c>
      <c r="J515" s="3">
        <f>Table8[[#This Row],[Volume]]*Table8[[#This Row],[Price per unit]]</f>
        <v>9424.7999999999993</v>
      </c>
      <c r="K515" s="5">
        <f>Table8[[#This Row],[Total Sales]]-Table8[[#This Row],[Total Cost]]</f>
        <v>1900.7999999999993</v>
      </c>
      <c r="L515" s="6">
        <f>Table8[[#This Row],[Profit]]/Table8[[#This Row],[Total Sales]]</f>
        <v>0.20168067226890751</v>
      </c>
    </row>
    <row r="516" spans="1:12" x14ac:dyDescent="0.3">
      <c r="A516" s="3">
        <v>2011</v>
      </c>
      <c r="B516" s="3" t="s">
        <v>12</v>
      </c>
      <c r="C516" s="3" t="s">
        <v>22</v>
      </c>
      <c r="D516" s="3" t="s">
        <v>39</v>
      </c>
      <c r="E516" s="3">
        <v>100109</v>
      </c>
      <c r="F516" s="3">
        <v>1428</v>
      </c>
      <c r="G516" s="3">
        <v>2.42</v>
      </c>
      <c r="H516" s="3">
        <v>3.52</v>
      </c>
      <c r="I516" s="3">
        <f>Table8[[#This Row],[Volume]]*Table8[[#This Row],[Cost per unit]]</f>
        <v>3455.7599999999998</v>
      </c>
      <c r="J516" s="3">
        <f>Table8[[#This Row],[Volume]]*Table8[[#This Row],[Price per unit]]</f>
        <v>5026.5600000000004</v>
      </c>
      <c r="K516" s="5">
        <f>Table8[[#This Row],[Total Sales]]-Table8[[#This Row],[Total Cost]]</f>
        <v>1570.8000000000006</v>
      </c>
      <c r="L516" s="6">
        <f>Table8[[#This Row],[Profit]]/Table8[[#This Row],[Total Sales]]</f>
        <v>0.31250000000000011</v>
      </c>
    </row>
    <row r="517" spans="1:12" x14ac:dyDescent="0.3">
      <c r="A517" s="7">
        <v>2011</v>
      </c>
      <c r="B517" s="7" t="s">
        <v>12</v>
      </c>
      <c r="C517" s="7" t="s">
        <v>25</v>
      </c>
      <c r="D517" s="7" t="s">
        <v>40</v>
      </c>
      <c r="E517" s="7">
        <v>1130101</v>
      </c>
      <c r="F517" s="7">
        <v>936</v>
      </c>
      <c r="G517" s="7">
        <v>2.63</v>
      </c>
      <c r="H517" s="7">
        <v>3.22</v>
      </c>
      <c r="I517" s="3">
        <f>Table8[[#This Row],[Volume]]*Table8[[#This Row],[Cost per unit]]</f>
        <v>2461.6799999999998</v>
      </c>
      <c r="J517" s="3">
        <f>Table8[[#This Row],[Volume]]*Table8[[#This Row],[Price per unit]]</f>
        <v>3013.92</v>
      </c>
      <c r="K517" s="5">
        <f>Table8[[#This Row],[Total Sales]]-Table8[[#This Row],[Total Cost]]</f>
        <v>552.24000000000024</v>
      </c>
      <c r="L517" s="6">
        <f>Table8[[#This Row],[Profit]]/Table8[[#This Row],[Total Sales]]</f>
        <v>0.18322981366459634</v>
      </c>
    </row>
    <row r="518" spans="1:12" x14ac:dyDescent="0.3">
      <c r="A518" s="3">
        <v>2011</v>
      </c>
      <c r="B518" s="3" t="s">
        <v>12</v>
      </c>
      <c r="C518" s="3" t="s">
        <v>25</v>
      </c>
      <c r="D518" s="3" t="s">
        <v>40</v>
      </c>
      <c r="E518" s="3">
        <v>1130104</v>
      </c>
      <c r="F518" s="3">
        <v>744</v>
      </c>
      <c r="G518" s="3">
        <v>2.08</v>
      </c>
      <c r="H518" s="3">
        <v>3.64</v>
      </c>
      <c r="I518" s="3">
        <f>Table8[[#This Row],[Volume]]*Table8[[#This Row],[Cost per unit]]</f>
        <v>1547.52</v>
      </c>
      <c r="J518" s="3">
        <f>Table8[[#This Row],[Volume]]*Table8[[#This Row],[Price per unit]]</f>
        <v>2708.1600000000003</v>
      </c>
      <c r="K518" s="5">
        <f>Table8[[#This Row],[Total Sales]]-Table8[[#This Row],[Total Cost]]</f>
        <v>1160.6400000000003</v>
      </c>
      <c r="L518" s="6">
        <f>Table8[[#This Row],[Profit]]/Table8[[#This Row],[Total Sales]]</f>
        <v>0.42857142857142866</v>
      </c>
    </row>
    <row r="519" spans="1:12" x14ac:dyDescent="0.3">
      <c r="A519" s="7">
        <v>2011</v>
      </c>
      <c r="B519" s="7" t="s">
        <v>12</v>
      </c>
      <c r="C519" s="7" t="s">
        <v>25</v>
      </c>
      <c r="D519" s="7" t="s">
        <v>40</v>
      </c>
      <c r="E519" s="7">
        <v>1130105</v>
      </c>
      <c r="F519" s="7">
        <v>1200</v>
      </c>
      <c r="G519" s="7">
        <v>2.29</v>
      </c>
      <c r="H519" s="7">
        <v>3.64</v>
      </c>
      <c r="I519" s="3">
        <f>Table8[[#This Row],[Volume]]*Table8[[#This Row],[Cost per unit]]</f>
        <v>2748</v>
      </c>
      <c r="J519" s="3">
        <f>Table8[[#This Row],[Volume]]*Table8[[#This Row],[Price per unit]]</f>
        <v>4368</v>
      </c>
      <c r="K519" s="5">
        <f>Table8[[#This Row],[Total Sales]]-Table8[[#This Row],[Total Cost]]</f>
        <v>1620</v>
      </c>
      <c r="L519" s="6">
        <f>Table8[[#This Row],[Profit]]/Table8[[#This Row],[Total Sales]]</f>
        <v>0.37087912087912089</v>
      </c>
    </row>
    <row r="520" spans="1:12" x14ac:dyDescent="0.3">
      <c r="A520" s="3">
        <v>2011</v>
      </c>
      <c r="B520" s="3" t="s">
        <v>12</v>
      </c>
      <c r="C520" s="3" t="s">
        <v>25</v>
      </c>
      <c r="D520" s="3" t="s">
        <v>40</v>
      </c>
      <c r="E520" s="3">
        <v>1130109</v>
      </c>
      <c r="F520" s="3">
        <v>672</v>
      </c>
      <c r="G520" s="3">
        <v>2.63</v>
      </c>
      <c r="H520" s="3">
        <v>3.71</v>
      </c>
      <c r="I520" s="3">
        <f>Table8[[#This Row],[Volume]]*Table8[[#This Row],[Cost per unit]]</f>
        <v>1767.36</v>
      </c>
      <c r="J520" s="3">
        <f>Table8[[#This Row],[Volume]]*Table8[[#This Row],[Price per unit]]</f>
        <v>2493.12</v>
      </c>
      <c r="K520" s="5">
        <f>Table8[[#This Row],[Total Sales]]-Table8[[#This Row],[Total Cost]]</f>
        <v>725.76</v>
      </c>
      <c r="L520" s="6">
        <f>Table8[[#This Row],[Profit]]/Table8[[#This Row],[Total Sales]]</f>
        <v>0.29110512129380056</v>
      </c>
    </row>
    <row r="521" spans="1:12" x14ac:dyDescent="0.3">
      <c r="A521" s="7">
        <v>2011</v>
      </c>
      <c r="B521" s="7" t="s">
        <v>12</v>
      </c>
      <c r="C521" s="7" t="s">
        <v>25</v>
      </c>
      <c r="D521" s="7" t="s">
        <v>40</v>
      </c>
      <c r="E521" s="7">
        <v>1130123</v>
      </c>
      <c r="F521" s="7">
        <v>996</v>
      </c>
      <c r="G521" s="7">
        <v>2.15</v>
      </c>
      <c r="H521" s="7">
        <v>3.91</v>
      </c>
      <c r="I521" s="3">
        <f>Table8[[#This Row],[Volume]]*Table8[[#This Row],[Cost per unit]]</f>
        <v>2141.4</v>
      </c>
      <c r="J521" s="3">
        <f>Table8[[#This Row],[Volume]]*Table8[[#This Row],[Price per unit]]</f>
        <v>3894.36</v>
      </c>
      <c r="K521" s="5">
        <f>Table8[[#This Row],[Total Sales]]-Table8[[#This Row],[Total Cost]]</f>
        <v>1752.96</v>
      </c>
      <c r="L521" s="6">
        <f>Table8[[#This Row],[Profit]]/Table8[[#This Row],[Total Sales]]</f>
        <v>0.45012787723785164</v>
      </c>
    </row>
    <row r="522" spans="1:12" x14ac:dyDescent="0.3">
      <c r="A522" s="3">
        <v>2011</v>
      </c>
      <c r="B522" s="3" t="s">
        <v>12</v>
      </c>
      <c r="C522" s="3" t="s">
        <v>25</v>
      </c>
      <c r="D522" s="3" t="s">
        <v>40</v>
      </c>
      <c r="E522" s="3">
        <v>1130130</v>
      </c>
      <c r="F522" s="3">
        <v>876</v>
      </c>
      <c r="G522" s="3">
        <v>2.79</v>
      </c>
      <c r="H522" s="3">
        <v>3.6</v>
      </c>
      <c r="I522" s="3">
        <f>Table8[[#This Row],[Volume]]*Table8[[#This Row],[Cost per unit]]</f>
        <v>2444.04</v>
      </c>
      <c r="J522" s="3">
        <f>Table8[[#This Row],[Volume]]*Table8[[#This Row],[Price per unit]]</f>
        <v>3153.6</v>
      </c>
      <c r="K522" s="5">
        <f>Table8[[#This Row],[Total Sales]]-Table8[[#This Row],[Total Cost]]</f>
        <v>709.56</v>
      </c>
      <c r="L522" s="6">
        <f>Table8[[#This Row],[Profit]]/Table8[[#This Row],[Total Sales]]</f>
        <v>0.22499999999999998</v>
      </c>
    </row>
    <row r="523" spans="1:12" x14ac:dyDescent="0.3">
      <c r="A523" s="7">
        <v>2011</v>
      </c>
      <c r="B523" s="7" t="s">
        <v>12</v>
      </c>
      <c r="C523" s="7" t="s">
        <v>25</v>
      </c>
      <c r="D523" s="7" t="s">
        <v>40</v>
      </c>
      <c r="E523" s="7">
        <v>1130133</v>
      </c>
      <c r="F523" s="7">
        <v>612</v>
      </c>
      <c r="G523" s="7">
        <v>2.71</v>
      </c>
      <c r="H523" s="7">
        <v>3.39</v>
      </c>
      <c r="I523" s="3">
        <f>Table8[[#This Row],[Volume]]*Table8[[#This Row],[Cost per unit]]</f>
        <v>1658.52</v>
      </c>
      <c r="J523" s="3">
        <f>Table8[[#This Row],[Volume]]*Table8[[#This Row],[Price per unit]]</f>
        <v>2074.6800000000003</v>
      </c>
      <c r="K523" s="5">
        <f>Table8[[#This Row],[Total Sales]]-Table8[[#This Row],[Total Cost]]</f>
        <v>416.16000000000031</v>
      </c>
      <c r="L523" s="6">
        <f>Table8[[#This Row],[Profit]]/Table8[[#This Row],[Total Sales]]</f>
        <v>0.20058997050147503</v>
      </c>
    </row>
    <row r="524" spans="1:12" x14ac:dyDescent="0.3">
      <c r="A524" s="3">
        <v>2011</v>
      </c>
      <c r="B524" s="3" t="s">
        <v>12</v>
      </c>
      <c r="C524" s="3" t="s">
        <v>25</v>
      </c>
      <c r="D524" s="3" t="s">
        <v>40</v>
      </c>
      <c r="E524" s="3">
        <v>1130134</v>
      </c>
      <c r="F524" s="3">
        <v>1104</v>
      </c>
      <c r="G524" s="3">
        <v>2.65</v>
      </c>
      <c r="H524" s="3">
        <v>3.55</v>
      </c>
      <c r="I524" s="3">
        <f>Table8[[#This Row],[Volume]]*Table8[[#This Row],[Cost per unit]]</f>
        <v>2925.6</v>
      </c>
      <c r="J524" s="3">
        <f>Table8[[#This Row],[Volume]]*Table8[[#This Row],[Price per unit]]</f>
        <v>3919.2</v>
      </c>
      <c r="K524" s="5">
        <f>Table8[[#This Row],[Total Sales]]-Table8[[#This Row],[Total Cost]]</f>
        <v>993.59999999999991</v>
      </c>
      <c r="L524" s="6">
        <f>Table8[[#This Row],[Profit]]/Table8[[#This Row],[Total Sales]]</f>
        <v>0.25352112676056338</v>
      </c>
    </row>
    <row r="525" spans="1:12" x14ac:dyDescent="0.3">
      <c r="A525" s="7">
        <v>2011</v>
      </c>
      <c r="B525" s="7" t="s">
        <v>12</v>
      </c>
      <c r="C525" s="7" t="s">
        <v>25</v>
      </c>
      <c r="D525" s="7" t="s">
        <v>40</v>
      </c>
      <c r="E525" s="7">
        <v>1130136</v>
      </c>
      <c r="F525" s="7">
        <v>624</v>
      </c>
      <c r="G525" s="7">
        <v>2.2200000000000002</v>
      </c>
      <c r="H525" s="7">
        <v>3.58</v>
      </c>
      <c r="I525" s="3">
        <f>Table8[[#This Row],[Volume]]*Table8[[#This Row],[Cost per unit]]</f>
        <v>1385.2800000000002</v>
      </c>
      <c r="J525" s="3">
        <f>Table8[[#This Row],[Volume]]*Table8[[#This Row],[Price per unit]]</f>
        <v>2233.92</v>
      </c>
      <c r="K525" s="5">
        <f>Table8[[#This Row],[Total Sales]]-Table8[[#This Row],[Total Cost]]</f>
        <v>848.63999999999987</v>
      </c>
      <c r="L525" s="6">
        <f>Table8[[#This Row],[Profit]]/Table8[[#This Row],[Total Sales]]</f>
        <v>0.37988826815642451</v>
      </c>
    </row>
    <row r="526" spans="1:12" x14ac:dyDescent="0.3">
      <c r="A526" s="3">
        <v>2011</v>
      </c>
      <c r="B526" s="3" t="s">
        <v>12</v>
      </c>
      <c r="C526" s="3" t="s">
        <v>25</v>
      </c>
      <c r="D526" s="3" t="s">
        <v>40</v>
      </c>
      <c r="E526" s="3">
        <v>1130159</v>
      </c>
      <c r="F526" s="3">
        <v>708</v>
      </c>
      <c r="G526" s="3">
        <v>2.5499999999999998</v>
      </c>
      <c r="H526" s="3">
        <v>3.41</v>
      </c>
      <c r="I526" s="3">
        <f>Table8[[#This Row],[Volume]]*Table8[[#This Row],[Cost per unit]]</f>
        <v>1805.3999999999999</v>
      </c>
      <c r="J526" s="3">
        <f>Table8[[#This Row],[Volume]]*Table8[[#This Row],[Price per unit]]</f>
        <v>2414.2800000000002</v>
      </c>
      <c r="K526" s="5">
        <f>Table8[[#This Row],[Total Sales]]-Table8[[#This Row],[Total Cost]]</f>
        <v>608.88000000000034</v>
      </c>
      <c r="L526" s="6">
        <f>Table8[[#This Row],[Profit]]/Table8[[#This Row],[Total Sales]]</f>
        <v>0.25219941348973618</v>
      </c>
    </row>
    <row r="527" spans="1:12" x14ac:dyDescent="0.3">
      <c r="A527" s="7">
        <v>2011</v>
      </c>
      <c r="B527" s="7" t="s">
        <v>12</v>
      </c>
      <c r="C527" s="7" t="s">
        <v>25</v>
      </c>
      <c r="D527" s="7" t="s">
        <v>40</v>
      </c>
      <c r="E527" s="7">
        <v>1130176</v>
      </c>
      <c r="F527" s="7">
        <v>924</v>
      </c>
      <c r="G527" s="7">
        <v>2.48</v>
      </c>
      <c r="H527" s="7">
        <v>3.47</v>
      </c>
      <c r="I527" s="3">
        <f>Table8[[#This Row],[Volume]]*Table8[[#This Row],[Cost per unit]]</f>
        <v>2291.52</v>
      </c>
      <c r="J527" s="3">
        <f>Table8[[#This Row],[Volume]]*Table8[[#This Row],[Price per unit]]</f>
        <v>3206.28</v>
      </c>
      <c r="K527" s="5">
        <f>Table8[[#This Row],[Total Sales]]-Table8[[#This Row],[Total Cost]]</f>
        <v>914.76000000000022</v>
      </c>
      <c r="L527" s="6">
        <f>Table8[[#This Row],[Profit]]/Table8[[#This Row],[Total Sales]]</f>
        <v>0.28530259365994243</v>
      </c>
    </row>
    <row r="528" spans="1:12" x14ac:dyDescent="0.3">
      <c r="A528" s="3">
        <v>2011</v>
      </c>
      <c r="B528" s="3" t="s">
        <v>12</v>
      </c>
      <c r="C528" s="3" t="s">
        <v>22</v>
      </c>
      <c r="D528" s="3" t="s">
        <v>41</v>
      </c>
      <c r="E528" s="3">
        <v>1120101</v>
      </c>
      <c r="F528" s="3">
        <v>1440</v>
      </c>
      <c r="G528" s="3">
        <v>2.75</v>
      </c>
      <c r="H528" s="3">
        <v>3.38</v>
      </c>
      <c r="I528" s="3">
        <f>Table8[[#This Row],[Volume]]*Table8[[#This Row],[Cost per unit]]</f>
        <v>3960</v>
      </c>
      <c r="J528" s="3">
        <f>Table8[[#This Row],[Volume]]*Table8[[#This Row],[Price per unit]]</f>
        <v>4867.2</v>
      </c>
      <c r="K528" s="5">
        <f>Table8[[#This Row],[Total Sales]]-Table8[[#This Row],[Total Cost]]</f>
        <v>907.19999999999982</v>
      </c>
      <c r="L528" s="6">
        <f>Table8[[#This Row],[Profit]]/Table8[[#This Row],[Total Sales]]</f>
        <v>0.18639053254437868</v>
      </c>
    </row>
    <row r="529" spans="1:12" x14ac:dyDescent="0.3">
      <c r="A529" s="7">
        <v>2011</v>
      </c>
      <c r="B529" s="7" t="s">
        <v>12</v>
      </c>
      <c r="C529" s="7" t="s">
        <v>22</v>
      </c>
      <c r="D529" s="7" t="s">
        <v>41</v>
      </c>
      <c r="E529" s="7">
        <v>1120102</v>
      </c>
      <c r="F529" s="7">
        <v>2124</v>
      </c>
      <c r="G529" s="7">
        <v>2.89</v>
      </c>
      <c r="H529" s="7">
        <v>3.94</v>
      </c>
      <c r="I529" s="3">
        <f>Table8[[#This Row],[Volume]]*Table8[[#This Row],[Cost per unit]]</f>
        <v>6138.3600000000006</v>
      </c>
      <c r="J529" s="3">
        <f>Table8[[#This Row],[Volume]]*Table8[[#This Row],[Price per unit]]</f>
        <v>8368.56</v>
      </c>
      <c r="K529" s="5">
        <f>Table8[[#This Row],[Total Sales]]-Table8[[#This Row],[Total Cost]]</f>
        <v>2230.1999999999989</v>
      </c>
      <c r="L529" s="6">
        <f>Table8[[#This Row],[Profit]]/Table8[[#This Row],[Total Sales]]</f>
        <v>0.26649746192893392</v>
      </c>
    </row>
    <row r="530" spans="1:12" x14ac:dyDescent="0.3">
      <c r="A530" s="3">
        <v>2011</v>
      </c>
      <c r="B530" s="3" t="s">
        <v>12</v>
      </c>
      <c r="C530" s="3" t="s">
        <v>22</v>
      </c>
      <c r="D530" s="3" t="s">
        <v>41</v>
      </c>
      <c r="E530" s="3">
        <v>1120103</v>
      </c>
      <c r="F530" s="3">
        <v>1812</v>
      </c>
      <c r="G530" s="3">
        <v>2.5099999999999998</v>
      </c>
      <c r="H530" s="3">
        <v>3.35</v>
      </c>
      <c r="I530" s="3">
        <f>Table8[[#This Row],[Volume]]*Table8[[#This Row],[Cost per unit]]</f>
        <v>4548.12</v>
      </c>
      <c r="J530" s="3">
        <f>Table8[[#This Row],[Volume]]*Table8[[#This Row],[Price per unit]]</f>
        <v>6070.2</v>
      </c>
      <c r="K530" s="5">
        <f>Table8[[#This Row],[Total Sales]]-Table8[[#This Row],[Total Cost]]</f>
        <v>1522.08</v>
      </c>
      <c r="L530" s="6">
        <f>Table8[[#This Row],[Profit]]/Table8[[#This Row],[Total Sales]]</f>
        <v>0.2507462686567164</v>
      </c>
    </row>
    <row r="531" spans="1:12" x14ac:dyDescent="0.3">
      <c r="A531" s="7">
        <v>2011</v>
      </c>
      <c r="B531" s="7" t="s">
        <v>12</v>
      </c>
      <c r="C531" s="7" t="s">
        <v>22</v>
      </c>
      <c r="D531" s="7" t="s">
        <v>41</v>
      </c>
      <c r="E531" s="7">
        <v>1120105</v>
      </c>
      <c r="F531" s="7">
        <v>1356</v>
      </c>
      <c r="G531" s="7">
        <v>2.39</v>
      </c>
      <c r="H531" s="7">
        <v>3.69</v>
      </c>
      <c r="I531" s="3">
        <f>Table8[[#This Row],[Volume]]*Table8[[#This Row],[Cost per unit]]</f>
        <v>3240.84</v>
      </c>
      <c r="J531" s="3">
        <f>Table8[[#This Row],[Volume]]*Table8[[#This Row],[Price per unit]]</f>
        <v>5003.6400000000003</v>
      </c>
      <c r="K531" s="5">
        <f>Table8[[#This Row],[Total Sales]]-Table8[[#This Row],[Total Cost]]</f>
        <v>1762.8000000000002</v>
      </c>
      <c r="L531" s="6">
        <f>Table8[[#This Row],[Profit]]/Table8[[#This Row],[Total Sales]]</f>
        <v>0.35230352303523038</v>
      </c>
    </row>
    <row r="532" spans="1:12" x14ac:dyDescent="0.3">
      <c r="A532" s="3">
        <v>2011</v>
      </c>
      <c r="B532" s="3" t="s">
        <v>12</v>
      </c>
      <c r="C532" s="3" t="s">
        <v>16</v>
      </c>
      <c r="D532" s="3" t="s">
        <v>42</v>
      </c>
      <c r="E532" s="3">
        <v>1160101</v>
      </c>
      <c r="F532" s="3">
        <v>708</v>
      </c>
      <c r="G532" s="3">
        <v>4.51</v>
      </c>
      <c r="H532" s="3">
        <v>5.32</v>
      </c>
      <c r="I532" s="3">
        <f>Table8[[#This Row],[Volume]]*Table8[[#This Row],[Cost per unit]]</f>
        <v>3193.08</v>
      </c>
      <c r="J532" s="3">
        <f>Table8[[#This Row],[Volume]]*Table8[[#This Row],[Price per unit]]</f>
        <v>3766.5600000000004</v>
      </c>
      <c r="K532" s="5">
        <f>Table8[[#This Row],[Total Sales]]-Table8[[#This Row],[Total Cost]]</f>
        <v>573.48000000000047</v>
      </c>
      <c r="L532" s="6">
        <f>Table8[[#This Row],[Profit]]/Table8[[#This Row],[Total Sales]]</f>
        <v>0.15225563909774448</v>
      </c>
    </row>
    <row r="533" spans="1:12" x14ac:dyDescent="0.3">
      <c r="A533" s="7">
        <v>2011</v>
      </c>
      <c r="B533" s="7" t="s">
        <v>12</v>
      </c>
      <c r="C533" s="7" t="s">
        <v>16</v>
      </c>
      <c r="D533" s="7" t="s">
        <v>42</v>
      </c>
      <c r="E533" s="7">
        <v>1160102</v>
      </c>
      <c r="F533" s="7">
        <v>288</v>
      </c>
      <c r="G533" s="7">
        <v>4.57</v>
      </c>
      <c r="H533" s="7">
        <v>5.36</v>
      </c>
      <c r="I533" s="3">
        <f>Table8[[#This Row],[Volume]]*Table8[[#This Row],[Cost per unit]]</f>
        <v>1316.16</v>
      </c>
      <c r="J533" s="3">
        <f>Table8[[#This Row],[Volume]]*Table8[[#This Row],[Price per unit]]</f>
        <v>1543.68</v>
      </c>
      <c r="K533" s="5">
        <f>Table8[[#This Row],[Total Sales]]-Table8[[#This Row],[Total Cost]]</f>
        <v>227.51999999999998</v>
      </c>
      <c r="L533" s="6">
        <f>Table8[[#This Row],[Profit]]/Table8[[#This Row],[Total Sales]]</f>
        <v>0.14738805970149252</v>
      </c>
    </row>
    <row r="534" spans="1:12" x14ac:dyDescent="0.3">
      <c r="A534" s="3">
        <v>2011</v>
      </c>
      <c r="B534" s="3" t="s">
        <v>12</v>
      </c>
      <c r="C534" s="3" t="s">
        <v>16</v>
      </c>
      <c r="D534" s="3" t="s">
        <v>42</v>
      </c>
      <c r="E534" s="3">
        <v>1160103</v>
      </c>
      <c r="F534" s="3">
        <v>636</v>
      </c>
      <c r="G534" s="3">
        <v>4.7</v>
      </c>
      <c r="H534" s="3">
        <v>5.19</v>
      </c>
      <c r="I534" s="3">
        <f>Table8[[#This Row],[Volume]]*Table8[[#This Row],[Cost per unit]]</f>
        <v>2989.2000000000003</v>
      </c>
      <c r="J534" s="3">
        <f>Table8[[#This Row],[Volume]]*Table8[[#This Row],[Price per unit]]</f>
        <v>3300.84</v>
      </c>
      <c r="K534" s="5">
        <f>Table8[[#This Row],[Total Sales]]-Table8[[#This Row],[Total Cost]]</f>
        <v>311.63999999999987</v>
      </c>
      <c r="L534" s="6">
        <f>Table8[[#This Row],[Profit]]/Table8[[#This Row],[Total Sales]]</f>
        <v>9.4412331406551017E-2</v>
      </c>
    </row>
    <row r="535" spans="1:12" x14ac:dyDescent="0.3">
      <c r="A535" s="7">
        <v>2011</v>
      </c>
      <c r="B535" s="7" t="s">
        <v>12</v>
      </c>
      <c r="C535" s="7" t="s">
        <v>16</v>
      </c>
      <c r="D535" s="7" t="s">
        <v>42</v>
      </c>
      <c r="E535" s="7">
        <v>1160104</v>
      </c>
      <c r="F535" s="7">
        <v>240</v>
      </c>
      <c r="G535" s="7">
        <v>4</v>
      </c>
      <c r="H535" s="7">
        <v>5.18</v>
      </c>
      <c r="I535" s="3">
        <f>Table8[[#This Row],[Volume]]*Table8[[#This Row],[Cost per unit]]</f>
        <v>960</v>
      </c>
      <c r="J535" s="3">
        <f>Table8[[#This Row],[Volume]]*Table8[[#This Row],[Price per unit]]</f>
        <v>1243.1999999999998</v>
      </c>
      <c r="K535" s="5">
        <f>Table8[[#This Row],[Total Sales]]-Table8[[#This Row],[Total Cost]]</f>
        <v>283.19999999999982</v>
      </c>
      <c r="L535" s="6">
        <f>Table8[[#This Row],[Profit]]/Table8[[#This Row],[Total Sales]]</f>
        <v>0.22779922779922768</v>
      </c>
    </row>
    <row r="536" spans="1:12" x14ac:dyDescent="0.3">
      <c r="A536" s="3">
        <v>2011</v>
      </c>
      <c r="B536" s="3" t="s">
        <v>12</v>
      </c>
      <c r="C536" s="3" t="s">
        <v>25</v>
      </c>
      <c r="D536" s="3" t="s">
        <v>43</v>
      </c>
      <c r="E536" s="3">
        <v>621001</v>
      </c>
      <c r="F536" s="3">
        <v>672</v>
      </c>
      <c r="G536" s="3">
        <v>2.12</v>
      </c>
      <c r="H536" s="3">
        <v>3.91</v>
      </c>
      <c r="I536" s="3">
        <f>Table8[[#This Row],[Volume]]*Table8[[#This Row],[Cost per unit]]</f>
        <v>1424.64</v>
      </c>
      <c r="J536" s="3">
        <f>Table8[[#This Row],[Volume]]*Table8[[#This Row],[Price per unit]]</f>
        <v>2627.52</v>
      </c>
      <c r="K536" s="5">
        <f>Table8[[#This Row],[Total Sales]]-Table8[[#This Row],[Total Cost]]</f>
        <v>1202.8799999999999</v>
      </c>
      <c r="L536" s="6">
        <f>Table8[[#This Row],[Profit]]/Table8[[#This Row],[Total Sales]]</f>
        <v>0.45780051150895135</v>
      </c>
    </row>
    <row r="537" spans="1:12" x14ac:dyDescent="0.3">
      <c r="A537" s="7">
        <v>2011</v>
      </c>
      <c r="B537" s="7" t="s">
        <v>12</v>
      </c>
      <c r="C537" s="7" t="s">
        <v>25</v>
      </c>
      <c r="D537" s="7" t="s">
        <v>43</v>
      </c>
      <c r="E537" s="7">
        <v>621115</v>
      </c>
      <c r="F537" s="7">
        <v>600</v>
      </c>
      <c r="G537" s="7">
        <v>2.72</v>
      </c>
      <c r="H537" s="7">
        <v>3.52</v>
      </c>
      <c r="I537" s="3">
        <f>Table8[[#This Row],[Volume]]*Table8[[#This Row],[Cost per unit]]</f>
        <v>1632.0000000000002</v>
      </c>
      <c r="J537" s="3">
        <f>Table8[[#This Row],[Volume]]*Table8[[#This Row],[Price per unit]]</f>
        <v>2112</v>
      </c>
      <c r="K537" s="5">
        <f>Table8[[#This Row],[Total Sales]]-Table8[[#This Row],[Total Cost]]</f>
        <v>479.99999999999977</v>
      </c>
      <c r="L537" s="6">
        <f>Table8[[#This Row],[Profit]]/Table8[[#This Row],[Total Sales]]</f>
        <v>0.22727272727272715</v>
      </c>
    </row>
    <row r="538" spans="1:12" x14ac:dyDescent="0.3">
      <c r="A538" s="3">
        <v>2011</v>
      </c>
      <c r="B538" s="3" t="s">
        <v>12</v>
      </c>
      <c r="C538" s="3" t="s">
        <v>25</v>
      </c>
      <c r="D538" s="3" t="s">
        <v>43</v>
      </c>
      <c r="E538" s="3">
        <v>820103</v>
      </c>
      <c r="F538" s="3">
        <v>1080</v>
      </c>
      <c r="G538" s="3">
        <v>2.44</v>
      </c>
      <c r="H538" s="3">
        <v>3.55</v>
      </c>
      <c r="I538" s="3">
        <f>Table8[[#This Row],[Volume]]*Table8[[#This Row],[Cost per unit]]</f>
        <v>2635.2</v>
      </c>
      <c r="J538" s="3">
        <f>Table8[[#This Row],[Volume]]*Table8[[#This Row],[Price per unit]]</f>
        <v>3834</v>
      </c>
      <c r="K538" s="5">
        <f>Table8[[#This Row],[Total Sales]]-Table8[[#This Row],[Total Cost]]</f>
        <v>1198.8000000000002</v>
      </c>
      <c r="L538" s="6">
        <f>Table8[[#This Row],[Profit]]/Table8[[#This Row],[Total Sales]]</f>
        <v>0.3126760563380282</v>
      </c>
    </row>
    <row r="539" spans="1:12" x14ac:dyDescent="0.3">
      <c r="A539" s="7">
        <v>2011</v>
      </c>
      <c r="B539" s="7" t="s">
        <v>12</v>
      </c>
      <c r="C539" s="7" t="s">
        <v>25</v>
      </c>
      <c r="D539" s="7" t="s">
        <v>43</v>
      </c>
      <c r="E539" s="7">
        <v>820104</v>
      </c>
      <c r="F539" s="7">
        <v>900</v>
      </c>
      <c r="G539" s="7">
        <v>2.39</v>
      </c>
      <c r="H539" s="7">
        <v>3.32</v>
      </c>
      <c r="I539" s="3">
        <f>Table8[[#This Row],[Volume]]*Table8[[#This Row],[Cost per unit]]</f>
        <v>2151</v>
      </c>
      <c r="J539" s="3">
        <f>Table8[[#This Row],[Volume]]*Table8[[#This Row],[Price per unit]]</f>
        <v>2988</v>
      </c>
      <c r="K539" s="5">
        <f>Table8[[#This Row],[Total Sales]]-Table8[[#This Row],[Total Cost]]</f>
        <v>837</v>
      </c>
      <c r="L539" s="6">
        <f>Table8[[#This Row],[Profit]]/Table8[[#This Row],[Total Sales]]</f>
        <v>0.28012048192771083</v>
      </c>
    </row>
    <row r="540" spans="1:12" x14ac:dyDescent="0.3">
      <c r="A540" s="3">
        <v>2011</v>
      </c>
      <c r="B540" s="3" t="s">
        <v>12</v>
      </c>
      <c r="C540" s="3" t="s">
        <v>25</v>
      </c>
      <c r="D540" s="3" t="s">
        <v>43</v>
      </c>
      <c r="E540" s="3">
        <v>820105</v>
      </c>
      <c r="F540" s="3">
        <v>636</v>
      </c>
      <c r="G540" s="3">
        <v>2.61</v>
      </c>
      <c r="H540" s="3">
        <v>3.97</v>
      </c>
      <c r="I540" s="3">
        <f>Table8[[#This Row],[Volume]]*Table8[[#This Row],[Cost per unit]]</f>
        <v>1659.9599999999998</v>
      </c>
      <c r="J540" s="3">
        <f>Table8[[#This Row],[Volume]]*Table8[[#This Row],[Price per unit]]</f>
        <v>2524.92</v>
      </c>
      <c r="K540" s="5">
        <f>Table8[[#This Row],[Total Sales]]-Table8[[#This Row],[Total Cost]]</f>
        <v>864.96000000000026</v>
      </c>
      <c r="L540" s="6">
        <f>Table8[[#This Row],[Profit]]/Table8[[#This Row],[Total Sales]]</f>
        <v>0.34256926952141065</v>
      </c>
    </row>
    <row r="541" spans="1:12" x14ac:dyDescent="0.3">
      <c r="A541" s="7">
        <v>2011</v>
      </c>
      <c r="B541" s="7" t="s">
        <v>12</v>
      </c>
      <c r="C541" s="7" t="s">
        <v>25</v>
      </c>
      <c r="D541" s="7" t="s">
        <v>43</v>
      </c>
      <c r="E541" s="7">
        <v>820106</v>
      </c>
      <c r="F541" s="7">
        <v>996</v>
      </c>
      <c r="G541" s="7">
        <v>2.17</v>
      </c>
      <c r="H541" s="7">
        <v>3.56</v>
      </c>
      <c r="I541" s="3">
        <f>Table8[[#This Row],[Volume]]*Table8[[#This Row],[Cost per unit]]</f>
        <v>2161.3199999999997</v>
      </c>
      <c r="J541" s="3">
        <f>Table8[[#This Row],[Volume]]*Table8[[#This Row],[Price per unit]]</f>
        <v>3545.76</v>
      </c>
      <c r="K541" s="5">
        <f>Table8[[#This Row],[Total Sales]]-Table8[[#This Row],[Total Cost]]</f>
        <v>1384.4400000000005</v>
      </c>
      <c r="L541" s="6">
        <f>Table8[[#This Row],[Profit]]/Table8[[#This Row],[Total Sales]]</f>
        <v>0.39044943820224731</v>
      </c>
    </row>
    <row r="542" spans="1:12" x14ac:dyDescent="0.3">
      <c r="A542" s="3">
        <v>2011</v>
      </c>
      <c r="B542" s="3" t="s">
        <v>12</v>
      </c>
      <c r="C542" s="3" t="s">
        <v>25</v>
      </c>
      <c r="D542" s="3" t="s">
        <v>43</v>
      </c>
      <c r="E542" s="3">
        <v>820107</v>
      </c>
      <c r="F542" s="3">
        <v>1080</v>
      </c>
      <c r="G542" s="3">
        <v>2.56</v>
      </c>
      <c r="H542" s="3">
        <v>3.74</v>
      </c>
      <c r="I542" s="3">
        <f>Table8[[#This Row],[Volume]]*Table8[[#This Row],[Cost per unit]]</f>
        <v>2764.8</v>
      </c>
      <c r="J542" s="3">
        <f>Table8[[#This Row],[Volume]]*Table8[[#This Row],[Price per unit]]</f>
        <v>4039.2000000000003</v>
      </c>
      <c r="K542" s="5">
        <f>Table8[[#This Row],[Total Sales]]-Table8[[#This Row],[Total Cost]]</f>
        <v>1274.4000000000001</v>
      </c>
      <c r="L542" s="6">
        <f>Table8[[#This Row],[Profit]]/Table8[[#This Row],[Total Sales]]</f>
        <v>0.31550802139037432</v>
      </c>
    </row>
    <row r="543" spans="1:12" x14ac:dyDescent="0.3">
      <c r="A543" s="7">
        <v>2011</v>
      </c>
      <c r="B543" s="7" t="s">
        <v>12</v>
      </c>
      <c r="C543" s="7" t="s">
        <v>25</v>
      </c>
      <c r="D543" s="7" t="s">
        <v>43</v>
      </c>
      <c r="E543" s="7">
        <v>820108</v>
      </c>
      <c r="F543" s="7">
        <v>804</v>
      </c>
      <c r="G543" s="7">
        <v>2.14</v>
      </c>
      <c r="H543" s="7">
        <v>3.29</v>
      </c>
      <c r="I543" s="3">
        <f>Table8[[#This Row],[Volume]]*Table8[[#This Row],[Cost per unit]]</f>
        <v>1720.5600000000002</v>
      </c>
      <c r="J543" s="3">
        <f>Table8[[#This Row],[Volume]]*Table8[[#This Row],[Price per unit]]</f>
        <v>2645.16</v>
      </c>
      <c r="K543" s="5">
        <f>Table8[[#This Row],[Total Sales]]-Table8[[#This Row],[Total Cost]]</f>
        <v>924.59999999999968</v>
      </c>
      <c r="L543" s="6">
        <f>Table8[[#This Row],[Profit]]/Table8[[#This Row],[Total Sales]]</f>
        <v>0.34954407294832818</v>
      </c>
    </row>
    <row r="544" spans="1:12" x14ac:dyDescent="0.3">
      <c r="A544" s="3">
        <v>2011</v>
      </c>
      <c r="B544" s="3" t="s">
        <v>12</v>
      </c>
      <c r="C544" s="3" t="s">
        <v>25</v>
      </c>
      <c r="D544" s="3" t="s">
        <v>43</v>
      </c>
      <c r="E544" s="3">
        <v>820109</v>
      </c>
      <c r="F544" s="3">
        <v>828</v>
      </c>
      <c r="G544" s="3">
        <v>2.42</v>
      </c>
      <c r="H544" s="3">
        <v>3.84</v>
      </c>
      <c r="I544" s="3">
        <f>Table8[[#This Row],[Volume]]*Table8[[#This Row],[Cost per unit]]</f>
        <v>2003.76</v>
      </c>
      <c r="J544" s="3">
        <f>Table8[[#This Row],[Volume]]*Table8[[#This Row],[Price per unit]]</f>
        <v>3179.52</v>
      </c>
      <c r="K544" s="5">
        <f>Table8[[#This Row],[Total Sales]]-Table8[[#This Row],[Total Cost]]</f>
        <v>1175.76</v>
      </c>
      <c r="L544" s="6">
        <f>Table8[[#This Row],[Profit]]/Table8[[#This Row],[Total Sales]]</f>
        <v>0.36979166666666669</v>
      </c>
    </row>
    <row r="545" spans="1:12" x14ac:dyDescent="0.3">
      <c r="A545" s="7">
        <v>2011</v>
      </c>
      <c r="B545" s="7" t="s">
        <v>12</v>
      </c>
      <c r="C545" s="7" t="s">
        <v>25</v>
      </c>
      <c r="D545" s="7" t="s">
        <v>43</v>
      </c>
      <c r="E545" s="7">
        <v>820111</v>
      </c>
      <c r="F545" s="7">
        <v>840</v>
      </c>
      <c r="G545" s="7">
        <v>2.56</v>
      </c>
      <c r="H545" s="7">
        <v>3.42</v>
      </c>
      <c r="I545" s="3">
        <f>Table8[[#This Row],[Volume]]*Table8[[#This Row],[Cost per unit]]</f>
        <v>2150.4</v>
      </c>
      <c r="J545" s="3">
        <f>Table8[[#This Row],[Volume]]*Table8[[#This Row],[Price per unit]]</f>
        <v>2872.7999999999997</v>
      </c>
      <c r="K545" s="5">
        <f>Table8[[#This Row],[Total Sales]]-Table8[[#This Row],[Total Cost]]</f>
        <v>722.39999999999964</v>
      </c>
      <c r="L545" s="6">
        <f>Table8[[#This Row],[Profit]]/Table8[[#This Row],[Total Sales]]</f>
        <v>0.25146198830409344</v>
      </c>
    </row>
    <row r="546" spans="1:12" x14ac:dyDescent="0.3">
      <c r="A546" s="3">
        <v>2011</v>
      </c>
      <c r="B546" s="3" t="s">
        <v>12</v>
      </c>
      <c r="C546" s="3" t="s">
        <v>25</v>
      </c>
      <c r="D546" s="3" t="s">
        <v>43</v>
      </c>
      <c r="E546" s="3">
        <v>820112</v>
      </c>
      <c r="F546" s="3">
        <v>1200</v>
      </c>
      <c r="G546" s="3">
        <v>2.44</v>
      </c>
      <c r="H546" s="3">
        <v>3.75</v>
      </c>
      <c r="I546" s="3">
        <f>Table8[[#This Row],[Volume]]*Table8[[#This Row],[Cost per unit]]</f>
        <v>2928</v>
      </c>
      <c r="J546" s="3">
        <f>Table8[[#This Row],[Volume]]*Table8[[#This Row],[Price per unit]]</f>
        <v>4500</v>
      </c>
      <c r="K546" s="5">
        <f>Table8[[#This Row],[Total Sales]]-Table8[[#This Row],[Total Cost]]</f>
        <v>1572</v>
      </c>
      <c r="L546" s="6">
        <f>Table8[[#This Row],[Profit]]/Table8[[#This Row],[Total Sales]]</f>
        <v>0.34933333333333333</v>
      </c>
    </row>
    <row r="547" spans="1:12" x14ac:dyDescent="0.3">
      <c r="A547" s="7">
        <v>2011</v>
      </c>
      <c r="B547" s="7" t="s">
        <v>12</v>
      </c>
      <c r="C547" s="7" t="s">
        <v>25</v>
      </c>
      <c r="D547" s="7" t="s">
        <v>43</v>
      </c>
      <c r="E547" s="7">
        <v>820113</v>
      </c>
      <c r="F547" s="7">
        <v>888</v>
      </c>
      <c r="G547" s="7">
        <v>2.98</v>
      </c>
      <c r="H547" s="7">
        <v>3.2</v>
      </c>
      <c r="I547" s="3">
        <f>Table8[[#This Row],[Volume]]*Table8[[#This Row],[Cost per unit]]</f>
        <v>2646.24</v>
      </c>
      <c r="J547" s="3">
        <f>Table8[[#This Row],[Volume]]*Table8[[#This Row],[Price per unit]]</f>
        <v>2841.6000000000004</v>
      </c>
      <c r="K547" s="5">
        <f>Table8[[#This Row],[Total Sales]]-Table8[[#This Row],[Total Cost]]</f>
        <v>195.36000000000058</v>
      </c>
      <c r="L547" s="6">
        <f>Table8[[#This Row],[Profit]]/Table8[[#This Row],[Total Sales]]</f>
        <v>6.87500000000002E-2</v>
      </c>
    </row>
    <row r="548" spans="1:12" x14ac:dyDescent="0.3">
      <c r="A548" s="3">
        <v>2011</v>
      </c>
      <c r="B548" s="3" t="s">
        <v>12</v>
      </c>
      <c r="C548" s="3" t="s">
        <v>25</v>
      </c>
      <c r="D548" s="3" t="s">
        <v>43</v>
      </c>
      <c r="E548" s="3">
        <v>820116</v>
      </c>
      <c r="F548" s="3">
        <v>1056</v>
      </c>
      <c r="G548" s="3">
        <v>2.77</v>
      </c>
      <c r="H548" s="3">
        <v>3.72</v>
      </c>
      <c r="I548" s="3">
        <f>Table8[[#This Row],[Volume]]*Table8[[#This Row],[Cost per unit]]</f>
        <v>2925.12</v>
      </c>
      <c r="J548" s="3">
        <f>Table8[[#This Row],[Volume]]*Table8[[#This Row],[Price per unit]]</f>
        <v>3928.32</v>
      </c>
      <c r="K548" s="5">
        <f>Table8[[#This Row],[Total Sales]]-Table8[[#This Row],[Total Cost]]</f>
        <v>1003.2000000000003</v>
      </c>
      <c r="L548" s="6">
        <f>Table8[[#This Row],[Profit]]/Table8[[#This Row],[Total Sales]]</f>
        <v>0.25537634408602156</v>
      </c>
    </row>
    <row r="549" spans="1:12" x14ac:dyDescent="0.3">
      <c r="A549" s="7">
        <v>2011</v>
      </c>
      <c r="B549" s="7" t="s">
        <v>12</v>
      </c>
      <c r="C549" s="7" t="s">
        <v>25</v>
      </c>
      <c r="D549" s="7" t="s">
        <v>43</v>
      </c>
      <c r="E549" s="7">
        <v>820117</v>
      </c>
      <c r="F549" s="7">
        <v>1008</v>
      </c>
      <c r="G549" s="7">
        <v>2.2200000000000002</v>
      </c>
      <c r="H549" s="7">
        <v>3.62</v>
      </c>
      <c r="I549" s="3">
        <f>Table8[[#This Row],[Volume]]*Table8[[#This Row],[Cost per unit]]</f>
        <v>2237.7600000000002</v>
      </c>
      <c r="J549" s="3">
        <f>Table8[[#This Row],[Volume]]*Table8[[#This Row],[Price per unit]]</f>
        <v>3648.96</v>
      </c>
      <c r="K549" s="5">
        <f>Table8[[#This Row],[Total Sales]]-Table8[[#This Row],[Total Cost]]</f>
        <v>1411.1999999999998</v>
      </c>
      <c r="L549" s="6">
        <f>Table8[[#This Row],[Profit]]/Table8[[#This Row],[Total Sales]]</f>
        <v>0.38674033149171266</v>
      </c>
    </row>
    <row r="550" spans="1:12" x14ac:dyDescent="0.3">
      <c r="A550" s="3">
        <v>2011</v>
      </c>
      <c r="B550" s="3" t="s">
        <v>12</v>
      </c>
      <c r="C550" s="3" t="s">
        <v>25</v>
      </c>
      <c r="D550" s="3" t="s">
        <v>43</v>
      </c>
      <c r="E550" s="3">
        <v>820118</v>
      </c>
      <c r="F550" s="3">
        <v>888</v>
      </c>
      <c r="G550" s="3">
        <v>2.5299999999999998</v>
      </c>
      <c r="H550" s="3">
        <v>3.94</v>
      </c>
      <c r="I550" s="3">
        <f>Table8[[#This Row],[Volume]]*Table8[[#This Row],[Cost per unit]]</f>
        <v>2246.64</v>
      </c>
      <c r="J550" s="3">
        <f>Table8[[#This Row],[Volume]]*Table8[[#This Row],[Price per unit]]</f>
        <v>3498.72</v>
      </c>
      <c r="K550" s="5">
        <f>Table8[[#This Row],[Total Sales]]-Table8[[#This Row],[Total Cost]]</f>
        <v>1252.08</v>
      </c>
      <c r="L550" s="6">
        <f>Table8[[#This Row],[Profit]]/Table8[[#This Row],[Total Sales]]</f>
        <v>0.35786802030456855</v>
      </c>
    </row>
    <row r="551" spans="1:12" x14ac:dyDescent="0.3">
      <c r="A551" s="7">
        <v>2011</v>
      </c>
      <c r="B551" s="7" t="s">
        <v>12</v>
      </c>
      <c r="C551" s="7" t="s">
        <v>25</v>
      </c>
      <c r="D551" s="7" t="s">
        <v>43</v>
      </c>
      <c r="E551" s="7">
        <v>820119</v>
      </c>
      <c r="F551" s="7">
        <v>1104</v>
      </c>
      <c r="G551" s="7">
        <v>2.15</v>
      </c>
      <c r="H551" s="7">
        <v>3.24</v>
      </c>
      <c r="I551" s="3">
        <f>Table8[[#This Row],[Volume]]*Table8[[#This Row],[Cost per unit]]</f>
        <v>2373.6</v>
      </c>
      <c r="J551" s="3">
        <f>Table8[[#This Row],[Volume]]*Table8[[#This Row],[Price per unit]]</f>
        <v>3576.96</v>
      </c>
      <c r="K551" s="5">
        <f>Table8[[#This Row],[Total Sales]]-Table8[[#This Row],[Total Cost]]</f>
        <v>1203.3600000000001</v>
      </c>
      <c r="L551" s="6">
        <f>Table8[[#This Row],[Profit]]/Table8[[#This Row],[Total Sales]]</f>
        <v>0.3364197530864198</v>
      </c>
    </row>
    <row r="552" spans="1:12" x14ac:dyDescent="0.3">
      <c r="A552" s="3">
        <v>2011</v>
      </c>
      <c r="B552" s="3" t="s">
        <v>12</v>
      </c>
      <c r="C552" s="3" t="s">
        <v>25</v>
      </c>
      <c r="D552" s="3" t="s">
        <v>43</v>
      </c>
      <c r="E552" s="3">
        <v>820120</v>
      </c>
      <c r="F552" s="3">
        <v>1080</v>
      </c>
      <c r="G552" s="3">
        <v>2.4700000000000002</v>
      </c>
      <c r="H552" s="3">
        <v>3.96</v>
      </c>
      <c r="I552" s="3">
        <f>Table8[[#This Row],[Volume]]*Table8[[#This Row],[Cost per unit]]</f>
        <v>2667.6000000000004</v>
      </c>
      <c r="J552" s="3">
        <f>Table8[[#This Row],[Volume]]*Table8[[#This Row],[Price per unit]]</f>
        <v>4276.8</v>
      </c>
      <c r="K552" s="5">
        <f>Table8[[#This Row],[Total Sales]]-Table8[[#This Row],[Total Cost]]</f>
        <v>1609.1999999999998</v>
      </c>
      <c r="L552" s="6">
        <f>Table8[[#This Row],[Profit]]/Table8[[#This Row],[Total Sales]]</f>
        <v>0.37626262626262619</v>
      </c>
    </row>
    <row r="553" spans="1:12" x14ac:dyDescent="0.3">
      <c r="A553" s="7">
        <v>2011</v>
      </c>
      <c r="B553" s="7" t="s">
        <v>12</v>
      </c>
      <c r="C553" s="7" t="s">
        <v>25</v>
      </c>
      <c r="D553" s="7" t="s">
        <v>43</v>
      </c>
      <c r="E553" s="7">
        <v>820121</v>
      </c>
      <c r="F553" s="7">
        <v>936</v>
      </c>
      <c r="G553" s="7">
        <v>2.0299999999999998</v>
      </c>
      <c r="H553" s="7">
        <v>3.92</v>
      </c>
      <c r="I553" s="3">
        <f>Table8[[#This Row],[Volume]]*Table8[[#This Row],[Cost per unit]]</f>
        <v>1900.08</v>
      </c>
      <c r="J553" s="3">
        <f>Table8[[#This Row],[Volume]]*Table8[[#This Row],[Price per unit]]</f>
        <v>3669.12</v>
      </c>
      <c r="K553" s="5">
        <f>Table8[[#This Row],[Total Sales]]-Table8[[#This Row],[Total Cost]]</f>
        <v>1769.04</v>
      </c>
      <c r="L553" s="6">
        <f>Table8[[#This Row],[Profit]]/Table8[[#This Row],[Total Sales]]</f>
        <v>0.48214285714285715</v>
      </c>
    </row>
    <row r="554" spans="1:12" x14ac:dyDescent="0.3">
      <c r="A554" s="3">
        <v>2011</v>
      </c>
      <c r="B554" s="3" t="s">
        <v>12</v>
      </c>
      <c r="C554" s="3" t="s">
        <v>25</v>
      </c>
      <c r="D554" s="3" t="s">
        <v>43</v>
      </c>
      <c r="E554" s="3">
        <v>820122</v>
      </c>
      <c r="F554" s="3">
        <v>1104</v>
      </c>
      <c r="G554" s="3">
        <v>2.65</v>
      </c>
      <c r="H554" s="3">
        <v>3.56</v>
      </c>
      <c r="I554" s="3">
        <f>Table8[[#This Row],[Volume]]*Table8[[#This Row],[Cost per unit]]</f>
        <v>2925.6</v>
      </c>
      <c r="J554" s="3">
        <f>Table8[[#This Row],[Volume]]*Table8[[#This Row],[Price per unit]]</f>
        <v>3930.2400000000002</v>
      </c>
      <c r="K554" s="5">
        <f>Table8[[#This Row],[Total Sales]]-Table8[[#This Row],[Total Cost]]</f>
        <v>1004.6400000000003</v>
      </c>
      <c r="L554" s="6">
        <f>Table8[[#This Row],[Profit]]/Table8[[#This Row],[Total Sales]]</f>
        <v>0.25561797752808996</v>
      </c>
    </row>
    <row r="555" spans="1:12" x14ac:dyDescent="0.3">
      <c r="A555" s="7">
        <v>2011</v>
      </c>
      <c r="B555" s="7" t="s">
        <v>12</v>
      </c>
      <c r="C555" s="7" t="s">
        <v>25</v>
      </c>
      <c r="D555" s="7" t="s">
        <v>43</v>
      </c>
      <c r="E555" s="7">
        <v>820123</v>
      </c>
      <c r="F555" s="7">
        <v>1176</v>
      </c>
      <c r="G555" s="7">
        <v>2.86</v>
      </c>
      <c r="H555" s="7">
        <v>3.64</v>
      </c>
      <c r="I555" s="3">
        <f>Table8[[#This Row],[Volume]]*Table8[[#This Row],[Cost per unit]]</f>
        <v>3363.3599999999997</v>
      </c>
      <c r="J555" s="3">
        <f>Table8[[#This Row],[Volume]]*Table8[[#This Row],[Price per unit]]</f>
        <v>4280.6400000000003</v>
      </c>
      <c r="K555" s="5">
        <f>Table8[[#This Row],[Total Sales]]-Table8[[#This Row],[Total Cost]]</f>
        <v>917.28000000000065</v>
      </c>
      <c r="L555" s="6">
        <f>Table8[[#This Row],[Profit]]/Table8[[#This Row],[Total Sales]]</f>
        <v>0.21428571428571441</v>
      </c>
    </row>
    <row r="556" spans="1:12" x14ac:dyDescent="0.3">
      <c r="A556" s="3">
        <v>2011</v>
      </c>
      <c r="B556" s="3" t="s">
        <v>12</v>
      </c>
      <c r="C556" s="3" t="s">
        <v>25</v>
      </c>
      <c r="D556" s="3" t="s">
        <v>43</v>
      </c>
      <c r="E556" s="3">
        <v>820124</v>
      </c>
      <c r="F556" s="3">
        <v>1032</v>
      </c>
      <c r="G556" s="3">
        <v>2.96</v>
      </c>
      <c r="H556" s="3">
        <v>3.98</v>
      </c>
      <c r="I556" s="3">
        <f>Table8[[#This Row],[Volume]]*Table8[[#This Row],[Cost per unit]]</f>
        <v>3054.72</v>
      </c>
      <c r="J556" s="3">
        <f>Table8[[#This Row],[Volume]]*Table8[[#This Row],[Price per unit]]</f>
        <v>4107.3599999999997</v>
      </c>
      <c r="K556" s="5">
        <f>Table8[[#This Row],[Total Sales]]-Table8[[#This Row],[Total Cost]]</f>
        <v>1052.6399999999999</v>
      </c>
      <c r="L556" s="6">
        <f>Table8[[#This Row],[Profit]]/Table8[[#This Row],[Total Sales]]</f>
        <v>0.25628140703517588</v>
      </c>
    </row>
    <row r="557" spans="1:12" x14ac:dyDescent="0.3">
      <c r="A557" s="7">
        <v>2011</v>
      </c>
      <c r="B557" s="7" t="s">
        <v>12</v>
      </c>
      <c r="C557" s="7" t="s">
        <v>25</v>
      </c>
      <c r="D557" s="7" t="s">
        <v>43</v>
      </c>
      <c r="E557" s="7">
        <v>820125</v>
      </c>
      <c r="F557" s="7">
        <v>924</v>
      </c>
      <c r="G557" s="7">
        <v>2.29</v>
      </c>
      <c r="H557" s="7">
        <v>3.33</v>
      </c>
      <c r="I557" s="3">
        <f>Table8[[#This Row],[Volume]]*Table8[[#This Row],[Cost per unit]]</f>
        <v>2115.96</v>
      </c>
      <c r="J557" s="3">
        <f>Table8[[#This Row],[Volume]]*Table8[[#This Row],[Price per unit]]</f>
        <v>3076.92</v>
      </c>
      <c r="K557" s="5">
        <f>Table8[[#This Row],[Total Sales]]-Table8[[#This Row],[Total Cost]]</f>
        <v>960.96</v>
      </c>
      <c r="L557" s="6">
        <f>Table8[[#This Row],[Profit]]/Table8[[#This Row],[Total Sales]]</f>
        <v>0.31231231231231232</v>
      </c>
    </row>
    <row r="558" spans="1:12" x14ac:dyDescent="0.3">
      <c r="A558" s="3">
        <v>2011</v>
      </c>
      <c r="B558" s="3" t="s">
        <v>12</v>
      </c>
      <c r="C558" s="3" t="s">
        <v>25</v>
      </c>
      <c r="D558" s="3" t="s">
        <v>43</v>
      </c>
      <c r="E558" s="3">
        <v>820126</v>
      </c>
      <c r="F558" s="3">
        <v>1164</v>
      </c>
      <c r="G558" s="3">
        <v>2.73</v>
      </c>
      <c r="H558" s="3">
        <v>3.79</v>
      </c>
      <c r="I558" s="3">
        <f>Table8[[#This Row],[Volume]]*Table8[[#This Row],[Cost per unit]]</f>
        <v>3177.72</v>
      </c>
      <c r="J558" s="3">
        <f>Table8[[#This Row],[Volume]]*Table8[[#This Row],[Price per unit]]</f>
        <v>4411.5600000000004</v>
      </c>
      <c r="K558" s="5">
        <f>Table8[[#This Row],[Total Sales]]-Table8[[#This Row],[Total Cost]]</f>
        <v>1233.8400000000006</v>
      </c>
      <c r="L558" s="6">
        <f>Table8[[#This Row],[Profit]]/Table8[[#This Row],[Total Sales]]</f>
        <v>0.27968337730870724</v>
      </c>
    </row>
    <row r="559" spans="1:12" x14ac:dyDescent="0.3">
      <c r="A559" s="7">
        <v>2011</v>
      </c>
      <c r="B559" s="7" t="s">
        <v>12</v>
      </c>
      <c r="C559" s="7" t="s">
        <v>25</v>
      </c>
      <c r="D559" s="7" t="s">
        <v>43</v>
      </c>
      <c r="E559" s="7">
        <v>820127</v>
      </c>
      <c r="F559" s="7">
        <v>1044</v>
      </c>
      <c r="G559" s="7">
        <v>2.69</v>
      </c>
      <c r="H559" s="7">
        <v>3.27</v>
      </c>
      <c r="I559" s="3">
        <f>Table8[[#This Row],[Volume]]*Table8[[#This Row],[Cost per unit]]</f>
        <v>2808.36</v>
      </c>
      <c r="J559" s="3">
        <f>Table8[[#This Row],[Volume]]*Table8[[#This Row],[Price per unit]]</f>
        <v>3413.88</v>
      </c>
      <c r="K559" s="5">
        <f>Table8[[#This Row],[Total Sales]]-Table8[[#This Row],[Total Cost]]</f>
        <v>605.52</v>
      </c>
      <c r="L559" s="6">
        <f>Table8[[#This Row],[Profit]]/Table8[[#This Row],[Total Sales]]</f>
        <v>0.17737003058103976</v>
      </c>
    </row>
    <row r="560" spans="1:12" x14ac:dyDescent="0.3">
      <c r="A560" s="3">
        <v>2011</v>
      </c>
      <c r="B560" s="3" t="s">
        <v>12</v>
      </c>
      <c r="C560" s="3" t="s">
        <v>25</v>
      </c>
      <c r="D560" s="3" t="s">
        <v>43</v>
      </c>
      <c r="E560" s="3">
        <v>820128</v>
      </c>
      <c r="F560" s="3">
        <v>792</v>
      </c>
      <c r="G560" s="3">
        <v>2.54</v>
      </c>
      <c r="H560" s="3">
        <v>3.85</v>
      </c>
      <c r="I560" s="3">
        <f>Table8[[#This Row],[Volume]]*Table8[[#This Row],[Cost per unit]]</f>
        <v>2011.68</v>
      </c>
      <c r="J560" s="3">
        <f>Table8[[#This Row],[Volume]]*Table8[[#This Row],[Price per unit]]</f>
        <v>3049.2000000000003</v>
      </c>
      <c r="K560" s="5">
        <f>Table8[[#This Row],[Total Sales]]-Table8[[#This Row],[Total Cost]]</f>
        <v>1037.5200000000002</v>
      </c>
      <c r="L560" s="6">
        <f>Table8[[#This Row],[Profit]]/Table8[[#This Row],[Total Sales]]</f>
        <v>0.34025974025974032</v>
      </c>
    </row>
    <row r="561" spans="1:12" x14ac:dyDescent="0.3">
      <c r="A561" s="7">
        <v>2011</v>
      </c>
      <c r="B561" s="7" t="s">
        <v>12</v>
      </c>
      <c r="C561" s="7" t="s">
        <v>25</v>
      </c>
      <c r="D561" s="7" t="s">
        <v>43</v>
      </c>
      <c r="E561" s="7">
        <v>820129</v>
      </c>
      <c r="F561" s="7">
        <v>1068</v>
      </c>
      <c r="G561" s="7">
        <v>2.27</v>
      </c>
      <c r="H561" s="7">
        <v>3.71</v>
      </c>
      <c r="I561" s="3">
        <f>Table8[[#This Row],[Volume]]*Table8[[#This Row],[Cost per unit]]</f>
        <v>2424.36</v>
      </c>
      <c r="J561" s="3">
        <f>Table8[[#This Row],[Volume]]*Table8[[#This Row],[Price per unit]]</f>
        <v>3962.2799999999997</v>
      </c>
      <c r="K561" s="5">
        <f>Table8[[#This Row],[Total Sales]]-Table8[[#This Row],[Total Cost]]</f>
        <v>1537.9199999999996</v>
      </c>
      <c r="L561" s="6">
        <f>Table8[[#This Row],[Profit]]/Table8[[#This Row],[Total Sales]]</f>
        <v>0.38814016172506732</v>
      </c>
    </row>
    <row r="562" spans="1:12" x14ac:dyDescent="0.3">
      <c r="A562" s="3">
        <v>2011</v>
      </c>
      <c r="B562" s="3" t="s">
        <v>12</v>
      </c>
      <c r="C562" s="3" t="s">
        <v>25</v>
      </c>
      <c r="D562" s="3" t="s">
        <v>43</v>
      </c>
      <c r="E562" s="3">
        <v>820130</v>
      </c>
      <c r="F562" s="3">
        <v>1176</v>
      </c>
      <c r="G562" s="3">
        <v>2.36</v>
      </c>
      <c r="H562" s="3">
        <v>3.58</v>
      </c>
      <c r="I562" s="3">
        <f>Table8[[#This Row],[Volume]]*Table8[[#This Row],[Cost per unit]]</f>
        <v>2775.3599999999997</v>
      </c>
      <c r="J562" s="3">
        <f>Table8[[#This Row],[Volume]]*Table8[[#This Row],[Price per unit]]</f>
        <v>4210.08</v>
      </c>
      <c r="K562" s="5">
        <f>Table8[[#This Row],[Total Sales]]-Table8[[#This Row],[Total Cost]]</f>
        <v>1434.7200000000003</v>
      </c>
      <c r="L562" s="6">
        <f>Table8[[#This Row],[Profit]]/Table8[[#This Row],[Total Sales]]</f>
        <v>0.34078212290502802</v>
      </c>
    </row>
    <row r="563" spans="1:12" x14ac:dyDescent="0.3">
      <c r="A563" s="7">
        <v>2011</v>
      </c>
      <c r="B563" s="7" t="s">
        <v>12</v>
      </c>
      <c r="C563" s="7" t="s">
        <v>25</v>
      </c>
      <c r="D563" s="7" t="s">
        <v>43</v>
      </c>
      <c r="E563" s="7">
        <v>820131</v>
      </c>
      <c r="F563" s="7">
        <v>1104</v>
      </c>
      <c r="G563" s="7">
        <v>2.68</v>
      </c>
      <c r="H563" s="7">
        <v>3.93</v>
      </c>
      <c r="I563" s="3">
        <f>Table8[[#This Row],[Volume]]*Table8[[#This Row],[Cost per unit]]</f>
        <v>2958.7200000000003</v>
      </c>
      <c r="J563" s="3">
        <f>Table8[[#This Row],[Volume]]*Table8[[#This Row],[Price per unit]]</f>
        <v>4338.72</v>
      </c>
      <c r="K563" s="5">
        <f>Table8[[#This Row],[Total Sales]]-Table8[[#This Row],[Total Cost]]</f>
        <v>1380</v>
      </c>
      <c r="L563" s="6">
        <f>Table8[[#This Row],[Profit]]/Table8[[#This Row],[Total Sales]]</f>
        <v>0.31806615776081421</v>
      </c>
    </row>
    <row r="564" spans="1:12" x14ac:dyDescent="0.3">
      <c r="A564" s="3">
        <v>2011</v>
      </c>
      <c r="B564" s="3" t="s">
        <v>12</v>
      </c>
      <c r="C564" s="3" t="s">
        <v>25</v>
      </c>
      <c r="D564" s="3" t="s">
        <v>43</v>
      </c>
      <c r="E564" s="3">
        <v>820132</v>
      </c>
      <c r="F564" s="3">
        <v>1020</v>
      </c>
      <c r="G564" s="3">
        <v>2.2599999999999998</v>
      </c>
      <c r="H564" s="3">
        <v>3.98</v>
      </c>
      <c r="I564" s="3">
        <f>Table8[[#This Row],[Volume]]*Table8[[#This Row],[Cost per unit]]</f>
        <v>2305.1999999999998</v>
      </c>
      <c r="J564" s="3">
        <f>Table8[[#This Row],[Volume]]*Table8[[#This Row],[Price per unit]]</f>
        <v>4059.6</v>
      </c>
      <c r="K564" s="5">
        <f>Table8[[#This Row],[Total Sales]]-Table8[[#This Row],[Total Cost]]</f>
        <v>1754.4</v>
      </c>
      <c r="L564" s="6">
        <f>Table8[[#This Row],[Profit]]/Table8[[#This Row],[Total Sales]]</f>
        <v>0.43216080402010054</v>
      </c>
    </row>
    <row r="565" spans="1:12" x14ac:dyDescent="0.3">
      <c r="A565" s="7">
        <v>2011</v>
      </c>
      <c r="B565" s="7" t="s">
        <v>12</v>
      </c>
      <c r="C565" s="7" t="s">
        <v>25</v>
      </c>
      <c r="D565" s="7" t="s">
        <v>43</v>
      </c>
      <c r="E565" s="7">
        <v>820133</v>
      </c>
      <c r="F565" s="7">
        <v>876</v>
      </c>
      <c r="G565" s="7">
        <v>2.5</v>
      </c>
      <c r="H565" s="7">
        <v>3.83</v>
      </c>
      <c r="I565" s="3">
        <f>Table8[[#This Row],[Volume]]*Table8[[#This Row],[Cost per unit]]</f>
        <v>2190</v>
      </c>
      <c r="J565" s="3">
        <f>Table8[[#This Row],[Volume]]*Table8[[#This Row],[Price per unit]]</f>
        <v>3355.08</v>
      </c>
      <c r="K565" s="5">
        <f>Table8[[#This Row],[Total Sales]]-Table8[[#This Row],[Total Cost]]</f>
        <v>1165.08</v>
      </c>
      <c r="L565" s="6">
        <f>Table8[[#This Row],[Profit]]/Table8[[#This Row],[Total Sales]]</f>
        <v>0.34725848563968664</v>
      </c>
    </row>
    <row r="566" spans="1:12" x14ac:dyDescent="0.3">
      <c r="A566" s="3">
        <v>2011</v>
      </c>
      <c r="B566" s="3" t="s">
        <v>12</v>
      </c>
      <c r="C566" s="3" t="s">
        <v>25</v>
      </c>
      <c r="D566" s="3" t="s">
        <v>43</v>
      </c>
      <c r="E566" s="3">
        <v>820134</v>
      </c>
      <c r="F566" s="3">
        <v>1104</v>
      </c>
      <c r="G566" s="3">
        <v>2.48</v>
      </c>
      <c r="H566" s="3">
        <v>3.63</v>
      </c>
      <c r="I566" s="3">
        <f>Table8[[#This Row],[Volume]]*Table8[[#This Row],[Cost per unit]]</f>
        <v>2737.92</v>
      </c>
      <c r="J566" s="3">
        <f>Table8[[#This Row],[Volume]]*Table8[[#This Row],[Price per unit]]</f>
        <v>4007.52</v>
      </c>
      <c r="K566" s="5">
        <f>Table8[[#This Row],[Total Sales]]-Table8[[#This Row],[Total Cost]]</f>
        <v>1269.5999999999999</v>
      </c>
      <c r="L566" s="6">
        <f>Table8[[#This Row],[Profit]]/Table8[[#This Row],[Total Sales]]</f>
        <v>0.3168044077134986</v>
      </c>
    </row>
    <row r="567" spans="1:12" x14ac:dyDescent="0.3">
      <c r="A567" s="7">
        <v>2011</v>
      </c>
      <c r="B567" s="7" t="s">
        <v>12</v>
      </c>
      <c r="C567" s="7" t="s">
        <v>25</v>
      </c>
      <c r="D567" s="7" t="s">
        <v>43</v>
      </c>
      <c r="E567" s="7">
        <v>820135</v>
      </c>
      <c r="F567" s="7">
        <v>792</v>
      </c>
      <c r="G567" s="7">
        <v>2.69</v>
      </c>
      <c r="H567" s="7">
        <v>3.62</v>
      </c>
      <c r="I567" s="3">
        <f>Table8[[#This Row],[Volume]]*Table8[[#This Row],[Cost per unit]]</f>
        <v>2130.48</v>
      </c>
      <c r="J567" s="3">
        <f>Table8[[#This Row],[Volume]]*Table8[[#This Row],[Price per unit]]</f>
        <v>2867.04</v>
      </c>
      <c r="K567" s="5">
        <f>Table8[[#This Row],[Total Sales]]-Table8[[#This Row],[Total Cost]]</f>
        <v>736.56</v>
      </c>
      <c r="L567" s="6">
        <f>Table8[[#This Row],[Profit]]/Table8[[#This Row],[Total Sales]]</f>
        <v>0.25690607734806631</v>
      </c>
    </row>
    <row r="568" spans="1:12" x14ac:dyDescent="0.3">
      <c r="A568" s="3">
        <v>2011</v>
      </c>
      <c r="B568" s="3" t="s">
        <v>12</v>
      </c>
      <c r="C568" s="3" t="s">
        <v>25</v>
      </c>
      <c r="D568" s="3" t="s">
        <v>43</v>
      </c>
      <c r="E568" s="3">
        <v>820136</v>
      </c>
      <c r="F568" s="3">
        <v>1044</v>
      </c>
      <c r="G568" s="3">
        <v>2.15</v>
      </c>
      <c r="H568" s="3">
        <v>3.54</v>
      </c>
      <c r="I568" s="3">
        <f>Table8[[#This Row],[Volume]]*Table8[[#This Row],[Cost per unit]]</f>
        <v>2244.6</v>
      </c>
      <c r="J568" s="3">
        <f>Table8[[#This Row],[Volume]]*Table8[[#This Row],[Price per unit]]</f>
        <v>3695.76</v>
      </c>
      <c r="K568" s="5">
        <f>Table8[[#This Row],[Total Sales]]-Table8[[#This Row],[Total Cost]]</f>
        <v>1451.1600000000003</v>
      </c>
      <c r="L568" s="6">
        <f>Table8[[#This Row],[Profit]]/Table8[[#This Row],[Total Sales]]</f>
        <v>0.39265536723163846</v>
      </c>
    </row>
    <row r="569" spans="1:12" x14ac:dyDescent="0.3">
      <c r="A569" s="7">
        <v>2011</v>
      </c>
      <c r="B569" s="7" t="s">
        <v>12</v>
      </c>
      <c r="C569" s="7" t="s">
        <v>25</v>
      </c>
      <c r="D569" s="7" t="s">
        <v>43</v>
      </c>
      <c r="E569" s="7">
        <v>820137</v>
      </c>
      <c r="F569" s="7">
        <v>780</v>
      </c>
      <c r="G569" s="7">
        <v>2.0099999999999998</v>
      </c>
      <c r="H569" s="7">
        <v>3.6</v>
      </c>
      <c r="I569" s="3">
        <f>Table8[[#This Row],[Volume]]*Table8[[#This Row],[Cost per unit]]</f>
        <v>1567.7999999999997</v>
      </c>
      <c r="J569" s="3">
        <f>Table8[[#This Row],[Volume]]*Table8[[#This Row],[Price per unit]]</f>
        <v>2808</v>
      </c>
      <c r="K569" s="5">
        <f>Table8[[#This Row],[Total Sales]]-Table8[[#This Row],[Total Cost]]</f>
        <v>1240.2000000000003</v>
      </c>
      <c r="L569" s="6">
        <f>Table8[[#This Row],[Profit]]/Table8[[#This Row],[Total Sales]]</f>
        <v>0.44166666666666676</v>
      </c>
    </row>
    <row r="570" spans="1:12" x14ac:dyDescent="0.3">
      <c r="A570" s="3">
        <v>2011</v>
      </c>
      <c r="B570" s="3" t="s">
        <v>12</v>
      </c>
      <c r="C570" s="3" t="s">
        <v>25</v>
      </c>
      <c r="D570" s="3" t="s">
        <v>43</v>
      </c>
      <c r="E570" s="3">
        <v>820138</v>
      </c>
      <c r="F570" s="3">
        <v>732</v>
      </c>
      <c r="G570" s="3">
        <v>2.15</v>
      </c>
      <c r="H570" s="3">
        <v>3.43</v>
      </c>
      <c r="I570" s="3">
        <f>Table8[[#This Row],[Volume]]*Table8[[#This Row],[Cost per unit]]</f>
        <v>1573.8</v>
      </c>
      <c r="J570" s="3">
        <f>Table8[[#This Row],[Volume]]*Table8[[#This Row],[Price per unit]]</f>
        <v>2510.7600000000002</v>
      </c>
      <c r="K570" s="5">
        <f>Table8[[#This Row],[Total Sales]]-Table8[[#This Row],[Total Cost]]</f>
        <v>936.96000000000026</v>
      </c>
      <c r="L570" s="6">
        <f>Table8[[#This Row],[Profit]]/Table8[[#This Row],[Total Sales]]</f>
        <v>0.37317784256559772</v>
      </c>
    </row>
    <row r="571" spans="1:12" x14ac:dyDescent="0.3">
      <c r="A571" s="7">
        <v>2011</v>
      </c>
      <c r="B571" s="7" t="s">
        <v>12</v>
      </c>
      <c r="C571" s="7" t="s">
        <v>25</v>
      </c>
      <c r="D571" s="7" t="s">
        <v>43</v>
      </c>
      <c r="E571" s="7">
        <v>820139</v>
      </c>
      <c r="F571" s="7">
        <v>804</v>
      </c>
      <c r="G571" s="7">
        <v>2.06</v>
      </c>
      <c r="H571" s="7">
        <v>3.25</v>
      </c>
      <c r="I571" s="3">
        <f>Table8[[#This Row],[Volume]]*Table8[[#This Row],[Cost per unit]]</f>
        <v>1656.24</v>
      </c>
      <c r="J571" s="3">
        <f>Table8[[#This Row],[Volume]]*Table8[[#This Row],[Price per unit]]</f>
        <v>2613</v>
      </c>
      <c r="K571" s="5">
        <f>Table8[[#This Row],[Total Sales]]-Table8[[#This Row],[Total Cost]]</f>
        <v>956.76</v>
      </c>
      <c r="L571" s="6">
        <f>Table8[[#This Row],[Profit]]/Table8[[#This Row],[Total Sales]]</f>
        <v>0.36615384615384616</v>
      </c>
    </row>
    <row r="572" spans="1:12" x14ac:dyDescent="0.3">
      <c r="A572" s="3">
        <v>2011</v>
      </c>
      <c r="B572" s="3" t="s">
        <v>12</v>
      </c>
      <c r="C572" s="3" t="s">
        <v>25</v>
      </c>
      <c r="D572" s="3" t="s">
        <v>43</v>
      </c>
      <c r="E572" s="3">
        <v>820140</v>
      </c>
      <c r="F572" s="3">
        <v>936</v>
      </c>
      <c r="G572" s="3">
        <v>2.33</v>
      </c>
      <c r="H572" s="3">
        <v>3.43</v>
      </c>
      <c r="I572" s="3">
        <f>Table8[[#This Row],[Volume]]*Table8[[#This Row],[Cost per unit]]</f>
        <v>2180.88</v>
      </c>
      <c r="J572" s="3">
        <f>Table8[[#This Row],[Volume]]*Table8[[#This Row],[Price per unit]]</f>
        <v>3210.48</v>
      </c>
      <c r="K572" s="5">
        <f>Table8[[#This Row],[Total Sales]]-Table8[[#This Row],[Total Cost]]</f>
        <v>1029.5999999999999</v>
      </c>
      <c r="L572" s="6">
        <f>Table8[[#This Row],[Profit]]/Table8[[#This Row],[Total Sales]]</f>
        <v>0.32069970845481044</v>
      </c>
    </row>
    <row r="573" spans="1:12" x14ac:dyDescent="0.3">
      <c r="A573" s="7">
        <v>2011</v>
      </c>
      <c r="B573" s="7" t="s">
        <v>12</v>
      </c>
      <c r="C573" s="7" t="s">
        <v>25</v>
      </c>
      <c r="D573" s="7" t="s">
        <v>43</v>
      </c>
      <c r="E573" s="7">
        <v>820141</v>
      </c>
      <c r="F573" s="7">
        <v>696</v>
      </c>
      <c r="G573" s="7">
        <v>2.23</v>
      </c>
      <c r="H573" s="7">
        <v>3.56</v>
      </c>
      <c r="I573" s="3">
        <f>Table8[[#This Row],[Volume]]*Table8[[#This Row],[Cost per unit]]</f>
        <v>1552.08</v>
      </c>
      <c r="J573" s="3">
        <f>Table8[[#This Row],[Volume]]*Table8[[#This Row],[Price per unit]]</f>
        <v>2477.7600000000002</v>
      </c>
      <c r="K573" s="5">
        <f>Table8[[#This Row],[Total Sales]]-Table8[[#This Row],[Total Cost]]</f>
        <v>925.68000000000029</v>
      </c>
      <c r="L573" s="6">
        <f>Table8[[#This Row],[Profit]]/Table8[[#This Row],[Total Sales]]</f>
        <v>0.37359550561797761</v>
      </c>
    </row>
    <row r="574" spans="1:12" x14ac:dyDescent="0.3">
      <c r="A574" s="3">
        <v>2011</v>
      </c>
      <c r="B574" s="3" t="s">
        <v>12</v>
      </c>
      <c r="C574" s="3" t="s">
        <v>25</v>
      </c>
      <c r="D574" s="3" t="s">
        <v>43</v>
      </c>
      <c r="E574" s="3">
        <v>820142</v>
      </c>
      <c r="F574" s="3">
        <v>1092</v>
      </c>
      <c r="G574" s="3">
        <v>2.17</v>
      </c>
      <c r="H574" s="3">
        <v>3.29</v>
      </c>
      <c r="I574" s="3">
        <f>Table8[[#This Row],[Volume]]*Table8[[#This Row],[Cost per unit]]</f>
        <v>2369.64</v>
      </c>
      <c r="J574" s="3">
        <f>Table8[[#This Row],[Volume]]*Table8[[#This Row],[Price per unit]]</f>
        <v>3592.68</v>
      </c>
      <c r="K574" s="5">
        <f>Table8[[#This Row],[Total Sales]]-Table8[[#This Row],[Total Cost]]</f>
        <v>1223.04</v>
      </c>
      <c r="L574" s="6">
        <f>Table8[[#This Row],[Profit]]/Table8[[#This Row],[Total Sales]]</f>
        <v>0.34042553191489361</v>
      </c>
    </row>
    <row r="575" spans="1:12" x14ac:dyDescent="0.3">
      <c r="A575" s="7">
        <v>2011</v>
      </c>
      <c r="B575" s="7" t="s">
        <v>12</v>
      </c>
      <c r="C575" s="7" t="s">
        <v>25</v>
      </c>
      <c r="D575" s="7" t="s">
        <v>43</v>
      </c>
      <c r="E575" s="7">
        <v>820143</v>
      </c>
      <c r="F575" s="7">
        <v>660</v>
      </c>
      <c r="G575" s="7">
        <v>2.97</v>
      </c>
      <c r="H575" s="7">
        <v>3.4</v>
      </c>
      <c r="I575" s="3">
        <f>Table8[[#This Row],[Volume]]*Table8[[#This Row],[Cost per unit]]</f>
        <v>1960.2</v>
      </c>
      <c r="J575" s="3">
        <f>Table8[[#This Row],[Volume]]*Table8[[#This Row],[Price per unit]]</f>
        <v>2244</v>
      </c>
      <c r="K575" s="5">
        <f>Table8[[#This Row],[Total Sales]]-Table8[[#This Row],[Total Cost]]</f>
        <v>283.79999999999995</v>
      </c>
      <c r="L575" s="6">
        <f>Table8[[#This Row],[Profit]]/Table8[[#This Row],[Total Sales]]</f>
        <v>0.12647058823529408</v>
      </c>
    </row>
    <row r="576" spans="1:12" x14ac:dyDescent="0.3">
      <c r="A576" s="3">
        <v>2011</v>
      </c>
      <c r="B576" s="3" t="s">
        <v>12</v>
      </c>
      <c r="C576" s="3" t="s">
        <v>25</v>
      </c>
      <c r="D576" s="3" t="s">
        <v>43</v>
      </c>
      <c r="E576" s="3">
        <v>820144</v>
      </c>
      <c r="F576" s="3">
        <v>864</v>
      </c>
      <c r="G576" s="3">
        <v>2.15</v>
      </c>
      <c r="H576" s="3">
        <v>3.24</v>
      </c>
      <c r="I576" s="3">
        <f>Table8[[#This Row],[Volume]]*Table8[[#This Row],[Cost per unit]]</f>
        <v>1857.6</v>
      </c>
      <c r="J576" s="3">
        <f>Table8[[#This Row],[Volume]]*Table8[[#This Row],[Price per unit]]</f>
        <v>2799.36</v>
      </c>
      <c r="K576" s="5">
        <f>Table8[[#This Row],[Total Sales]]-Table8[[#This Row],[Total Cost]]</f>
        <v>941.76000000000022</v>
      </c>
      <c r="L576" s="6">
        <f>Table8[[#This Row],[Profit]]/Table8[[#This Row],[Total Sales]]</f>
        <v>0.3364197530864198</v>
      </c>
    </row>
    <row r="577" spans="1:12" x14ac:dyDescent="0.3">
      <c r="A577" s="7">
        <v>2011</v>
      </c>
      <c r="B577" s="7" t="s">
        <v>12</v>
      </c>
      <c r="C577" s="7" t="s">
        <v>25</v>
      </c>
      <c r="D577" s="7" t="s">
        <v>43</v>
      </c>
      <c r="E577" s="7">
        <v>820145</v>
      </c>
      <c r="F577" s="7">
        <v>600</v>
      </c>
      <c r="G577" s="7">
        <v>2.63</v>
      </c>
      <c r="H577" s="7">
        <v>3.83</v>
      </c>
      <c r="I577" s="3">
        <f>Table8[[#This Row],[Volume]]*Table8[[#This Row],[Cost per unit]]</f>
        <v>1578</v>
      </c>
      <c r="J577" s="3">
        <f>Table8[[#This Row],[Volume]]*Table8[[#This Row],[Price per unit]]</f>
        <v>2298</v>
      </c>
      <c r="K577" s="5">
        <f>Table8[[#This Row],[Total Sales]]-Table8[[#This Row],[Total Cost]]</f>
        <v>720</v>
      </c>
      <c r="L577" s="6">
        <f>Table8[[#This Row],[Profit]]/Table8[[#This Row],[Total Sales]]</f>
        <v>0.3133159268929504</v>
      </c>
    </row>
    <row r="578" spans="1:12" x14ac:dyDescent="0.3">
      <c r="A578" s="3">
        <v>2011</v>
      </c>
      <c r="B578" s="3" t="s">
        <v>12</v>
      </c>
      <c r="C578" s="3" t="s">
        <v>25</v>
      </c>
      <c r="D578" s="3" t="s">
        <v>43</v>
      </c>
      <c r="E578" s="3">
        <v>820146</v>
      </c>
      <c r="F578" s="3">
        <v>948</v>
      </c>
      <c r="G578" s="3">
        <v>2.91</v>
      </c>
      <c r="H578" s="3">
        <v>3.22</v>
      </c>
      <c r="I578" s="3">
        <f>Table8[[#This Row],[Volume]]*Table8[[#This Row],[Cost per unit]]</f>
        <v>2758.6800000000003</v>
      </c>
      <c r="J578" s="3">
        <f>Table8[[#This Row],[Volume]]*Table8[[#This Row],[Price per unit]]</f>
        <v>3052.5600000000004</v>
      </c>
      <c r="K578" s="5">
        <f>Table8[[#This Row],[Total Sales]]-Table8[[#This Row],[Total Cost]]</f>
        <v>293.88000000000011</v>
      </c>
      <c r="L578" s="6">
        <f>Table8[[#This Row],[Profit]]/Table8[[#This Row],[Total Sales]]</f>
        <v>9.6273291925465868E-2</v>
      </c>
    </row>
    <row r="579" spans="1:12" x14ac:dyDescent="0.3">
      <c r="A579" s="7">
        <v>2011</v>
      </c>
      <c r="B579" s="7" t="s">
        <v>12</v>
      </c>
      <c r="C579" s="7" t="s">
        <v>25</v>
      </c>
      <c r="D579" s="7" t="s">
        <v>43</v>
      </c>
      <c r="E579" s="7">
        <v>820147</v>
      </c>
      <c r="F579" s="7">
        <v>876</v>
      </c>
      <c r="G579" s="7">
        <v>2.38</v>
      </c>
      <c r="H579" s="7">
        <v>3.83</v>
      </c>
      <c r="I579" s="3">
        <f>Table8[[#This Row],[Volume]]*Table8[[#This Row],[Cost per unit]]</f>
        <v>2084.88</v>
      </c>
      <c r="J579" s="3">
        <f>Table8[[#This Row],[Volume]]*Table8[[#This Row],[Price per unit]]</f>
        <v>3355.08</v>
      </c>
      <c r="K579" s="5">
        <f>Table8[[#This Row],[Total Sales]]-Table8[[#This Row],[Total Cost]]</f>
        <v>1270.1999999999998</v>
      </c>
      <c r="L579" s="6">
        <f>Table8[[#This Row],[Profit]]/Table8[[#This Row],[Total Sales]]</f>
        <v>0.37859007832898167</v>
      </c>
    </row>
    <row r="580" spans="1:12" x14ac:dyDescent="0.3">
      <c r="A580" s="3">
        <v>2011</v>
      </c>
      <c r="B580" s="3" t="s">
        <v>12</v>
      </c>
      <c r="C580" s="3" t="s">
        <v>25</v>
      </c>
      <c r="D580" s="3" t="s">
        <v>43</v>
      </c>
      <c r="E580" s="3">
        <v>820148</v>
      </c>
      <c r="F580" s="3">
        <v>660</v>
      </c>
      <c r="G580" s="3">
        <v>2.99</v>
      </c>
      <c r="H580" s="3">
        <v>3.98</v>
      </c>
      <c r="I580" s="3">
        <f>Table8[[#This Row],[Volume]]*Table8[[#This Row],[Cost per unit]]</f>
        <v>1973.4</v>
      </c>
      <c r="J580" s="3">
        <f>Table8[[#This Row],[Volume]]*Table8[[#This Row],[Price per unit]]</f>
        <v>2626.8</v>
      </c>
      <c r="K580" s="5">
        <f>Table8[[#This Row],[Total Sales]]-Table8[[#This Row],[Total Cost]]</f>
        <v>653.40000000000009</v>
      </c>
      <c r="L580" s="6">
        <f>Table8[[#This Row],[Profit]]/Table8[[#This Row],[Total Sales]]</f>
        <v>0.24874371859296485</v>
      </c>
    </row>
    <row r="581" spans="1:12" x14ac:dyDescent="0.3">
      <c r="A581" s="7">
        <v>2011</v>
      </c>
      <c r="B581" s="7" t="s">
        <v>12</v>
      </c>
      <c r="C581" s="7" t="s">
        <v>25</v>
      </c>
      <c r="D581" s="7" t="s">
        <v>43</v>
      </c>
      <c r="E581" s="7">
        <v>820149</v>
      </c>
      <c r="F581" s="7">
        <v>684</v>
      </c>
      <c r="G581" s="7">
        <v>2.79</v>
      </c>
      <c r="H581" s="7">
        <v>3.22</v>
      </c>
      <c r="I581" s="3">
        <f>Table8[[#This Row],[Volume]]*Table8[[#This Row],[Cost per unit]]</f>
        <v>1908.3600000000001</v>
      </c>
      <c r="J581" s="3">
        <f>Table8[[#This Row],[Volume]]*Table8[[#This Row],[Price per unit]]</f>
        <v>2202.48</v>
      </c>
      <c r="K581" s="5">
        <f>Table8[[#This Row],[Total Sales]]-Table8[[#This Row],[Total Cost]]</f>
        <v>294.11999999999989</v>
      </c>
      <c r="L581" s="6">
        <f>Table8[[#This Row],[Profit]]/Table8[[#This Row],[Total Sales]]</f>
        <v>0.1335403726708074</v>
      </c>
    </row>
    <row r="582" spans="1:12" x14ac:dyDescent="0.3">
      <c r="A582" s="3">
        <v>2011</v>
      </c>
      <c r="B582" s="3" t="s">
        <v>12</v>
      </c>
      <c r="C582" s="3" t="s">
        <v>25</v>
      </c>
      <c r="D582" s="3" t="s">
        <v>43</v>
      </c>
      <c r="E582" s="3">
        <v>820150</v>
      </c>
      <c r="F582" s="3">
        <v>600</v>
      </c>
      <c r="G582" s="3">
        <v>2.19</v>
      </c>
      <c r="H582" s="3">
        <v>3.53</v>
      </c>
      <c r="I582" s="3">
        <f>Table8[[#This Row],[Volume]]*Table8[[#This Row],[Cost per unit]]</f>
        <v>1314</v>
      </c>
      <c r="J582" s="3">
        <f>Table8[[#This Row],[Volume]]*Table8[[#This Row],[Price per unit]]</f>
        <v>2118</v>
      </c>
      <c r="K582" s="5">
        <f>Table8[[#This Row],[Total Sales]]-Table8[[#This Row],[Total Cost]]</f>
        <v>804</v>
      </c>
      <c r="L582" s="6">
        <f>Table8[[#This Row],[Profit]]/Table8[[#This Row],[Total Sales]]</f>
        <v>0.37960339943342775</v>
      </c>
    </row>
    <row r="583" spans="1:12" x14ac:dyDescent="0.3">
      <c r="A583" s="7">
        <v>2011</v>
      </c>
      <c r="B583" s="7" t="s">
        <v>12</v>
      </c>
      <c r="C583" s="7" t="s">
        <v>25</v>
      </c>
      <c r="D583" s="7" t="s">
        <v>43</v>
      </c>
      <c r="E583" s="7">
        <v>820151</v>
      </c>
      <c r="F583" s="7">
        <v>1080</v>
      </c>
      <c r="G583" s="7">
        <v>2.5</v>
      </c>
      <c r="H583" s="7">
        <v>3.44</v>
      </c>
      <c r="I583" s="3">
        <f>Table8[[#This Row],[Volume]]*Table8[[#This Row],[Cost per unit]]</f>
        <v>2700</v>
      </c>
      <c r="J583" s="3">
        <f>Table8[[#This Row],[Volume]]*Table8[[#This Row],[Price per unit]]</f>
        <v>3715.2</v>
      </c>
      <c r="K583" s="5">
        <f>Table8[[#This Row],[Total Sales]]-Table8[[#This Row],[Total Cost]]</f>
        <v>1015.1999999999998</v>
      </c>
      <c r="L583" s="6">
        <f>Table8[[#This Row],[Profit]]/Table8[[#This Row],[Total Sales]]</f>
        <v>0.27325581395348836</v>
      </c>
    </row>
    <row r="584" spans="1:12" x14ac:dyDescent="0.3">
      <c r="A584" s="3">
        <v>2011</v>
      </c>
      <c r="B584" s="3" t="s">
        <v>12</v>
      </c>
      <c r="C584" s="3" t="s">
        <v>25</v>
      </c>
      <c r="D584" s="3" t="s">
        <v>43</v>
      </c>
      <c r="E584" s="3">
        <v>820152</v>
      </c>
      <c r="F584" s="3">
        <v>924</v>
      </c>
      <c r="G584" s="3">
        <v>2.92</v>
      </c>
      <c r="H584" s="3">
        <v>3.96</v>
      </c>
      <c r="I584" s="3">
        <f>Table8[[#This Row],[Volume]]*Table8[[#This Row],[Cost per unit]]</f>
        <v>2698.08</v>
      </c>
      <c r="J584" s="3">
        <f>Table8[[#This Row],[Volume]]*Table8[[#This Row],[Price per unit]]</f>
        <v>3659.04</v>
      </c>
      <c r="K584" s="5">
        <f>Table8[[#This Row],[Total Sales]]-Table8[[#This Row],[Total Cost]]</f>
        <v>960.96</v>
      </c>
      <c r="L584" s="6">
        <f>Table8[[#This Row],[Profit]]/Table8[[#This Row],[Total Sales]]</f>
        <v>0.26262626262626265</v>
      </c>
    </row>
    <row r="585" spans="1:12" x14ac:dyDescent="0.3">
      <c r="A585" s="7">
        <v>2011</v>
      </c>
      <c r="B585" s="7" t="s">
        <v>12</v>
      </c>
      <c r="C585" s="7" t="s">
        <v>25</v>
      </c>
      <c r="D585" s="7" t="s">
        <v>43</v>
      </c>
      <c r="E585" s="7">
        <v>820153</v>
      </c>
      <c r="F585" s="7">
        <v>1200</v>
      </c>
      <c r="G585" s="7">
        <v>2.76</v>
      </c>
      <c r="H585" s="7">
        <v>3.89</v>
      </c>
      <c r="I585" s="3">
        <f>Table8[[#This Row],[Volume]]*Table8[[#This Row],[Cost per unit]]</f>
        <v>3311.9999999999995</v>
      </c>
      <c r="J585" s="3">
        <f>Table8[[#This Row],[Volume]]*Table8[[#This Row],[Price per unit]]</f>
        <v>4668</v>
      </c>
      <c r="K585" s="5">
        <f>Table8[[#This Row],[Total Sales]]-Table8[[#This Row],[Total Cost]]</f>
        <v>1356.0000000000005</v>
      </c>
      <c r="L585" s="6">
        <f>Table8[[#This Row],[Profit]]/Table8[[#This Row],[Total Sales]]</f>
        <v>0.29048843187660678</v>
      </c>
    </row>
    <row r="586" spans="1:12" x14ac:dyDescent="0.3">
      <c r="A586" s="3">
        <v>2011</v>
      </c>
      <c r="B586" s="3" t="s">
        <v>12</v>
      </c>
      <c r="C586" s="3" t="s">
        <v>25</v>
      </c>
      <c r="D586" s="3" t="s">
        <v>43</v>
      </c>
      <c r="E586" s="3">
        <v>820154</v>
      </c>
      <c r="F586" s="3">
        <v>888</v>
      </c>
      <c r="G586" s="3">
        <v>2.2200000000000002</v>
      </c>
      <c r="H586" s="3">
        <v>3.4</v>
      </c>
      <c r="I586" s="3">
        <f>Table8[[#This Row],[Volume]]*Table8[[#This Row],[Cost per unit]]</f>
        <v>1971.3600000000001</v>
      </c>
      <c r="J586" s="3">
        <f>Table8[[#This Row],[Volume]]*Table8[[#This Row],[Price per unit]]</f>
        <v>3019.2</v>
      </c>
      <c r="K586" s="5">
        <f>Table8[[#This Row],[Total Sales]]-Table8[[#This Row],[Total Cost]]</f>
        <v>1047.8399999999997</v>
      </c>
      <c r="L586" s="6">
        <f>Table8[[#This Row],[Profit]]/Table8[[#This Row],[Total Sales]]</f>
        <v>0.3470588235294117</v>
      </c>
    </row>
    <row r="587" spans="1:12" x14ac:dyDescent="0.3">
      <c r="A587" s="7">
        <v>2011</v>
      </c>
      <c r="B587" s="7" t="s">
        <v>12</v>
      </c>
      <c r="C587" s="7" t="s">
        <v>25</v>
      </c>
      <c r="D587" s="7" t="s">
        <v>43</v>
      </c>
      <c r="E587" s="7">
        <v>820155</v>
      </c>
      <c r="F587" s="7">
        <v>1164</v>
      </c>
      <c r="G587" s="7">
        <v>2.2599999999999998</v>
      </c>
      <c r="H587" s="7">
        <v>3.45</v>
      </c>
      <c r="I587" s="3">
        <f>Table8[[#This Row],[Volume]]*Table8[[#This Row],[Cost per unit]]</f>
        <v>2630.64</v>
      </c>
      <c r="J587" s="3">
        <f>Table8[[#This Row],[Volume]]*Table8[[#This Row],[Price per unit]]</f>
        <v>4015.8</v>
      </c>
      <c r="K587" s="5">
        <f>Table8[[#This Row],[Total Sales]]-Table8[[#This Row],[Total Cost]]</f>
        <v>1385.1600000000003</v>
      </c>
      <c r="L587" s="6">
        <f>Table8[[#This Row],[Profit]]/Table8[[#This Row],[Total Sales]]</f>
        <v>0.3449275362318841</v>
      </c>
    </row>
    <row r="588" spans="1:12" x14ac:dyDescent="0.3">
      <c r="A588" s="3">
        <v>2011</v>
      </c>
      <c r="B588" s="3" t="s">
        <v>12</v>
      </c>
      <c r="C588" s="3" t="s">
        <v>25</v>
      </c>
      <c r="D588" s="3" t="s">
        <v>43</v>
      </c>
      <c r="E588" s="3">
        <v>820157</v>
      </c>
      <c r="F588" s="3">
        <v>972</v>
      </c>
      <c r="G588" s="3">
        <v>2.23</v>
      </c>
      <c r="H588" s="3">
        <v>3.29</v>
      </c>
      <c r="I588" s="3">
        <f>Table8[[#This Row],[Volume]]*Table8[[#This Row],[Cost per unit]]</f>
        <v>2167.56</v>
      </c>
      <c r="J588" s="3">
        <f>Table8[[#This Row],[Volume]]*Table8[[#This Row],[Price per unit]]</f>
        <v>3197.88</v>
      </c>
      <c r="K588" s="5">
        <f>Table8[[#This Row],[Total Sales]]-Table8[[#This Row],[Total Cost]]</f>
        <v>1030.3200000000002</v>
      </c>
      <c r="L588" s="6">
        <f>Table8[[#This Row],[Profit]]/Table8[[#This Row],[Total Sales]]</f>
        <v>0.32218844984802436</v>
      </c>
    </row>
    <row r="589" spans="1:12" x14ac:dyDescent="0.3">
      <c r="A589" s="7">
        <v>2011</v>
      </c>
      <c r="B589" s="7" t="s">
        <v>12</v>
      </c>
      <c r="C589" s="7" t="s">
        <v>25</v>
      </c>
      <c r="D589" s="7" t="s">
        <v>43</v>
      </c>
      <c r="E589" s="7">
        <v>820201</v>
      </c>
      <c r="F589" s="7">
        <v>1176</v>
      </c>
      <c r="G589" s="7">
        <v>2.2400000000000002</v>
      </c>
      <c r="H589" s="7">
        <v>3.7</v>
      </c>
      <c r="I589" s="3">
        <f>Table8[[#This Row],[Volume]]*Table8[[#This Row],[Cost per unit]]</f>
        <v>2634.2400000000002</v>
      </c>
      <c r="J589" s="3">
        <f>Table8[[#This Row],[Volume]]*Table8[[#This Row],[Price per unit]]</f>
        <v>4351.2</v>
      </c>
      <c r="K589" s="5">
        <f>Table8[[#This Row],[Total Sales]]-Table8[[#This Row],[Total Cost]]</f>
        <v>1716.9599999999996</v>
      </c>
      <c r="L589" s="6">
        <f>Table8[[#This Row],[Profit]]/Table8[[#This Row],[Total Sales]]</f>
        <v>0.39459459459459451</v>
      </c>
    </row>
    <row r="590" spans="1:12" x14ac:dyDescent="0.3">
      <c r="A590" s="3">
        <v>2011</v>
      </c>
      <c r="B590" s="3" t="s">
        <v>12</v>
      </c>
      <c r="C590" s="3" t="s">
        <v>25</v>
      </c>
      <c r="D590" s="3" t="s">
        <v>43</v>
      </c>
      <c r="E590" s="3">
        <v>820202</v>
      </c>
      <c r="F590" s="3">
        <v>1140</v>
      </c>
      <c r="G590" s="3">
        <v>2.29</v>
      </c>
      <c r="H590" s="3">
        <v>3.41</v>
      </c>
      <c r="I590" s="3">
        <f>Table8[[#This Row],[Volume]]*Table8[[#This Row],[Cost per unit]]</f>
        <v>2610.6</v>
      </c>
      <c r="J590" s="3">
        <f>Table8[[#This Row],[Volume]]*Table8[[#This Row],[Price per unit]]</f>
        <v>3887.4</v>
      </c>
      <c r="K590" s="5">
        <f>Table8[[#This Row],[Total Sales]]-Table8[[#This Row],[Total Cost]]</f>
        <v>1276.8000000000002</v>
      </c>
      <c r="L590" s="6">
        <f>Table8[[#This Row],[Profit]]/Table8[[#This Row],[Total Sales]]</f>
        <v>0.32844574780058655</v>
      </c>
    </row>
    <row r="591" spans="1:12" x14ac:dyDescent="0.3">
      <c r="A591" s="7">
        <v>2011</v>
      </c>
      <c r="B591" s="7" t="s">
        <v>12</v>
      </c>
      <c r="C591" s="7" t="s">
        <v>25</v>
      </c>
      <c r="D591" s="7" t="s">
        <v>43</v>
      </c>
      <c r="E591" s="7">
        <v>820203</v>
      </c>
      <c r="F591" s="7">
        <v>660</v>
      </c>
      <c r="G591" s="7">
        <v>2.2000000000000002</v>
      </c>
      <c r="H591" s="7">
        <v>3.81</v>
      </c>
      <c r="I591" s="3">
        <f>Table8[[#This Row],[Volume]]*Table8[[#This Row],[Cost per unit]]</f>
        <v>1452.0000000000002</v>
      </c>
      <c r="J591" s="3">
        <f>Table8[[#This Row],[Volume]]*Table8[[#This Row],[Price per unit]]</f>
        <v>2514.6</v>
      </c>
      <c r="K591" s="5">
        <f>Table8[[#This Row],[Total Sales]]-Table8[[#This Row],[Total Cost]]</f>
        <v>1062.5999999999997</v>
      </c>
      <c r="L591" s="6">
        <f>Table8[[#This Row],[Profit]]/Table8[[#This Row],[Total Sales]]</f>
        <v>0.42257217847769019</v>
      </c>
    </row>
    <row r="592" spans="1:12" x14ac:dyDescent="0.3">
      <c r="A592" s="3">
        <v>2011</v>
      </c>
      <c r="B592" s="3" t="s">
        <v>12</v>
      </c>
      <c r="C592" s="3" t="s">
        <v>25</v>
      </c>
      <c r="D592" s="3" t="s">
        <v>43</v>
      </c>
      <c r="E592" s="3">
        <v>820205</v>
      </c>
      <c r="F592" s="3">
        <v>792</v>
      </c>
      <c r="G592" s="3">
        <v>2.37</v>
      </c>
      <c r="H592" s="3">
        <v>3.72</v>
      </c>
      <c r="I592" s="3">
        <f>Table8[[#This Row],[Volume]]*Table8[[#This Row],[Cost per unit]]</f>
        <v>1877.0400000000002</v>
      </c>
      <c r="J592" s="3">
        <f>Table8[[#This Row],[Volume]]*Table8[[#This Row],[Price per unit]]</f>
        <v>2946.2400000000002</v>
      </c>
      <c r="K592" s="5">
        <f>Table8[[#This Row],[Total Sales]]-Table8[[#This Row],[Total Cost]]</f>
        <v>1069.2</v>
      </c>
      <c r="L592" s="6">
        <f>Table8[[#This Row],[Profit]]/Table8[[#This Row],[Total Sales]]</f>
        <v>0.36290322580645162</v>
      </c>
    </row>
    <row r="593" spans="1:12" x14ac:dyDescent="0.3">
      <c r="A593" s="7">
        <v>2011</v>
      </c>
      <c r="B593" s="7" t="s">
        <v>12</v>
      </c>
      <c r="C593" s="7" t="s">
        <v>25</v>
      </c>
      <c r="D593" s="7" t="s">
        <v>43</v>
      </c>
      <c r="E593" s="7">
        <v>820206</v>
      </c>
      <c r="F593" s="7">
        <v>768</v>
      </c>
      <c r="G593" s="7">
        <v>2.1800000000000002</v>
      </c>
      <c r="H593" s="7">
        <v>3.94</v>
      </c>
      <c r="I593" s="3">
        <f>Table8[[#This Row],[Volume]]*Table8[[#This Row],[Cost per unit]]</f>
        <v>1674.2400000000002</v>
      </c>
      <c r="J593" s="3">
        <f>Table8[[#This Row],[Volume]]*Table8[[#This Row],[Price per unit]]</f>
        <v>3025.92</v>
      </c>
      <c r="K593" s="5">
        <f>Table8[[#This Row],[Total Sales]]-Table8[[#This Row],[Total Cost]]</f>
        <v>1351.6799999999998</v>
      </c>
      <c r="L593" s="6">
        <f>Table8[[#This Row],[Profit]]/Table8[[#This Row],[Total Sales]]</f>
        <v>0.44670050761421315</v>
      </c>
    </row>
    <row r="594" spans="1:12" x14ac:dyDescent="0.3">
      <c r="A594" s="3">
        <v>2011</v>
      </c>
      <c r="B594" s="3" t="s">
        <v>12</v>
      </c>
      <c r="C594" s="3" t="s">
        <v>25</v>
      </c>
      <c r="D594" s="3" t="s">
        <v>43</v>
      </c>
      <c r="E594" s="3">
        <v>820301</v>
      </c>
      <c r="F594" s="3">
        <v>744</v>
      </c>
      <c r="G594" s="3">
        <v>2.75</v>
      </c>
      <c r="H594" s="3">
        <v>3.63</v>
      </c>
      <c r="I594" s="3">
        <f>Table8[[#This Row],[Volume]]*Table8[[#This Row],[Cost per unit]]</f>
        <v>2046</v>
      </c>
      <c r="J594" s="3">
        <f>Table8[[#This Row],[Volume]]*Table8[[#This Row],[Price per unit]]</f>
        <v>2700.72</v>
      </c>
      <c r="K594" s="5">
        <f>Table8[[#This Row],[Total Sales]]-Table8[[#This Row],[Total Cost]]</f>
        <v>654.7199999999998</v>
      </c>
      <c r="L594" s="6">
        <f>Table8[[#This Row],[Profit]]/Table8[[#This Row],[Total Sales]]</f>
        <v>0.24242424242424238</v>
      </c>
    </row>
    <row r="595" spans="1:12" x14ac:dyDescent="0.3">
      <c r="A595" s="7">
        <v>2011</v>
      </c>
      <c r="B595" s="7" t="s">
        <v>12</v>
      </c>
      <c r="C595" s="7" t="s">
        <v>25</v>
      </c>
      <c r="D595" s="7" t="s">
        <v>44</v>
      </c>
      <c r="E595" s="7">
        <v>260418</v>
      </c>
      <c r="F595" s="7">
        <v>648</v>
      </c>
      <c r="G595" s="7">
        <v>2.99</v>
      </c>
      <c r="H595" s="7">
        <v>3.33</v>
      </c>
      <c r="I595" s="3">
        <f>Table8[[#This Row],[Volume]]*Table8[[#This Row],[Cost per unit]]</f>
        <v>1937.5200000000002</v>
      </c>
      <c r="J595" s="3">
        <f>Table8[[#This Row],[Volume]]*Table8[[#This Row],[Price per unit]]</f>
        <v>2157.84</v>
      </c>
      <c r="K595" s="5">
        <f>Table8[[#This Row],[Total Sales]]-Table8[[#This Row],[Total Cost]]</f>
        <v>220.31999999999994</v>
      </c>
      <c r="L595" s="6">
        <f>Table8[[#This Row],[Profit]]/Table8[[#This Row],[Total Sales]]</f>
        <v>0.10210210210210206</v>
      </c>
    </row>
    <row r="596" spans="1:12" x14ac:dyDescent="0.3">
      <c r="A596" s="3">
        <v>2011</v>
      </c>
      <c r="B596" s="3" t="s">
        <v>12</v>
      </c>
      <c r="C596" s="3" t="s">
        <v>25</v>
      </c>
      <c r="D596" s="3" t="s">
        <v>44</v>
      </c>
      <c r="E596" s="3">
        <v>620101</v>
      </c>
      <c r="F596" s="3">
        <v>780</v>
      </c>
      <c r="G596" s="3">
        <v>2.36</v>
      </c>
      <c r="H596" s="3">
        <v>3.77</v>
      </c>
      <c r="I596" s="3">
        <f>Table8[[#This Row],[Volume]]*Table8[[#This Row],[Cost per unit]]</f>
        <v>1840.8</v>
      </c>
      <c r="J596" s="3">
        <f>Table8[[#This Row],[Volume]]*Table8[[#This Row],[Price per unit]]</f>
        <v>2940.6</v>
      </c>
      <c r="K596" s="5">
        <f>Table8[[#This Row],[Total Sales]]-Table8[[#This Row],[Total Cost]]</f>
        <v>1099.8</v>
      </c>
      <c r="L596" s="6">
        <f>Table8[[#This Row],[Profit]]/Table8[[#This Row],[Total Sales]]</f>
        <v>0.37400530503978779</v>
      </c>
    </row>
    <row r="597" spans="1:12" x14ac:dyDescent="0.3">
      <c r="A597" s="7">
        <v>2011</v>
      </c>
      <c r="B597" s="7" t="s">
        <v>12</v>
      </c>
      <c r="C597" s="7" t="s">
        <v>25</v>
      </c>
      <c r="D597" s="7" t="s">
        <v>44</v>
      </c>
      <c r="E597" s="7">
        <v>620102</v>
      </c>
      <c r="F597" s="7">
        <v>1080</v>
      </c>
      <c r="G597" s="7">
        <v>2.83</v>
      </c>
      <c r="H597" s="7">
        <v>3.59</v>
      </c>
      <c r="I597" s="3">
        <f>Table8[[#This Row],[Volume]]*Table8[[#This Row],[Cost per unit]]</f>
        <v>3056.4</v>
      </c>
      <c r="J597" s="3">
        <f>Table8[[#This Row],[Volume]]*Table8[[#This Row],[Price per unit]]</f>
        <v>3877.2</v>
      </c>
      <c r="K597" s="5">
        <f>Table8[[#This Row],[Total Sales]]-Table8[[#This Row],[Total Cost]]</f>
        <v>820.79999999999973</v>
      </c>
      <c r="L597" s="6">
        <f>Table8[[#This Row],[Profit]]/Table8[[#This Row],[Total Sales]]</f>
        <v>0.21169916434540384</v>
      </c>
    </row>
    <row r="598" spans="1:12" x14ac:dyDescent="0.3">
      <c r="A598" s="3">
        <v>2011</v>
      </c>
      <c r="B598" s="3" t="s">
        <v>12</v>
      </c>
      <c r="C598" s="3" t="s">
        <v>25</v>
      </c>
      <c r="D598" s="3" t="s">
        <v>44</v>
      </c>
      <c r="E598" s="3">
        <v>620103</v>
      </c>
      <c r="F598" s="3">
        <v>1056</v>
      </c>
      <c r="G598" s="3">
        <v>2.11</v>
      </c>
      <c r="H598" s="3">
        <v>3.61</v>
      </c>
      <c r="I598" s="3">
        <f>Table8[[#This Row],[Volume]]*Table8[[#This Row],[Cost per unit]]</f>
        <v>2228.16</v>
      </c>
      <c r="J598" s="3">
        <f>Table8[[#This Row],[Volume]]*Table8[[#This Row],[Price per unit]]</f>
        <v>3812.16</v>
      </c>
      <c r="K598" s="5">
        <f>Table8[[#This Row],[Total Sales]]-Table8[[#This Row],[Total Cost]]</f>
        <v>1584</v>
      </c>
      <c r="L598" s="6">
        <f>Table8[[#This Row],[Profit]]/Table8[[#This Row],[Total Sales]]</f>
        <v>0.41551246537396125</v>
      </c>
    </row>
    <row r="599" spans="1:12" x14ac:dyDescent="0.3">
      <c r="A599" s="7">
        <v>2011</v>
      </c>
      <c r="B599" s="7" t="s">
        <v>12</v>
      </c>
      <c r="C599" s="7" t="s">
        <v>25</v>
      </c>
      <c r="D599" s="7" t="s">
        <v>44</v>
      </c>
      <c r="E599" s="7">
        <v>620104</v>
      </c>
      <c r="F599" s="7">
        <v>624</v>
      </c>
      <c r="G599" s="7">
        <v>2.86</v>
      </c>
      <c r="H599" s="7">
        <v>3.36</v>
      </c>
      <c r="I599" s="3">
        <f>Table8[[#This Row],[Volume]]*Table8[[#This Row],[Cost per unit]]</f>
        <v>1784.6399999999999</v>
      </c>
      <c r="J599" s="3">
        <f>Table8[[#This Row],[Volume]]*Table8[[#This Row],[Price per unit]]</f>
        <v>2096.64</v>
      </c>
      <c r="K599" s="5">
        <f>Table8[[#This Row],[Total Sales]]-Table8[[#This Row],[Total Cost]]</f>
        <v>312</v>
      </c>
      <c r="L599" s="6">
        <f>Table8[[#This Row],[Profit]]/Table8[[#This Row],[Total Sales]]</f>
        <v>0.14880952380952381</v>
      </c>
    </row>
    <row r="600" spans="1:12" x14ac:dyDescent="0.3">
      <c r="A600" s="3">
        <v>2011</v>
      </c>
      <c r="B600" s="3" t="s">
        <v>12</v>
      </c>
      <c r="C600" s="3" t="s">
        <v>25</v>
      </c>
      <c r="D600" s="3" t="s">
        <v>44</v>
      </c>
      <c r="E600" s="3">
        <v>620105</v>
      </c>
      <c r="F600" s="3">
        <v>1104</v>
      </c>
      <c r="G600" s="3">
        <v>2.44</v>
      </c>
      <c r="H600" s="3">
        <v>3.33</v>
      </c>
      <c r="I600" s="3">
        <f>Table8[[#This Row],[Volume]]*Table8[[#This Row],[Cost per unit]]</f>
        <v>2693.7599999999998</v>
      </c>
      <c r="J600" s="3">
        <f>Table8[[#This Row],[Volume]]*Table8[[#This Row],[Price per unit]]</f>
        <v>3676.32</v>
      </c>
      <c r="K600" s="5">
        <f>Table8[[#This Row],[Total Sales]]-Table8[[#This Row],[Total Cost]]</f>
        <v>982.5600000000004</v>
      </c>
      <c r="L600" s="6">
        <f>Table8[[#This Row],[Profit]]/Table8[[#This Row],[Total Sales]]</f>
        <v>0.26726726726726735</v>
      </c>
    </row>
    <row r="601" spans="1:12" x14ac:dyDescent="0.3">
      <c r="A601" s="7">
        <v>2011</v>
      </c>
      <c r="B601" s="7" t="s">
        <v>12</v>
      </c>
      <c r="C601" s="7" t="s">
        <v>25</v>
      </c>
      <c r="D601" s="7" t="s">
        <v>44</v>
      </c>
      <c r="E601" s="7">
        <v>620106</v>
      </c>
      <c r="F601" s="7">
        <v>924</v>
      </c>
      <c r="G601" s="7">
        <v>2.11</v>
      </c>
      <c r="H601" s="7">
        <v>3.55</v>
      </c>
      <c r="I601" s="3">
        <f>Table8[[#This Row],[Volume]]*Table8[[#This Row],[Cost per unit]]</f>
        <v>1949.6399999999999</v>
      </c>
      <c r="J601" s="3">
        <f>Table8[[#This Row],[Volume]]*Table8[[#This Row],[Price per unit]]</f>
        <v>3280.2</v>
      </c>
      <c r="K601" s="5">
        <f>Table8[[#This Row],[Total Sales]]-Table8[[#This Row],[Total Cost]]</f>
        <v>1330.56</v>
      </c>
      <c r="L601" s="6">
        <f>Table8[[#This Row],[Profit]]/Table8[[#This Row],[Total Sales]]</f>
        <v>0.40563380281690142</v>
      </c>
    </row>
    <row r="602" spans="1:12" x14ac:dyDescent="0.3">
      <c r="A602" s="3">
        <v>2011</v>
      </c>
      <c r="B602" s="3" t="s">
        <v>12</v>
      </c>
      <c r="C602" s="3" t="s">
        <v>25</v>
      </c>
      <c r="D602" s="3" t="s">
        <v>44</v>
      </c>
      <c r="E602" s="3">
        <v>620107</v>
      </c>
      <c r="F602" s="3">
        <v>900</v>
      </c>
      <c r="G602" s="3">
        <v>2.5499999999999998</v>
      </c>
      <c r="H602" s="3">
        <v>3.9</v>
      </c>
      <c r="I602" s="3">
        <f>Table8[[#This Row],[Volume]]*Table8[[#This Row],[Cost per unit]]</f>
        <v>2295</v>
      </c>
      <c r="J602" s="3">
        <f>Table8[[#This Row],[Volume]]*Table8[[#This Row],[Price per unit]]</f>
        <v>3510</v>
      </c>
      <c r="K602" s="5">
        <f>Table8[[#This Row],[Total Sales]]-Table8[[#This Row],[Total Cost]]</f>
        <v>1215</v>
      </c>
      <c r="L602" s="6">
        <f>Table8[[#This Row],[Profit]]/Table8[[#This Row],[Total Sales]]</f>
        <v>0.34615384615384615</v>
      </c>
    </row>
    <row r="603" spans="1:12" x14ac:dyDescent="0.3">
      <c r="A603" s="7">
        <v>2011</v>
      </c>
      <c r="B603" s="7" t="s">
        <v>12</v>
      </c>
      <c r="C603" s="7" t="s">
        <v>25</v>
      </c>
      <c r="D603" s="7" t="s">
        <v>44</v>
      </c>
      <c r="E603" s="7">
        <v>620108</v>
      </c>
      <c r="F603" s="7">
        <v>1080</v>
      </c>
      <c r="G603" s="7">
        <v>2.37</v>
      </c>
      <c r="H603" s="7">
        <v>4</v>
      </c>
      <c r="I603" s="3">
        <f>Table8[[#This Row],[Volume]]*Table8[[#This Row],[Cost per unit]]</f>
        <v>2559.6</v>
      </c>
      <c r="J603" s="3">
        <f>Table8[[#This Row],[Volume]]*Table8[[#This Row],[Price per unit]]</f>
        <v>4320</v>
      </c>
      <c r="K603" s="5">
        <f>Table8[[#This Row],[Total Sales]]-Table8[[#This Row],[Total Cost]]</f>
        <v>1760.4</v>
      </c>
      <c r="L603" s="6">
        <f>Table8[[#This Row],[Profit]]/Table8[[#This Row],[Total Sales]]</f>
        <v>0.40750000000000003</v>
      </c>
    </row>
    <row r="604" spans="1:12" x14ac:dyDescent="0.3">
      <c r="A604" s="3">
        <v>2011</v>
      </c>
      <c r="B604" s="3" t="s">
        <v>12</v>
      </c>
      <c r="C604" s="3" t="s">
        <v>25</v>
      </c>
      <c r="D604" s="3" t="s">
        <v>44</v>
      </c>
      <c r="E604" s="3">
        <v>620109</v>
      </c>
      <c r="F604" s="3">
        <v>684</v>
      </c>
      <c r="G604" s="3">
        <v>2.85</v>
      </c>
      <c r="H604" s="3">
        <v>3.5</v>
      </c>
      <c r="I604" s="3">
        <f>Table8[[#This Row],[Volume]]*Table8[[#This Row],[Cost per unit]]</f>
        <v>1949.4</v>
      </c>
      <c r="J604" s="3">
        <f>Table8[[#This Row],[Volume]]*Table8[[#This Row],[Price per unit]]</f>
        <v>2394</v>
      </c>
      <c r="K604" s="5">
        <f>Table8[[#This Row],[Total Sales]]-Table8[[#This Row],[Total Cost]]</f>
        <v>444.59999999999991</v>
      </c>
      <c r="L604" s="6">
        <f>Table8[[#This Row],[Profit]]/Table8[[#This Row],[Total Sales]]</f>
        <v>0.18571428571428567</v>
      </c>
    </row>
    <row r="605" spans="1:12" x14ac:dyDescent="0.3">
      <c r="A605" s="7">
        <v>2011</v>
      </c>
      <c r="B605" s="7" t="s">
        <v>12</v>
      </c>
      <c r="C605" s="7" t="s">
        <v>25</v>
      </c>
      <c r="D605" s="7" t="s">
        <v>44</v>
      </c>
      <c r="E605" s="7">
        <v>620110</v>
      </c>
      <c r="F605" s="7">
        <v>972</v>
      </c>
      <c r="G605" s="7">
        <v>2.46</v>
      </c>
      <c r="H605" s="7">
        <v>3.43</v>
      </c>
      <c r="I605" s="3">
        <f>Table8[[#This Row],[Volume]]*Table8[[#This Row],[Cost per unit]]</f>
        <v>2391.12</v>
      </c>
      <c r="J605" s="3">
        <f>Table8[[#This Row],[Volume]]*Table8[[#This Row],[Price per unit]]</f>
        <v>3333.96</v>
      </c>
      <c r="K605" s="5">
        <f>Table8[[#This Row],[Total Sales]]-Table8[[#This Row],[Total Cost]]</f>
        <v>942.84000000000015</v>
      </c>
      <c r="L605" s="6">
        <f>Table8[[#This Row],[Profit]]/Table8[[#This Row],[Total Sales]]</f>
        <v>0.28279883381924203</v>
      </c>
    </row>
    <row r="606" spans="1:12" x14ac:dyDescent="0.3">
      <c r="A606" s="3">
        <v>2011</v>
      </c>
      <c r="B606" s="3" t="s">
        <v>12</v>
      </c>
      <c r="C606" s="3" t="s">
        <v>25</v>
      </c>
      <c r="D606" s="3" t="s">
        <v>44</v>
      </c>
      <c r="E606" s="3">
        <v>620111</v>
      </c>
      <c r="F606" s="3">
        <v>1044</v>
      </c>
      <c r="G606" s="3">
        <v>2.57</v>
      </c>
      <c r="H606" s="3">
        <v>3.47</v>
      </c>
      <c r="I606" s="3">
        <f>Table8[[#This Row],[Volume]]*Table8[[#This Row],[Cost per unit]]</f>
        <v>2683.08</v>
      </c>
      <c r="J606" s="3">
        <f>Table8[[#This Row],[Volume]]*Table8[[#This Row],[Price per unit]]</f>
        <v>3622.6800000000003</v>
      </c>
      <c r="K606" s="5">
        <f>Table8[[#This Row],[Total Sales]]-Table8[[#This Row],[Total Cost]]</f>
        <v>939.60000000000036</v>
      </c>
      <c r="L606" s="6">
        <f>Table8[[#This Row],[Profit]]/Table8[[#This Row],[Total Sales]]</f>
        <v>0.25936599423631129</v>
      </c>
    </row>
    <row r="607" spans="1:12" x14ac:dyDescent="0.3">
      <c r="A607" s="7">
        <v>2011</v>
      </c>
      <c r="B607" s="7" t="s">
        <v>12</v>
      </c>
      <c r="C607" s="7" t="s">
        <v>25</v>
      </c>
      <c r="D607" s="7" t="s">
        <v>44</v>
      </c>
      <c r="E607" s="7">
        <v>620112</v>
      </c>
      <c r="F607" s="7">
        <v>720</v>
      </c>
      <c r="G607" s="7">
        <v>2.44</v>
      </c>
      <c r="H607" s="7">
        <v>3.96</v>
      </c>
      <c r="I607" s="3">
        <f>Table8[[#This Row],[Volume]]*Table8[[#This Row],[Cost per unit]]</f>
        <v>1756.8</v>
      </c>
      <c r="J607" s="3">
        <f>Table8[[#This Row],[Volume]]*Table8[[#This Row],[Price per unit]]</f>
        <v>2851.2</v>
      </c>
      <c r="K607" s="5">
        <f>Table8[[#This Row],[Total Sales]]-Table8[[#This Row],[Total Cost]]</f>
        <v>1094.3999999999999</v>
      </c>
      <c r="L607" s="6">
        <f>Table8[[#This Row],[Profit]]/Table8[[#This Row],[Total Sales]]</f>
        <v>0.38383838383838381</v>
      </c>
    </row>
    <row r="608" spans="1:12" x14ac:dyDescent="0.3">
      <c r="A608" s="3">
        <v>2011</v>
      </c>
      <c r="B608" s="3" t="s">
        <v>12</v>
      </c>
      <c r="C608" s="3" t="s">
        <v>25</v>
      </c>
      <c r="D608" s="3" t="s">
        <v>44</v>
      </c>
      <c r="E608" s="3">
        <v>620113</v>
      </c>
      <c r="F608" s="3">
        <v>1188</v>
      </c>
      <c r="G608" s="3">
        <v>2.17</v>
      </c>
      <c r="H608" s="3">
        <v>3.98</v>
      </c>
      <c r="I608" s="3">
        <f>Table8[[#This Row],[Volume]]*Table8[[#This Row],[Cost per unit]]</f>
        <v>2577.96</v>
      </c>
      <c r="J608" s="3">
        <f>Table8[[#This Row],[Volume]]*Table8[[#This Row],[Price per unit]]</f>
        <v>4728.24</v>
      </c>
      <c r="K608" s="5">
        <f>Table8[[#This Row],[Total Sales]]-Table8[[#This Row],[Total Cost]]</f>
        <v>2150.2799999999997</v>
      </c>
      <c r="L608" s="6">
        <f>Table8[[#This Row],[Profit]]/Table8[[#This Row],[Total Sales]]</f>
        <v>0.45477386934673364</v>
      </c>
    </row>
    <row r="609" spans="1:12" x14ac:dyDescent="0.3">
      <c r="A609" s="7">
        <v>2011</v>
      </c>
      <c r="B609" s="7" t="s">
        <v>12</v>
      </c>
      <c r="C609" s="7" t="s">
        <v>25</v>
      </c>
      <c r="D609" s="7" t="s">
        <v>44</v>
      </c>
      <c r="E609" s="7">
        <v>620114</v>
      </c>
      <c r="F609" s="7">
        <v>1092</v>
      </c>
      <c r="G609" s="7">
        <v>2.94</v>
      </c>
      <c r="H609" s="7">
        <v>3.21</v>
      </c>
      <c r="I609" s="3">
        <f>Table8[[#This Row],[Volume]]*Table8[[#This Row],[Cost per unit]]</f>
        <v>3210.48</v>
      </c>
      <c r="J609" s="3">
        <f>Table8[[#This Row],[Volume]]*Table8[[#This Row],[Price per unit]]</f>
        <v>3505.32</v>
      </c>
      <c r="K609" s="5">
        <f>Table8[[#This Row],[Total Sales]]-Table8[[#This Row],[Total Cost]]</f>
        <v>294.84000000000015</v>
      </c>
      <c r="L609" s="6">
        <f>Table8[[#This Row],[Profit]]/Table8[[#This Row],[Total Sales]]</f>
        <v>8.4112149532710317E-2</v>
      </c>
    </row>
    <row r="610" spans="1:12" x14ac:dyDescent="0.3">
      <c r="A610" s="3">
        <v>2011</v>
      </c>
      <c r="B610" s="3" t="s">
        <v>12</v>
      </c>
      <c r="C610" s="3" t="s">
        <v>25</v>
      </c>
      <c r="D610" s="3" t="s">
        <v>44</v>
      </c>
      <c r="E610" s="3">
        <v>620115</v>
      </c>
      <c r="F610" s="3">
        <v>936</v>
      </c>
      <c r="G610" s="3">
        <v>2.7</v>
      </c>
      <c r="H610" s="3">
        <v>3.85</v>
      </c>
      <c r="I610" s="3">
        <f>Table8[[#This Row],[Volume]]*Table8[[#This Row],[Cost per unit]]</f>
        <v>2527.2000000000003</v>
      </c>
      <c r="J610" s="3">
        <f>Table8[[#This Row],[Volume]]*Table8[[#This Row],[Price per unit]]</f>
        <v>3603.6</v>
      </c>
      <c r="K610" s="5">
        <f>Table8[[#This Row],[Total Sales]]-Table8[[#This Row],[Total Cost]]</f>
        <v>1076.3999999999996</v>
      </c>
      <c r="L610" s="6">
        <f>Table8[[#This Row],[Profit]]/Table8[[#This Row],[Total Sales]]</f>
        <v>0.29870129870129863</v>
      </c>
    </row>
    <row r="611" spans="1:12" x14ac:dyDescent="0.3">
      <c r="A611" s="7">
        <v>2011</v>
      </c>
      <c r="B611" s="7" t="s">
        <v>12</v>
      </c>
      <c r="C611" s="7" t="s">
        <v>25</v>
      </c>
      <c r="D611" s="7" t="s">
        <v>44</v>
      </c>
      <c r="E611" s="7">
        <v>620116</v>
      </c>
      <c r="F611" s="7">
        <v>1008</v>
      </c>
      <c r="G611" s="7">
        <v>2.1</v>
      </c>
      <c r="H611" s="7">
        <v>3.24</v>
      </c>
      <c r="I611" s="3">
        <f>Table8[[#This Row],[Volume]]*Table8[[#This Row],[Cost per unit]]</f>
        <v>2116.8000000000002</v>
      </c>
      <c r="J611" s="3">
        <f>Table8[[#This Row],[Volume]]*Table8[[#This Row],[Price per unit]]</f>
        <v>3265.92</v>
      </c>
      <c r="K611" s="5">
        <f>Table8[[#This Row],[Total Sales]]-Table8[[#This Row],[Total Cost]]</f>
        <v>1149.1199999999999</v>
      </c>
      <c r="L611" s="6">
        <f>Table8[[#This Row],[Profit]]/Table8[[#This Row],[Total Sales]]</f>
        <v>0.3518518518518518</v>
      </c>
    </row>
    <row r="612" spans="1:12" x14ac:dyDescent="0.3">
      <c r="A612" s="3">
        <v>2011</v>
      </c>
      <c r="B612" s="3" t="s">
        <v>12</v>
      </c>
      <c r="C612" s="3" t="s">
        <v>25</v>
      </c>
      <c r="D612" s="3" t="s">
        <v>44</v>
      </c>
      <c r="E612" s="3">
        <v>620117</v>
      </c>
      <c r="F612" s="3">
        <v>708</v>
      </c>
      <c r="G612" s="3">
        <v>2.5299999999999998</v>
      </c>
      <c r="H612" s="3">
        <v>3.91</v>
      </c>
      <c r="I612" s="3">
        <f>Table8[[#This Row],[Volume]]*Table8[[#This Row],[Cost per unit]]</f>
        <v>1791.2399999999998</v>
      </c>
      <c r="J612" s="3">
        <f>Table8[[#This Row],[Volume]]*Table8[[#This Row],[Price per unit]]</f>
        <v>2768.28</v>
      </c>
      <c r="K612" s="5">
        <f>Table8[[#This Row],[Total Sales]]-Table8[[#This Row],[Total Cost]]</f>
        <v>977.04000000000042</v>
      </c>
      <c r="L612" s="6">
        <f>Table8[[#This Row],[Profit]]/Table8[[#This Row],[Total Sales]]</f>
        <v>0.35294117647058837</v>
      </c>
    </row>
    <row r="613" spans="1:12" x14ac:dyDescent="0.3">
      <c r="A613" s="7">
        <v>2011</v>
      </c>
      <c r="B613" s="7" t="s">
        <v>12</v>
      </c>
      <c r="C613" s="7" t="s">
        <v>25</v>
      </c>
      <c r="D613" s="7" t="s">
        <v>44</v>
      </c>
      <c r="E613" s="7">
        <v>620118</v>
      </c>
      <c r="F613" s="7">
        <v>744</v>
      </c>
      <c r="G613" s="7">
        <v>2.2000000000000002</v>
      </c>
      <c r="H613" s="7">
        <v>3.29</v>
      </c>
      <c r="I613" s="3">
        <f>Table8[[#This Row],[Volume]]*Table8[[#This Row],[Cost per unit]]</f>
        <v>1636.8000000000002</v>
      </c>
      <c r="J613" s="3">
        <f>Table8[[#This Row],[Volume]]*Table8[[#This Row],[Price per unit]]</f>
        <v>2447.7600000000002</v>
      </c>
      <c r="K613" s="5">
        <f>Table8[[#This Row],[Total Sales]]-Table8[[#This Row],[Total Cost]]</f>
        <v>810.96</v>
      </c>
      <c r="L613" s="6">
        <f>Table8[[#This Row],[Profit]]/Table8[[#This Row],[Total Sales]]</f>
        <v>0.33130699088145893</v>
      </c>
    </row>
    <row r="614" spans="1:12" x14ac:dyDescent="0.3">
      <c r="A614" s="3">
        <v>2011</v>
      </c>
      <c r="B614" s="3" t="s">
        <v>12</v>
      </c>
      <c r="C614" s="3" t="s">
        <v>25</v>
      </c>
      <c r="D614" s="3" t="s">
        <v>44</v>
      </c>
      <c r="E614" s="3">
        <v>620119</v>
      </c>
      <c r="F614" s="3">
        <v>1068</v>
      </c>
      <c r="G614" s="3">
        <v>2.81</v>
      </c>
      <c r="H614" s="3">
        <v>3.24</v>
      </c>
      <c r="I614" s="3">
        <f>Table8[[#This Row],[Volume]]*Table8[[#This Row],[Cost per unit]]</f>
        <v>3001.08</v>
      </c>
      <c r="J614" s="3">
        <f>Table8[[#This Row],[Volume]]*Table8[[#This Row],[Price per unit]]</f>
        <v>3460.32</v>
      </c>
      <c r="K614" s="5">
        <f>Table8[[#This Row],[Total Sales]]-Table8[[#This Row],[Total Cost]]</f>
        <v>459.24000000000024</v>
      </c>
      <c r="L614" s="6">
        <f>Table8[[#This Row],[Profit]]/Table8[[#This Row],[Total Sales]]</f>
        <v>0.13271604938271611</v>
      </c>
    </row>
    <row r="615" spans="1:12" x14ac:dyDescent="0.3">
      <c r="A615" s="7">
        <v>2011</v>
      </c>
      <c r="B615" s="7" t="s">
        <v>12</v>
      </c>
      <c r="C615" s="7" t="s">
        <v>25</v>
      </c>
      <c r="D615" s="7" t="s">
        <v>44</v>
      </c>
      <c r="E615" s="7">
        <v>620120</v>
      </c>
      <c r="F615" s="7">
        <v>768</v>
      </c>
      <c r="G615" s="7">
        <v>2.25</v>
      </c>
      <c r="H615" s="7">
        <v>3.37</v>
      </c>
      <c r="I615" s="3">
        <f>Table8[[#This Row],[Volume]]*Table8[[#This Row],[Cost per unit]]</f>
        <v>1728</v>
      </c>
      <c r="J615" s="3">
        <f>Table8[[#This Row],[Volume]]*Table8[[#This Row],[Price per unit]]</f>
        <v>2588.16</v>
      </c>
      <c r="K615" s="5">
        <f>Table8[[#This Row],[Total Sales]]-Table8[[#This Row],[Total Cost]]</f>
        <v>860.15999999999985</v>
      </c>
      <c r="L615" s="6">
        <f>Table8[[#This Row],[Profit]]/Table8[[#This Row],[Total Sales]]</f>
        <v>0.33234421364985162</v>
      </c>
    </row>
    <row r="616" spans="1:12" x14ac:dyDescent="0.3">
      <c r="A616" s="3">
        <v>2011</v>
      </c>
      <c r="B616" s="3" t="s">
        <v>12</v>
      </c>
      <c r="C616" s="3" t="s">
        <v>25</v>
      </c>
      <c r="D616" s="3" t="s">
        <v>44</v>
      </c>
      <c r="E616" s="3">
        <v>620121</v>
      </c>
      <c r="F616" s="3">
        <v>684</v>
      </c>
      <c r="G616" s="3">
        <v>2.81</v>
      </c>
      <c r="H616" s="3">
        <v>3.68</v>
      </c>
      <c r="I616" s="3">
        <f>Table8[[#This Row],[Volume]]*Table8[[#This Row],[Cost per unit]]</f>
        <v>1922.04</v>
      </c>
      <c r="J616" s="3">
        <f>Table8[[#This Row],[Volume]]*Table8[[#This Row],[Price per unit]]</f>
        <v>2517.12</v>
      </c>
      <c r="K616" s="5">
        <f>Table8[[#This Row],[Total Sales]]-Table8[[#This Row],[Total Cost]]</f>
        <v>595.07999999999993</v>
      </c>
      <c r="L616" s="6">
        <f>Table8[[#This Row],[Profit]]/Table8[[#This Row],[Total Sales]]</f>
        <v>0.23641304347826086</v>
      </c>
    </row>
    <row r="617" spans="1:12" x14ac:dyDescent="0.3">
      <c r="A617" s="7">
        <v>2011</v>
      </c>
      <c r="B617" s="7" t="s">
        <v>12</v>
      </c>
      <c r="C617" s="7" t="s">
        <v>25</v>
      </c>
      <c r="D617" s="7" t="s">
        <v>44</v>
      </c>
      <c r="E617" s="7">
        <v>620122</v>
      </c>
      <c r="F617" s="7">
        <v>900</v>
      </c>
      <c r="G617" s="7">
        <v>2.5</v>
      </c>
      <c r="H617" s="7">
        <v>3.28</v>
      </c>
      <c r="I617" s="3">
        <f>Table8[[#This Row],[Volume]]*Table8[[#This Row],[Cost per unit]]</f>
        <v>2250</v>
      </c>
      <c r="J617" s="3">
        <f>Table8[[#This Row],[Volume]]*Table8[[#This Row],[Price per unit]]</f>
        <v>2952</v>
      </c>
      <c r="K617" s="5">
        <f>Table8[[#This Row],[Total Sales]]-Table8[[#This Row],[Total Cost]]</f>
        <v>702</v>
      </c>
      <c r="L617" s="6">
        <f>Table8[[#This Row],[Profit]]/Table8[[#This Row],[Total Sales]]</f>
        <v>0.23780487804878048</v>
      </c>
    </row>
    <row r="618" spans="1:12" x14ac:dyDescent="0.3">
      <c r="A618" s="3">
        <v>2011</v>
      </c>
      <c r="B618" s="3" t="s">
        <v>12</v>
      </c>
      <c r="C618" s="3" t="s">
        <v>25</v>
      </c>
      <c r="D618" s="3" t="s">
        <v>44</v>
      </c>
      <c r="E618" s="3">
        <v>620123</v>
      </c>
      <c r="F618" s="3">
        <v>672</v>
      </c>
      <c r="G618" s="3">
        <v>2.88</v>
      </c>
      <c r="H618" s="3">
        <v>3.8</v>
      </c>
      <c r="I618" s="3">
        <f>Table8[[#This Row],[Volume]]*Table8[[#This Row],[Cost per unit]]</f>
        <v>1935.36</v>
      </c>
      <c r="J618" s="3">
        <f>Table8[[#This Row],[Volume]]*Table8[[#This Row],[Price per unit]]</f>
        <v>2553.6</v>
      </c>
      <c r="K618" s="5">
        <f>Table8[[#This Row],[Total Sales]]-Table8[[#This Row],[Total Cost]]</f>
        <v>618.24</v>
      </c>
      <c r="L618" s="6">
        <f>Table8[[#This Row],[Profit]]/Table8[[#This Row],[Total Sales]]</f>
        <v>0.24210526315789474</v>
      </c>
    </row>
    <row r="619" spans="1:12" x14ac:dyDescent="0.3">
      <c r="A619" s="7">
        <v>2011</v>
      </c>
      <c r="B619" s="7" t="s">
        <v>12</v>
      </c>
      <c r="C619" s="7" t="s">
        <v>25</v>
      </c>
      <c r="D619" s="7" t="s">
        <v>44</v>
      </c>
      <c r="E619" s="7">
        <v>620124</v>
      </c>
      <c r="F619" s="7">
        <v>720</v>
      </c>
      <c r="G619" s="7">
        <v>2.4900000000000002</v>
      </c>
      <c r="H619" s="7">
        <v>3.49</v>
      </c>
      <c r="I619" s="3">
        <f>Table8[[#This Row],[Volume]]*Table8[[#This Row],[Cost per unit]]</f>
        <v>1792.8000000000002</v>
      </c>
      <c r="J619" s="3">
        <f>Table8[[#This Row],[Volume]]*Table8[[#This Row],[Price per unit]]</f>
        <v>2512.8000000000002</v>
      </c>
      <c r="K619" s="5">
        <f>Table8[[#This Row],[Total Sales]]-Table8[[#This Row],[Total Cost]]</f>
        <v>720</v>
      </c>
      <c r="L619" s="6">
        <f>Table8[[#This Row],[Profit]]/Table8[[#This Row],[Total Sales]]</f>
        <v>0.28653295128939826</v>
      </c>
    </row>
    <row r="620" spans="1:12" x14ac:dyDescent="0.3">
      <c r="A620" s="3">
        <v>2011</v>
      </c>
      <c r="B620" s="3" t="s">
        <v>12</v>
      </c>
      <c r="C620" s="3" t="s">
        <v>25</v>
      </c>
      <c r="D620" s="3" t="s">
        <v>44</v>
      </c>
      <c r="E620" s="3">
        <v>620125</v>
      </c>
      <c r="F620" s="3">
        <v>696</v>
      </c>
      <c r="G620" s="3">
        <v>2.94</v>
      </c>
      <c r="H620" s="3">
        <v>3.83</v>
      </c>
      <c r="I620" s="3">
        <f>Table8[[#This Row],[Volume]]*Table8[[#This Row],[Cost per unit]]</f>
        <v>2046.24</v>
      </c>
      <c r="J620" s="3">
        <f>Table8[[#This Row],[Volume]]*Table8[[#This Row],[Price per unit]]</f>
        <v>2665.68</v>
      </c>
      <c r="K620" s="5">
        <f>Table8[[#This Row],[Total Sales]]-Table8[[#This Row],[Total Cost]]</f>
        <v>619.43999999999983</v>
      </c>
      <c r="L620" s="6">
        <f>Table8[[#This Row],[Profit]]/Table8[[#This Row],[Total Sales]]</f>
        <v>0.23237597911227148</v>
      </c>
    </row>
    <row r="621" spans="1:12" x14ac:dyDescent="0.3">
      <c r="A621" s="7">
        <v>2011</v>
      </c>
      <c r="B621" s="7" t="s">
        <v>12</v>
      </c>
      <c r="C621" s="7" t="s">
        <v>25</v>
      </c>
      <c r="D621" s="7" t="s">
        <v>44</v>
      </c>
      <c r="E621" s="7">
        <v>620126</v>
      </c>
      <c r="F621" s="7">
        <v>768</v>
      </c>
      <c r="G621" s="7">
        <v>2.4500000000000002</v>
      </c>
      <c r="H621" s="7">
        <v>3.25</v>
      </c>
      <c r="I621" s="3">
        <f>Table8[[#This Row],[Volume]]*Table8[[#This Row],[Cost per unit]]</f>
        <v>1881.6000000000001</v>
      </c>
      <c r="J621" s="3">
        <f>Table8[[#This Row],[Volume]]*Table8[[#This Row],[Price per unit]]</f>
        <v>2496</v>
      </c>
      <c r="K621" s="5">
        <f>Table8[[#This Row],[Total Sales]]-Table8[[#This Row],[Total Cost]]</f>
        <v>614.39999999999986</v>
      </c>
      <c r="L621" s="6">
        <f>Table8[[#This Row],[Profit]]/Table8[[#This Row],[Total Sales]]</f>
        <v>0.24615384615384611</v>
      </c>
    </row>
    <row r="622" spans="1:12" x14ac:dyDescent="0.3">
      <c r="A622" s="3">
        <v>2011</v>
      </c>
      <c r="B622" s="3" t="s">
        <v>12</v>
      </c>
      <c r="C622" s="3" t="s">
        <v>25</v>
      </c>
      <c r="D622" s="3" t="s">
        <v>44</v>
      </c>
      <c r="E622" s="3">
        <v>620127</v>
      </c>
      <c r="F622" s="3">
        <v>792</v>
      </c>
      <c r="G622" s="3">
        <v>2.37</v>
      </c>
      <c r="H622" s="3">
        <v>3.39</v>
      </c>
      <c r="I622" s="3">
        <f>Table8[[#This Row],[Volume]]*Table8[[#This Row],[Cost per unit]]</f>
        <v>1877.0400000000002</v>
      </c>
      <c r="J622" s="3">
        <f>Table8[[#This Row],[Volume]]*Table8[[#This Row],[Price per unit]]</f>
        <v>2684.88</v>
      </c>
      <c r="K622" s="5">
        <f>Table8[[#This Row],[Total Sales]]-Table8[[#This Row],[Total Cost]]</f>
        <v>807.83999999999992</v>
      </c>
      <c r="L622" s="6">
        <f>Table8[[#This Row],[Profit]]/Table8[[#This Row],[Total Sales]]</f>
        <v>0.30088495575221236</v>
      </c>
    </row>
    <row r="623" spans="1:12" x14ac:dyDescent="0.3">
      <c r="A623" s="7">
        <v>2011</v>
      </c>
      <c r="B623" s="7" t="s">
        <v>12</v>
      </c>
      <c r="C623" s="7" t="s">
        <v>25</v>
      </c>
      <c r="D623" s="7" t="s">
        <v>44</v>
      </c>
      <c r="E623" s="7">
        <v>620128</v>
      </c>
      <c r="F623" s="7">
        <v>768</v>
      </c>
      <c r="G623" s="7">
        <v>2.66</v>
      </c>
      <c r="H623" s="7">
        <v>3.74</v>
      </c>
      <c r="I623" s="3">
        <f>Table8[[#This Row],[Volume]]*Table8[[#This Row],[Cost per unit]]</f>
        <v>2042.88</v>
      </c>
      <c r="J623" s="3">
        <f>Table8[[#This Row],[Volume]]*Table8[[#This Row],[Price per unit]]</f>
        <v>2872.32</v>
      </c>
      <c r="K623" s="5">
        <f>Table8[[#This Row],[Total Sales]]-Table8[[#This Row],[Total Cost]]</f>
        <v>829.44</v>
      </c>
      <c r="L623" s="6">
        <f>Table8[[#This Row],[Profit]]/Table8[[#This Row],[Total Sales]]</f>
        <v>0.28877005347593582</v>
      </c>
    </row>
    <row r="624" spans="1:12" x14ac:dyDescent="0.3">
      <c r="A624" s="3">
        <v>2011</v>
      </c>
      <c r="B624" s="3" t="s">
        <v>12</v>
      </c>
      <c r="C624" s="3" t="s">
        <v>25</v>
      </c>
      <c r="D624" s="3" t="s">
        <v>44</v>
      </c>
      <c r="E624" s="3">
        <v>620129</v>
      </c>
      <c r="F624" s="3">
        <v>804</v>
      </c>
      <c r="G624" s="3">
        <v>2.63</v>
      </c>
      <c r="H624" s="3">
        <v>3.91</v>
      </c>
      <c r="I624" s="3">
        <f>Table8[[#This Row],[Volume]]*Table8[[#This Row],[Cost per unit]]</f>
        <v>2114.52</v>
      </c>
      <c r="J624" s="3">
        <f>Table8[[#This Row],[Volume]]*Table8[[#This Row],[Price per unit]]</f>
        <v>3143.6400000000003</v>
      </c>
      <c r="K624" s="5">
        <f>Table8[[#This Row],[Total Sales]]-Table8[[#This Row],[Total Cost]]</f>
        <v>1029.1200000000003</v>
      </c>
      <c r="L624" s="6">
        <f>Table8[[#This Row],[Profit]]/Table8[[#This Row],[Total Sales]]</f>
        <v>0.32736572890025584</v>
      </c>
    </row>
    <row r="625" spans="1:12" x14ac:dyDescent="0.3">
      <c r="A625" s="7">
        <v>2011</v>
      </c>
      <c r="B625" s="7" t="s">
        <v>12</v>
      </c>
      <c r="C625" s="7" t="s">
        <v>25</v>
      </c>
      <c r="D625" s="7" t="s">
        <v>44</v>
      </c>
      <c r="E625" s="7">
        <v>620130</v>
      </c>
      <c r="F625" s="7">
        <v>1092</v>
      </c>
      <c r="G625" s="7">
        <v>2.04</v>
      </c>
      <c r="H625" s="7">
        <v>3.84</v>
      </c>
      <c r="I625" s="3">
        <f>Table8[[#This Row],[Volume]]*Table8[[#This Row],[Cost per unit]]</f>
        <v>2227.6799999999998</v>
      </c>
      <c r="J625" s="3">
        <f>Table8[[#This Row],[Volume]]*Table8[[#This Row],[Price per unit]]</f>
        <v>4193.28</v>
      </c>
      <c r="K625" s="5">
        <f>Table8[[#This Row],[Total Sales]]-Table8[[#This Row],[Total Cost]]</f>
        <v>1965.6</v>
      </c>
      <c r="L625" s="6">
        <f>Table8[[#This Row],[Profit]]/Table8[[#This Row],[Total Sales]]</f>
        <v>0.46875</v>
      </c>
    </row>
    <row r="626" spans="1:12" x14ac:dyDescent="0.3">
      <c r="A626" s="3">
        <v>2011</v>
      </c>
      <c r="B626" s="3" t="s">
        <v>12</v>
      </c>
      <c r="C626" s="3" t="s">
        <v>25</v>
      </c>
      <c r="D626" s="3" t="s">
        <v>44</v>
      </c>
      <c r="E626" s="3">
        <v>620131</v>
      </c>
      <c r="F626" s="3">
        <v>1044</v>
      </c>
      <c r="G626" s="3">
        <v>2.57</v>
      </c>
      <c r="H626" s="3">
        <v>3.42</v>
      </c>
      <c r="I626" s="3">
        <f>Table8[[#This Row],[Volume]]*Table8[[#This Row],[Cost per unit]]</f>
        <v>2683.08</v>
      </c>
      <c r="J626" s="3">
        <f>Table8[[#This Row],[Volume]]*Table8[[#This Row],[Price per unit]]</f>
        <v>3570.48</v>
      </c>
      <c r="K626" s="5">
        <f>Table8[[#This Row],[Total Sales]]-Table8[[#This Row],[Total Cost]]</f>
        <v>887.40000000000009</v>
      </c>
      <c r="L626" s="6">
        <f>Table8[[#This Row],[Profit]]/Table8[[#This Row],[Total Sales]]</f>
        <v>0.24853801169590645</v>
      </c>
    </row>
    <row r="627" spans="1:12" x14ac:dyDescent="0.3">
      <c r="A627" s="7">
        <v>2011</v>
      </c>
      <c r="B627" s="7" t="s">
        <v>12</v>
      </c>
      <c r="C627" s="7" t="s">
        <v>25</v>
      </c>
      <c r="D627" s="7" t="s">
        <v>44</v>
      </c>
      <c r="E627" s="7">
        <v>620132</v>
      </c>
      <c r="F627" s="7">
        <v>864</v>
      </c>
      <c r="G627" s="7">
        <v>2.82</v>
      </c>
      <c r="H627" s="7">
        <v>3.68</v>
      </c>
      <c r="I627" s="3">
        <f>Table8[[#This Row],[Volume]]*Table8[[#This Row],[Cost per unit]]</f>
        <v>2436.48</v>
      </c>
      <c r="J627" s="3">
        <f>Table8[[#This Row],[Volume]]*Table8[[#This Row],[Price per unit]]</f>
        <v>3179.52</v>
      </c>
      <c r="K627" s="5">
        <f>Table8[[#This Row],[Total Sales]]-Table8[[#This Row],[Total Cost]]</f>
        <v>743.04</v>
      </c>
      <c r="L627" s="6">
        <f>Table8[[#This Row],[Profit]]/Table8[[#This Row],[Total Sales]]</f>
        <v>0.23369565217391303</v>
      </c>
    </row>
    <row r="628" spans="1:12" x14ac:dyDescent="0.3">
      <c r="A628" s="3">
        <v>2011</v>
      </c>
      <c r="B628" s="3" t="s">
        <v>12</v>
      </c>
      <c r="C628" s="3" t="s">
        <v>25</v>
      </c>
      <c r="D628" s="3" t="s">
        <v>44</v>
      </c>
      <c r="E628" s="3">
        <v>620133</v>
      </c>
      <c r="F628" s="3">
        <v>612</v>
      </c>
      <c r="G628" s="3">
        <v>2.06</v>
      </c>
      <c r="H628" s="3">
        <v>3.36</v>
      </c>
      <c r="I628" s="3">
        <f>Table8[[#This Row],[Volume]]*Table8[[#This Row],[Cost per unit]]</f>
        <v>1260.72</v>
      </c>
      <c r="J628" s="3">
        <f>Table8[[#This Row],[Volume]]*Table8[[#This Row],[Price per unit]]</f>
        <v>2056.3199999999997</v>
      </c>
      <c r="K628" s="5">
        <f>Table8[[#This Row],[Total Sales]]-Table8[[#This Row],[Total Cost]]</f>
        <v>795.59999999999968</v>
      </c>
      <c r="L628" s="6">
        <f>Table8[[#This Row],[Profit]]/Table8[[#This Row],[Total Sales]]</f>
        <v>0.38690476190476181</v>
      </c>
    </row>
    <row r="629" spans="1:12" x14ac:dyDescent="0.3">
      <c r="A629" s="7">
        <v>2011</v>
      </c>
      <c r="B629" s="7" t="s">
        <v>12</v>
      </c>
      <c r="C629" s="7" t="s">
        <v>25</v>
      </c>
      <c r="D629" s="7" t="s">
        <v>44</v>
      </c>
      <c r="E629" s="7">
        <v>620134</v>
      </c>
      <c r="F629" s="7">
        <v>780</v>
      </c>
      <c r="G629" s="7">
        <v>2.8</v>
      </c>
      <c r="H629" s="7">
        <v>3.36</v>
      </c>
      <c r="I629" s="3">
        <f>Table8[[#This Row],[Volume]]*Table8[[#This Row],[Cost per unit]]</f>
        <v>2184</v>
      </c>
      <c r="J629" s="3">
        <f>Table8[[#This Row],[Volume]]*Table8[[#This Row],[Price per unit]]</f>
        <v>2620.7999999999997</v>
      </c>
      <c r="K629" s="5">
        <f>Table8[[#This Row],[Total Sales]]-Table8[[#This Row],[Total Cost]]</f>
        <v>436.79999999999973</v>
      </c>
      <c r="L629" s="6">
        <f>Table8[[#This Row],[Profit]]/Table8[[#This Row],[Total Sales]]</f>
        <v>0.16666666666666657</v>
      </c>
    </row>
    <row r="630" spans="1:12" x14ac:dyDescent="0.3">
      <c r="A630" s="3">
        <v>2011</v>
      </c>
      <c r="B630" s="3" t="s">
        <v>12</v>
      </c>
      <c r="C630" s="3" t="s">
        <v>25</v>
      </c>
      <c r="D630" s="3" t="s">
        <v>44</v>
      </c>
      <c r="E630" s="3">
        <v>620135</v>
      </c>
      <c r="F630" s="3">
        <v>732</v>
      </c>
      <c r="G630" s="3">
        <v>2.2000000000000002</v>
      </c>
      <c r="H630" s="3">
        <v>3.65</v>
      </c>
      <c r="I630" s="3">
        <f>Table8[[#This Row],[Volume]]*Table8[[#This Row],[Cost per unit]]</f>
        <v>1610.4</v>
      </c>
      <c r="J630" s="3">
        <f>Table8[[#This Row],[Volume]]*Table8[[#This Row],[Price per unit]]</f>
        <v>2671.7999999999997</v>
      </c>
      <c r="K630" s="5">
        <f>Table8[[#This Row],[Total Sales]]-Table8[[#This Row],[Total Cost]]</f>
        <v>1061.3999999999996</v>
      </c>
      <c r="L630" s="6">
        <f>Table8[[#This Row],[Profit]]/Table8[[#This Row],[Total Sales]]</f>
        <v>0.39726027397260266</v>
      </c>
    </row>
    <row r="631" spans="1:12" x14ac:dyDescent="0.3">
      <c r="A631" s="7">
        <v>2011</v>
      </c>
      <c r="B631" s="7" t="s">
        <v>12</v>
      </c>
      <c r="C631" s="7" t="s">
        <v>25</v>
      </c>
      <c r="D631" s="7" t="s">
        <v>44</v>
      </c>
      <c r="E631" s="7">
        <v>620136</v>
      </c>
      <c r="F631" s="7">
        <v>1032</v>
      </c>
      <c r="G631" s="7">
        <v>2.38</v>
      </c>
      <c r="H631" s="7">
        <v>3.52</v>
      </c>
      <c r="I631" s="3">
        <f>Table8[[#This Row],[Volume]]*Table8[[#This Row],[Cost per unit]]</f>
        <v>2456.16</v>
      </c>
      <c r="J631" s="3">
        <f>Table8[[#This Row],[Volume]]*Table8[[#This Row],[Price per unit]]</f>
        <v>3632.64</v>
      </c>
      <c r="K631" s="5">
        <f>Table8[[#This Row],[Total Sales]]-Table8[[#This Row],[Total Cost]]</f>
        <v>1176.48</v>
      </c>
      <c r="L631" s="6">
        <f>Table8[[#This Row],[Profit]]/Table8[[#This Row],[Total Sales]]</f>
        <v>0.32386363636363635</v>
      </c>
    </row>
    <row r="632" spans="1:12" x14ac:dyDescent="0.3">
      <c r="A632" s="3">
        <v>2011</v>
      </c>
      <c r="B632" s="3" t="s">
        <v>12</v>
      </c>
      <c r="C632" s="3" t="s">
        <v>25</v>
      </c>
      <c r="D632" s="3" t="s">
        <v>44</v>
      </c>
      <c r="E632" s="3">
        <v>620137</v>
      </c>
      <c r="F632" s="3">
        <v>888</v>
      </c>
      <c r="G632" s="3">
        <v>2.5299999999999998</v>
      </c>
      <c r="H632" s="3">
        <v>3.31</v>
      </c>
      <c r="I632" s="3">
        <f>Table8[[#This Row],[Volume]]*Table8[[#This Row],[Cost per unit]]</f>
        <v>2246.64</v>
      </c>
      <c r="J632" s="3">
        <f>Table8[[#This Row],[Volume]]*Table8[[#This Row],[Price per unit]]</f>
        <v>2939.28</v>
      </c>
      <c r="K632" s="5">
        <f>Table8[[#This Row],[Total Sales]]-Table8[[#This Row],[Total Cost]]</f>
        <v>692.64000000000033</v>
      </c>
      <c r="L632" s="6">
        <f>Table8[[#This Row],[Profit]]/Table8[[#This Row],[Total Sales]]</f>
        <v>0.23564954682779465</v>
      </c>
    </row>
    <row r="633" spans="1:12" x14ac:dyDescent="0.3">
      <c r="A633" s="7">
        <v>2011</v>
      </c>
      <c r="B633" s="7" t="s">
        <v>12</v>
      </c>
      <c r="C633" s="7" t="s">
        <v>25</v>
      </c>
      <c r="D633" s="7" t="s">
        <v>44</v>
      </c>
      <c r="E633" s="7">
        <v>620138</v>
      </c>
      <c r="F633" s="7">
        <v>720</v>
      </c>
      <c r="G633" s="7">
        <v>2.39</v>
      </c>
      <c r="H633" s="7">
        <v>3.51</v>
      </c>
      <c r="I633" s="3">
        <f>Table8[[#This Row],[Volume]]*Table8[[#This Row],[Cost per unit]]</f>
        <v>1720.8000000000002</v>
      </c>
      <c r="J633" s="3">
        <f>Table8[[#This Row],[Volume]]*Table8[[#This Row],[Price per unit]]</f>
        <v>2527.1999999999998</v>
      </c>
      <c r="K633" s="5">
        <f>Table8[[#This Row],[Total Sales]]-Table8[[#This Row],[Total Cost]]</f>
        <v>806.39999999999964</v>
      </c>
      <c r="L633" s="6">
        <f>Table8[[#This Row],[Profit]]/Table8[[#This Row],[Total Sales]]</f>
        <v>0.31908831908831897</v>
      </c>
    </row>
    <row r="634" spans="1:12" x14ac:dyDescent="0.3">
      <c r="A634" s="3">
        <v>2011</v>
      </c>
      <c r="B634" s="3" t="s">
        <v>12</v>
      </c>
      <c r="C634" s="3" t="s">
        <v>25</v>
      </c>
      <c r="D634" s="3" t="s">
        <v>44</v>
      </c>
      <c r="E634" s="3">
        <v>620139</v>
      </c>
      <c r="F634" s="3">
        <v>648</v>
      </c>
      <c r="G634" s="3">
        <v>2.33</v>
      </c>
      <c r="H634" s="3">
        <v>3.3</v>
      </c>
      <c r="I634" s="3">
        <f>Table8[[#This Row],[Volume]]*Table8[[#This Row],[Cost per unit]]</f>
        <v>1509.8400000000001</v>
      </c>
      <c r="J634" s="3">
        <f>Table8[[#This Row],[Volume]]*Table8[[#This Row],[Price per unit]]</f>
        <v>2138.4</v>
      </c>
      <c r="K634" s="5">
        <f>Table8[[#This Row],[Total Sales]]-Table8[[#This Row],[Total Cost]]</f>
        <v>628.55999999999995</v>
      </c>
      <c r="L634" s="6">
        <f>Table8[[#This Row],[Profit]]/Table8[[#This Row],[Total Sales]]</f>
        <v>0.29393939393939389</v>
      </c>
    </row>
    <row r="635" spans="1:12" x14ac:dyDescent="0.3">
      <c r="A635" s="7">
        <v>2011</v>
      </c>
      <c r="B635" s="7" t="s">
        <v>12</v>
      </c>
      <c r="C635" s="7" t="s">
        <v>25</v>
      </c>
      <c r="D635" s="7" t="s">
        <v>44</v>
      </c>
      <c r="E635" s="7">
        <v>620140</v>
      </c>
      <c r="F635" s="7">
        <v>768</v>
      </c>
      <c r="G635" s="7">
        <v>2.75</v>
      </c>
      <c r="H635" s="7">
        <v>3.4</v>
      </c>
      <c r="I635" s="3">
        <f>Table8[[#This Row],[Volume]]*Table8[[#This Row],[Cost per unit]]</f>
        <v>2112</v>
      </c>
      <c r="J635" s="3">
        <f>Table8[[#This Row],[Volume]]*Table8[[#This Row],[Price per unit]]</f>
        <v>2611.1999999999998</v>
      </c>
      <c r="K635" s="5">
        <f>Table8[[#This Row],[Total Sales]]-Table8[[#This Row],[Total Cost]]</f>
        <v>499.19999999999982</v>
      </c>
      <c r="L635" s="6">
        <f>Table8[[#This Row],[Profit]]/Table8[[#This Row],[Total Sales]]</f>
        <v>0.19117647058823523</v>
      </c>
    </row>
    <row r="636" spans="1:12" x14ac:dyDescent="0.3">
      <c r="A636" s="3">
        <v>2011</v>
      </c>
      <c r="B636" s="3" t="s">
        <v>12</v>
      </c>
      <c r="C636" s="3" t="s">
        <v>25</v>
      </c>
      <c r="D636" s="3" t="s">
        <v>44</v>
      </c>
      <c r="E636" s="3">
        <v>620141</v>
      </c>
      <c r="F636" s="3">
        <v>864</v>
      </c>
      <c r="G636" s="3">
        <v>2.65</v>
      </c>
      <c r="H636" s="3">
        <v>3.34</v>
      </c>
      <c r="I636" s="3">
        <f>Table8[[#This Row],[Volume]]*Table8[[#This Row],[Cost per unit]]</f>
        <v>2289.6</v>
      </c>
      <c r="J636" s="3">
        <f>Table8[[#This Row],[Volume]]*Table8[[#This Row],[Price per unit]]</f>
        <v>2885.7599999999998</v>
      </c>
      <c r="K636" s="5">
        <f>Table8[[#This Row],[Total Sales]]-Table8[[#This Row],[Total Cost]]</f>
        <v>596.15999999999985</v>
      </c>
      <c r="L636" s="6">
        <f>Table8[[#This Row],[Profit]]/Table8[[#This Row],[Total Sales]]</f>
        <v>0.20658682634730535</v>
      </c>
    </row>
    <row r="637" spans="1:12" x14ac:dyDescent="0.3">
      <c r="A637" s="7">
        <v>2011</v>
      </c>
      <c r="B637" s="7" t="s">
        <v>12</v>
      </c>
      <c r="C637" s="7" t="s">
        <v>25</v>
      </c>
      <c r="D637" s="7" t="s">
        <v>44</v>
      </c>
      <c r="E637" s="7">
        <v>620142</v>
      </c>
      <c r="F637" s="7">
        <v>1104</v>
      </c>
      <c r="G637" s="7">
        <v>2.5099999999999998</v>
      </c>
      <c r="H637" s="7">
        <v>3.4</v>
      </c>
      <c r="I637" s="3">
        <f>Table8[[#This Row],[Volume]]*Table8[[#This Row],[Cost per unit]]</f>
        <v>2771.04</v>
      </c>
      <c r="J637" s="3">
        <f>Table8[[#This Row],[Volume]]*Table8[[#This Row],[Price per unit]]</f>
        <v>3753.6</v>
      </c>
      <c r="K637" s="5">
        <f>Table8[[#This Row],[Total Sales]]-Table8[[#This Row],[Total Cost]]</f>
        <v>982.56</v>
      </c>
      <c r="L637" s="6">
        <f>Table8[[#This Row],[Profit]]/Table8[[#This Row],[Total Sales]]</f>
        <v>0.26176470588235295</v>
      </c>
    </row>
    <row r="638" spans="1:12" x14ac:dyDescent="0.3">
      <c r="A638" s="3">
        <v>2011</v>
      </c>
      <c r="B638" s="3" t="s">
        <v>12</v>
      </c>
      <c r="C638" s="3" t="s">
        <v>25</v>
      </c>
      <c r="D638" s="3" t="s">
        <v>44</v>
      </c>
      <c r="E638" s="3">
        <v>620143</v>
      </c>
      <c r="F638" s="3">
        <v>972</v>
      </c>
      <c r="G638" s="3">
        <v>2</v>
      </c>
      <c r="H638" s="3">
        <v>3.86</v>
      </c>
      <c r="I638" s="3">
        <f>Table8[[#This Row],[Volume]]*Table8[[#This Row],[Cost per unit]]</f>
        <v>1944</v>
      </c>
      <c r="J638" s="3">
        <f>Table8[[#This Row],[Volume]]*Table8[[#This Row],[Price per unit]]</f>
        <v>3751.92</v>
      </c>
      <c r="K638" s="5">
        <f>Table8[[#This Row],[Total Sales]]-Table8[[#This Row],[Total Cost]]</f>
        <v>1807.92</v>
      </c>
      <c r="L638" s="6">
        <f>Table8[[#This Row],[Profit]]/Table8[[#This Row],[Total Sales]]</f>
        <v>0.48186528497409326</v>
      </c>
    </row>
    <row r="639" spans="1:12" x14ac:dyDescent="0.3">
      <c r="A639" s="7">
        <v>2011</v>
      </c>
      <c r="B639" s="7" t="s">
        <v>12</v>
      </c>
      <c r="C639" s="7" t="s">
        <v>25</v>
      </c>
      <c r="D639" s="7" t="s">
        <v>44</v>
      </c>
      <c r="E639" s="7">
        <v>620144</v>
      </c>
      <c r="F639" s="7">
        <v>1032</v>
      </c>
      <c r="G639" s="7">
        <v>2.85</v>
      </c>
      <c r="H639" s="7">
        <v>3.92</v>
      </c>
      <c r="I639" s="3">
        <f>Table8[[#This Row],[Volume]]*Table8[[#This Row],[Cost per unit]]</f>
        <v>2941.2000000000003</v>
      </c>
      <c r="J639" s="3">
        <f>Table8[[#This Row],[Volume]]*Table8[[#This Row],[Price per unit]]</f>
        <v>4045.44</v>
      </c>
      <c r="K639" s="5">
        <f>Table8[[#This Row],[Total Sales]]-Table8[[#This Row],[Total Cost]]</f>
        <v>1104.2399999999998</v>
      </c>
      <c r="L639" s="6">
        <f>Table8[[#This Row],[Profit]]/Table8[[#This Row],[Total Sales]]</f>
        <v>0.27295918367346933</v>
      </c>
    </row>
    <row r="640" spans="1:12" x14ac:dyDescent="0.3">
      <c r="A640" s="3">
        <v>2011</v>
      </c>
      <c r="B640" s="3" t="s">
        <v>12</v>
      </c>
      <c r="C640" s="3" t="s">
        <v>25</v>
      </c>
      <c r="D640" s="3" t="s">
        <v>44</v>
      </c>
      <c r="E640" s="3">
        <v>620145</v>
      </c>
      <c r="F640" s="3">
        <v>1104</v>
      </c>
      <c r="G640" s="3">
        <v>2.06</v>
      </c>
      <c r="H640" s="3">
        <v>3.63</v>
      </c>
      <c r="I640" s="3">
        <f>Table8[[#This Row],[Volume]]*Table8[[#This Row],[Cost per unit]]</f>
        <v>2274.2400000000002</v>
      </c>
      <c r="J640" s="3">
        <f>Table8[[#This Row],[Volume]]*Table8[[#This Row],[Price per unit]]</f>
        <v>4007.52</v>
      </c>
      <c r="K640" s="5">
        <f>Table8[[#This Row],[Total Sales]]-Table8[[#This Row],[Total Cost]]</f>
        <v>1733.2799999999997</v>
      </c>
      <c r="L640" s="6">
        <f>Table8[[#This Row],[Profit]]/Table8[[#This Row],[Total Sales]]</f>
        <v>0.43250688705234153</v>
      </c>
    </row>
    <row r="641" spans="1:12" x14ac:dyDescent="0.3">
      <c r="A641" s="7">
        <v>2011</v>
      </c>
      <c r="B641" s="7" t="s">
        <v>12</v>
      </c>
      <c r="C641" s="7" t="s">
        <v>25</v>
      </c>
      <c r="D641" s="7" t="s">
        <v>44</v>
      </c>
      <c r="E641" s="7">
        <v>620146</v>
      </c>
      <c r="F641" s="7">
        <v>1080</v>
      </c>
      <c r="G641" s="7">
        <v>2.85</v>
      </c>
      <c r="H641" s="7">
        <v>3.55</v>
      </c>
      <c r="I641" s="3">
        <f>Table8[[#This Row],[Volume]]*Table8[[#This Row],[Cost per unit]]</f>
        <v>3078</v>
      </c>
      <c r="J641" s="3">
        <f>Table8[[#This Row],[Volume]]*Table8[[#This Row],[Price per unit]]</f>
        <v>3834</v>
      </c>
      <c r="K641" s="5">
        <f>Table8[[#This Row],[Total Sales]]-Table8[[#This Row],[Total Cost]]</f>
        <v>756</v>
      </c>
      <c r="L641" s="6">
        <f>Table8[[#This Row],[Profit]]/Table8[[#This Row],[Total Sales]]</f>
        <v>0.19718309859154928</v>
      </c>
    </row>
    <row r="642" spans="1:12" x14ac:dyDescent="0.3">
      <c r="A642" s="3">
        <v>2011</v>
      </c>
      <c r="B642" s="3" t="s">
        <v>12</v>
      </c>
      <c r="C642" s="3" t="s">
        <v>25</v>
      </c>
      <c r="D642" s="3" t="s">
        <v>44</v>
      </c>
      <c r="E642" s="3">
        <v>620199</v>
      </c>
      <c r="F642" s="3">
        <v>1128</v>
      </c>
      <c r="G642" s="3">
        <v>2.86</v>
      </c>
      <c r="H642" s="3">
        <v>3.54</v>
      </c>
      <c r="I642" s="3">
        <f>Table8[[#This Row],[Volume]]*Table8[[#This Row],[Cost per unit]]</f>
        <v>3226.08</v>
      </c>
      <c r="J642" s="3">
        <f>Table8[[#This Row],[Volume]]*Table8[[#This Row],[Price per unit]]</f>
        <v>3993.12</v>
      </c>
      <c r="K642" s="5">
        <f>Table8[[#This Row],[Total Sales]]-Table8[[#This Row],[Total Cost]]</f>
        <v>767.04</v>
      </c>
      <c r="L642" s="6">
        <f>Table8[[#This Row],[Profit]]/Table8[[#This Row],[Total Sales]]</f>
        <v>0.19209039548022599</v>
      </c>
    </row>
    <row r="643" spans="1:12" x14ac:dyDescent="0.3">
      <c r="A643" s="7">
        <v>2011</v>
      </c>
      <c r="B643" s="7" t="s">
        <v>12</v>
      </c>
      <c r="C643" s="7" t="s">
        <v>25</v>
      </c>
      <c r="D643" s="7" t="s">
        <v>44</v>
      </c>
      <c r="E643" s="7">
        <v>620201</v>
      </c>
      <c r="F643" s="7">
        <v>816</v>
      </c>
      <c r="G643" s="7">
        <v>2.61</v>
      </c>
      <c r="H643" s="7">
        <v>3.83</v>
      </c>
      <c r="I643" s="3">
        <f>Table8[[#This Row],[Volume]]*Table8[[#This Row],[Cost per unit]]</f>
        <v>2129.7599999999998</v>
      </c>
      <c r="J643" s="3">
        <f>Table8[[#This Row],[Volume]]*Table8[[#This Row],[Price per unit]]</f>
        <v>3125.28</v>
      </c>
      <c r="K643" s="5">
        <f>Table8[[#This Row],[Total Sales]]-Table8[[#This Row],[Total Cost]]</f>
        <v>995.52000000000044</v>
      </c>
      <c r="L643" s="6">
        <f>Table8[[#This Row],[Profit]]/Table8[[#This Row],[Total Sales]]</f>
        <v>0.31853785900783299</v>
      </c>
    </row>
    <row r="644" spans="1:12" x14ac:dyDescent="0.3">
      <c r="A644" s="3">
        <v>2011</v>
      </c>
      <c r="B644" s="3" t="s">
        <v>12</v>
      </c>
      <c r="C644" s="3" t="s">
        <v>25</v>
      </c>
      <c r="D644" s="3" t="s">
        <v>44</v>
      </c>
      <c r="E644" s="3">
        <v>620202</v>
      </c>
      <c r="F644" s="3">
        <v>1164</v>
      </c>
      <c r="G644" s="3">
        <v>2.69</v>
      </c>
      <c r="H644" s="3">
        <v>3.41</v>
      </c>
      <c r="I644" s="3">
        <f>Table8[[#This Row],[Volume]]*Table8[[#This Row],[Cost per unit]]</f>
        <v>3131.16</v>
      </c>
      <c r="J644" s="3">
        <f>Table8[[#This Row],[Volume]]*Table8[[#This Row],[Price per unit]]</f>
        <v>3969.2400000000002</v>
      </c>
      <c r="K644" s="5">
        <f>Table8[[#This Row],[Total Sales]]-Table8[[#This Row],[Total Cost]]</f>
        <v>838.08000000000038</v>
      </c>
      <c r="L644" s="6">
        <f>Table8[[#This Row],[Profit]]/Table8[[#This Row],[Total Sales]]</f>
        <v>0.21114369501466285</v>
      </c>
    </row>
    <row r="645" spans="1:12" x14ac:dyDescent="0.3">
      <c r="A645" s="7">
        <v>2011</v>
      </c>
      <c r="B645" s="7" t="s">
        <v>12</v>
      </c>
      <c r="C645" s="7" t="s">
        <v>25</v>
      </c>
      <c r="D645" s="7" t="s">
        <v>44</v>
      </c>
      <c r="E645" s="7">
        <v>620203</v>
      </c>
      <c r="F645" s="7">
        <v>960</v>
      </c>
      <c r="G645" s="7">
        <v>2.84</v>
      </c>
      <c r="H645" s="7">
        <v>3.77</v>
      </c>
      <c r="I645" s="3">
        <f>Table8[[#This Row],[Volume]]*Table8[[#This Row],[Cost per unit]]</f>
        <v>2726.3999999999996</v>
      </c>
      <c r="J645" s="3">
        <f>Table8[[#This Row],[Volume]]*Table8[[#This Row],[Price per unit]]</f>
        <v>3619.2</v>
      </c>
      <c r="K645" s="5">
        <f>Table8[[#This Row],[Total Sales]]-Table8[[#This Row],[Total Cost]]</f>
        <v>892.80000000000018</v>
      </c>
      <c r="L645" s="6">
        <f>Table8[[#This Row],[Profit]]/Table8[[#This Row],[Total Sales]]</f>
        <v>0.24668435013262605</v>
      </c>
    </row>
    <row r="646" spans="1:12" x14ac:dyDescent="0.3">
      <c r="A646" s="3">
        <v>2011</v>
      </c>
      <c r="B646" s="3" t="s">
        <v>12</v>
      </c>
      <c r="C646" s="3" t="s">
        <v>25</v>
      </c>
      <c r="D646" s="3" t="s">
        <v>44</v>
      </c>
      <c r="E646" s="3">
        <v>620204</v>
      </c>
      <c r="F646" s="3">
        <v>1068</v>
      </c>
      <c r="G646" s="3">
        <v>2.08</v>
      </c>
      <c r="H646" s="3">
        <v>3.54</v>
      </c>
      <c r="I646" s="3">
        <f>Table8[[#This Row],[Volume]]*Table8[[#This Row],[Cost per unit]]</f>
        <v>2221.44</v>
      </c>
      <c r="J646" s="3">
        <f>Table8[[#This Row],[Volume]]*Table8[[#This Row],[Price per unit]]</f>
        <v>3780.7200000000003</v>
      </c>
      <c r="K646" s="5">
        <f>Table8[[#This Row],[Total Sales]]-Table8[[#This Row],[Total Cost]]</f>
        <v>1559.2800000000002</v>
      </c>
      <c r="L646" s="6">
        <f>Table8[[#This Row],[Profit]]/Table8[[#This Row],[Total Sales]]</f>
        <v>0.41242937853107348</v>
      </c>
    </row>
    <row r="647" spans="1:12" x14ac:dyDescent="0.3">
      <c r="A647" s="7">
        <v>2011</v>
      </c>
      <c r="B647" s="7" t="s">
        <v>12</v>
      </c>
      <c r="C647" s="7" t="s">
        <v>25</v>
      </c>
      <c r="D647" s="7" t="s">
        <v>44</v>
      </c>
      <c r="E647" s="7">
        <v>620205</v>
      </c>
      <c r="F647" s="7">
        <v>1032</v>
      </c>
      <c r="G647" s="7">
        <v>2.08</v>
      </c>
      <c r="H647" s="7">
        <v>3.39</v>
      </c>
      <c r="I647" s="3">
        <f>Table8[[#This Row],[Volume]]*Table8[[#This Row],[Cost per unit]]</f>
        <v>2146.56</v>
      </c>
      <c r="J647" s="3">
        <f>Table8[[#This Row],[Volume]]*Table8[[#This Row],[Price per unit]]</f>
        <v>3498.48</v>
      </c>
      <c r="K647" s="5">
        <f>Table8[[#This Row],[Total Sales]]-Table8[[#This Row],[Total Cost]]</f>
        <v>1351.92</v>
      </c>
      <c r="L647" s="6">
        <f>Table8[[#This Row],[Profit]]/Table8[[#This Row],[Total Sales]]</f>
        <v>0.3864306784660767</v>
      </c>
    </row>
    <row r="648" spans="1:12" x14ac:dyDescent="0.3">
      <c r="A648" s="3">
        <v>2011</v>
      </c>
      <c r="B648" s="3" t="s">
        <v>12</v>
      </c>
      <c r="C648" s="3" t="s">
        <v>25</v>
      </c>
      <c r="D648" s="3" t="s">
        <v>44</v>
      </c>
      <c r="E648" s="3">
        <v>620206</v>
      </c>
      <c r="F648" s="3">
        <v>600</v>
      </c>
      <c r="G648" s="3">
        <v>2.4900000000000002</v>
      </c>
      <c r="H648" s="3">
        <v>3.44</v>
      </c>
      <c r="I648" s="3">
        <f>Table8[[#This Row],[Volume]]*Table8[[#This Row],[Cost per unit]]</f>
        <v>1494.0000000000002</v>
      </c>
      <c r="J648" s="3">
        <f>Table8[[#This Row],[Volume]]*Table8[[#This Row],[Price per unit]]</f>
        <v>2064</v>
      </c>
      <c r="K648" s="5">
        <f>Table8[[#This Row],[Total Sales]]-Table8[[#This Row],[Total Cost]]</f>
        <v>569.99999999999977</v>
      </c>
      <c r="L648" s="6">
        <f>Table8[[#This Row],[Profit]]/Table8[[#This Row],[Total Sales]]</f>
        <v>0.2761627906976743</v>
      </c>
    </row>
    <row r="649" spans="1:12" x14ac:dyDescent="0.3">
      <c r="A649" s="7">
        <v>2011</v>
      </c>
      <c r="B649" s="7" t="s">
        <v>12</v>
      </c>
      <c r="C649" s="7" t="s">
        <v>25</v>
      </c>
      <c r="D649" s="7" t="s">
        <v>44</v>
      </c>
      <c r="E649" s="7">
        <v>620207</v>
      </c>
      <c r="F649" s="7">
        <v>828</v>
      </c>
      <c r="G649" s="7">
        <v>2.97</v>
      </c>
      <c r="H649" s="7">
        <v>3.45</v>
      </c>
      <c r="I649" s="3">
        <f>Table8[[#This Row],[Volume]]*Table8[[#This Row],[Cost per unit]]</f>
        <v>2459.1600000000003</v>
      </c>
      <c r="J649" s="3">
        <f>Table8[[#This Row],[Volume]]*Table8[[#This Row],[Price per unit]]</f>
        <v>2856.6000000000004</v>
      </c>
      <c r="K649" s="5">
        <f>Table8[[#This Row],[Total Sales]]-Table8[[#This Row],[Total Cost]]</f>
        <v>397.44000000000005</v>
      </c>
      <c r="L649" s="6">
        <f>Table8[[#This Row],[Profit]]/Table8[[#This Row],[Total Sales]]</f>
        <v>0.1391304347826087</v>
      </c>
    </row>
    <row r="650" spans="1:12" x14ac:dyDescent="0.3">
      <c r="A650" s="3">
        <v>2011</v>
      </c>
      <c r="B650" s="3" t="s">
        <v>12</v>
      </c>
      <c r="C650" s="3" t="s">
        <v>25</v>
      </c>
      <c r="D650" s="3" t="s">
        <v>44</v>
      </c>
      <c r="E650" s="3">
        <v>620208</v>
      </c>
      <c r="F650" s="3">
        <v>1068</v>
      </c>
      <c r="G650" s="3">
        <v>2.46</v>
      </c>
      <c r="H650" s="3">
        <v>3.34</v>
      </c>
      <c r="I650" s="3">
        <f>Table8[[#This Row],[Volume]]*Table8[[#This Row],[Cost per unit]]</f>
        <v>2627.2799999999997</v>
      </c>
      <c r="J650" s="3">
        <f>Table8[[#This Row],[Volume]]*Table8[[#This Row],[Price per unit]]</f>
        <v>3567.12</v>
      </c>
      <c r="K650" s="5">
        <f>Table8[[#This Row],[Total Sales]]-Table8[[#This Row],[Total Cost]]</f>
        <v>939.84000000000015</v>
      </c>
      <c r="L650" s="6">
        <f>Table8[[#This Row],[Profit]]/Table8[[#This Row],[Total Sales]]</f>
        <v>0.26347305389221559</v>
      </c>
    </row>
    <row r="651" spans="1:12" x14ac:dyDescent="0.3">
      <c r="A651" s="7">
        <v>2011</v>
      </c>
      <c r="B651" s="7" t="s">
        <v>12</v>
      </c>
      <c r="C651" s="7" t="s">
        <v>25</v>
      </c>
      <c r="D651" s="7" t="s">
        <v>44</v>
      </c>
      <c r="E651" s="7">
        <v>620209</v>
      </c>
      <c r="F651" s="7">
        <v>984</v>
      </c>
      <c r="G651" s="7">
        <v>2.29</v>
      </c>
      <c r="H651" s="7">
        <v>3.37</v>
      </c>
      <c r="I651" s="3">
        <f>Table8[[#This Row],[Volume]]*Table8[[#This Row],[Cost per unit]]</f>
        <v>2253.36</v>
      </c>
      <c r="J651" s="3">
        <f>Table8[[#This Row],[Volume]]*Table8[[#This Row],[Price per unit]]</f>
        <v>3316.08</v>
      </c>
      <c r="K651" s="5">
        <f>Table8[[#This Row],[Total Sales]]-Table8[[#This Row],[Total Cost]]</f>
        <v>1062.7199999999998</v>
      </c>
      <c r="L651" s="6">
        <f>Table8[[#This Row],[Profit]]/Table8[[#This Row],[Total Sales]]</f>
        <v>0.32047477744807118</v>
      </c>
    </row>
    <row r="652" spans="1:12" x14ac:dyDescent="0.3">
      <c r="A652" s="3">
        <v>2011</v>
      </c>
      <c r="B652" s="3" t="s">
        <v>12</v>
      </c>
      <c r="C652" s="3" t="s">
        <v>25</v>
      </c>
      <c r="D652" s="3" t="s">
        <v>44</v>
      </c>
      <c r="E652" s="3">
        <v>620210</v>
      </c>
      <c r="F652" s="3">
        <v>1080</v>
      </c>
      <c r="G652" s="3">
        <v>2.54</v>
      </c>
      <c r="H652" s="3">
        <v>3.48</v>
      </c>
      <c r="I652" s="3">
        <f>Table8[[#This Row],[Volume]]*Table8[[#This Row],[Cost per unit]]</f>
        <v>2743.2</v>
      </c>
      <c r="J652" s="3">
        <f>Table8[[#This Row],[Volume]]*Table8[[#This Row],[Price per unit]]</f>
        <v>3758.4</v>
      </c>
      <c r="K652" s="5">
        <f>Table8[[#This Row],[Total Sales]]-Table8[[#This Row],[Total Cost]]</f>
        <v>1015.2000000000003</v>
      </c>
      <c r="L652" s="6">
        <f>Table8[[#This Row],[Profit]]/Table8[[#This Row],[Total Sales]]</f>
        <v>0.27011494252873569</v>
      </c>
    </row>
    <row r="653" spans="1:12" x14ac:dyDescent="0.3">
      <c r="A653" s="7">
        <v>2011</v>
      </c>
      <c r="B653" s="7" t="s">
        <v>12</v>
      </c>
      <c r="C653" s="7" t="s">
        <v>25</v>
      </c>
      <c r="D653" s="7" t="s">
        <v>44</v>
      </c>
      <c r="E653" s="7">
        <v>620211</v>
      </c>
      <c r="F653" s="7">
        <v>1176</v>
      </c>
      <c r="G653" s="7">
        <v>2.72</v>
      </c>
      <c r="H653" s="7">
        <v>3.88</v>
      </c>
      <c r="I653" s="3">
        <f>Table8[[#This Row],[Volume]]*Table8[[#This Row],[Cost per unit]]</f>
        <v>3198.7200000000003</v>
      </c>
      <c r="J653" s="3">
        <f>Table8[[#This Row],[Volume]]*Table8[[#This Row],[Price per unit]]</f>
        <v>4562.88</v>
      </c>
      <c r="K653" s="5">
        <f>Table8[[#This Row],[Total Sales]]-Table8[[#This Row],[Total Cost]]</f>
        <v>1364.1599999999999</v>
      </c>
      <c r="L653" s="6">
        <f>Table8[[#This Row],[Profit]]/Table8[[#This Row],[Total Sales]]</f>
        <v>0.29896907216494839</v>
      </c>
    </row>
    <row r="654" spans="1:12" x14ac:dyDescent="0.3">
      <c r="A654" s="3">
        <v>2011</v>
      </c>
      <c r="B654" s="3" t="s">
        <v>12</v>
      </c>
      <c r="C654" s="3" t="s">
        <v>25</v>
      </c>
      <c r="D654" s="3" t="s">
        <v>44</v>
      </c>
      <c r="E654" s="3">
        <v>620213</v>
      </c>
      <c r="F654" s="3">
        <v>1152</v>
      </c>
      <c r="G654" s="3">
        <v>2.42</v>
      </c>
      <c r="H654" s="3">
        <v>3.69</v>
      </c>
      <c r="I654" s="3">
        <f>Table8[[#This Row],[Volume]]*Table8[[#This Row],[Cost per unit]]</f>
        <v>2787.84</v>
      </c>
      <c r="J654" s="3">
        <f>Table8[[#This Row],[Volume]]*Table8[[#This Row],[Price per unit]]</f>
        <v>4250.88</v>
      </c>
      <c r="K654" s="5">
        <f>Table8[[#This Row],[Total Sales]]-Table8[[#This Row],[Total Cost]]</f>
        <v>1463.04</v>
      </c>
      <c r="L654" s="6">
        <f>Table8[[#This Row],[Profit]]/Table8[[#This Row],[Total Sales]]</f>
        <v>0.34417344173441733</v>
      </c>
    </row>
    <row r="655" spans="1:12" x14ac:dyDescent="0.3">
      <c r="A655" s="7">
        <v>2011</v>
      </c>
      <c r="B655" s="7" t="s">
        <v>12</v>
      </c>
      <c r="C655" s="7" t="s">
        <v>25</v>
      </c>
      <c r="D655" s="7" t="s">
        <v>44</v>
      </c>
      <c r="E655" s="7">
        <v>620214</v>
      </c>
      <c r="F655" s="7">
        <v>1176</v>
      </c>
      <c r="G655" s="7">
        <v>2.87</v>
      </c>
      <c r="H655" s="7">
        <v>3.5</v>
      </c>
      <c r="I655" s="3">
        <f>Table8[[#This Row],[Volume]]*Table8[[#This Row],[Cost per unit]]</f>
        <v>3375.1200000000003</v>
      </c>
      <c r="J655" s="3">
        <f>Table8[[#This Row],[Volume]]*Table8[[#This Row],[Price per unit]]</f>
        <v>4116</v>
      </c>
      <c r="K655" s="5">
        <f>Table8[[#This Row],[Total Sales]]-Table8[[#This Row],[Total Cost]]</f>
        <v>740.87999999999965</v>
      </c>
      <c r="L655" s="6">
        <f>Table8[[#This Row],[Profit]]/Table8[[#This Row],[Total Sales]]</f>
        <v>0.17999999999999991</v>
      </c>
    </row>
    <row r="656" spans="1:12" x14ac:dyDescent="0.3">
      <c r="A656" s="3">
        <v>2011</v>
      </c>
      <c r="B656" s="3" t="s">
        <v>12</v>
      </c>
      <c r="C656" s="3" t="s">
        <v>25</v>
      </c>
      <c r="D656" s="3" t="s">
        <v>44</v>
      </c>
      <c r="E656" s="3">
        <v>620215</v>
      </c>
      <c r="F656" s="3">
        <v>648</v>
      </c>
      <c r="G656" s="3">
        <v>2.35</v>
      </c>
      <c r="H656" s="3">
        <v>3.2</v>
      </c>
      <c r="I656" s="3">
        <f>Table8[[#This Row],[Volume]]*Table8[[#This Row],[Cost per unit]]</f>
        <v>1522.8</v>
      </c>
      <c r="J656" s="3">
        <f>Table8[[#This Row],[Volume]]*Table8[[#This Row],[Price per unit]]</f>
        <v>2073.6</v>
      </c>
      <c r="K656" s="5">
        <f>Table8[[#This Row],[Total Sales]]-Table8[[#This Row],[Total Cost]]</f>
        <v>550.79999999999995</v>
      </c>
      <c r="L656" s="6">
        <f>Table8[[#This Row],[Profit]]/Table8[[#This Row],[Total Sales]]</f>
        <v>0.265625</v>
      </c>
    </row>
    <row r="657" spans="1:12" x14ac:dyDescent="0.3">
      <c r="A657" s="7">
        <v>2011</v>
      </c>
      <c r="B657" s="7" t="s">
        <v>12</v>
      </c>
      <c r="C657" s="7" t="s">
        <v>25</v>
      </c>
      <c r="D657" s="7" t="s">
        <v>44</v>
      </c>
      <c r="E657" s="7">
        <v>620301</v>
      </c>
      <c r="F657" s="7">
        <v>984</v>
      </c>
      <c r="G657" s="7">
        <v>2.34</v>
      </c>
      <c r="H657" s="7">
        <v>3.48</v>
      </c>
      <c r="I657" s="3">
        <f>Table8[[#This Row],[Volume]]*Table8[[#This Row],[Cost per unit]]</f>
        <v>2302.56</v>
      </c>
      <c r="J657" s="3">
        <f>Table8[[#This Row],[Volume]]*Table8[[#This Row],[Price per unit]]</f>
        <v>3424.32</v>
      </c>
      <c r="K657" s="5">
        <f>Table8[[#This Row],[Total Sales]]-Table8[[#This Row],[Total Cost]]</f>
        <v>1121.7600000000002</v>
      </c>
      <c r="L657" s="6">
        <f>Table8[[#This Row],[Profit]]/Table8[[#This Row],[Total Sales]]</f>
        <v>0.32758620689655177</v>
      </c>
    </row>
    <row r="658" spans="1:12" x14ac:dyDescent="0.3">
      <c r="A658" s="3">
        <v>2011</v>
      </c>
      <c r="B658" s="3" t="s">
        <v>12</v>
      </c>
      <c r="C658" s="3" t="s">
        <v>25</v>
      </c>
      <c r="D658" s="3" t="s">
        <v>44</v>
      </c>
      <c r="E658" s="3">
        <v>620302</v>
      </c>
      <c r="F658" s="3">
        <v>600</v>
      </c>
      <c r="G658" s="3">
        <v>2.92</v>
      </c>
      <c r="H658" s="3">
        <v>3.9</v>
      </c>
      <c r="I658" s="3">
        <f>Table8[[#This Row],[Volume]]*Table8[[#This Row],[Cost per unit]]</f>
        <v>1752</v>
      </c>
      <c r="J658" s="3">
        <f>Table8[[#This Row],[Volume]]*Table8[[#This Row],[Price per unit]]</f>
        <v>2340</v>
      </c>
      <c r="K658" s="5">
        <f>Table8[[#This Row],[Total Sales]]-Table8[[#This Row],[Total Cost]]</f>
        <v>588</v>
      </c>
      <c r="L658" s="6">
        <f>Table8[[#This Row],[Profit]]/Table8[[#This Row],[Total Sales]]</f>
        <v>0.25128205128205128</v>
      </c>
    </row>
    <row r="659" spans="1:12" x14ac:dyDescent="0.3">
      <c r="A659" s="7">
        <v>2011</v>
      </c>
      <c r="B659" s="7" t="s">
        <v>12</v>
      </c>
      <c r="C659" s="7" t="s">
        <v>25</v>
      </c>
      <c r="D659" s="7" t="s">
        <v>44</v>
      </c>
      <c r="E659" s="7">
        <v>620303</v>
      </c>
      <c r="F659" s="7">
        <v>672</v>
      </c>
      <c r="G659" s="7">
        <v>2.31</v>
      </c>
      <c r="H659" s="7">
        <v>3.48</v>
      </c>
      <c r="I659" s="3">
        <f>Table8[[#This Row],[Volume]]*Table8[[#This Row],[Cost per unit]]</f>
        <v>1552.32</v>
      </c>
      <c r="J659" s="3">
        <f>Table8[[#This Row],[Volume]]*Table8[[#This Row],[Price per unit]]</f>
        <v>2338.56</v>
      </c>
      <c r="K659" s="5">
        <f>Table8[[#This Row],[Total Sales]]-Table8[[#This Row],[Total Cost]]</f>
        <v>786.24</v>
      </c>
      <c r="L659" s="6">
        <f>Table8[[#This Row],[Profit]]/Table8[[#This Row],[Total Sales]]</f>
        <v>0.33620689655172414</v>
      </c>
    </row>
    <row r="660" spans="1:12" x14ac:dyDescent="0.3">
      <c r="A660" s="3">
        <v>2011</v>
      </c>
      <c r="B660" s="3" t="s">
        <v>12</v>
      </c>
      <c r="C660" s="3" t="s">
        <v>25</v>
      </c>
      <c r="D660" s="3" t="s">
        <v>44</v>
      </c>
      <c r="E660" s="3">
        <v>620304</v>
      </c>
      <c r="F660" s="3">
        <v>936</v>
      </c>
      <c r="G660" s="3">
        <v>2.09</v>
      </c>
      <c r="H660" s="3">
        <v>3.77</v>
      </c>
      <c r="I660" s="3">
        <f>Table8[[#This Row],[Volume]]*Table8[[#This Row],[Cost per unit]]</f>
        <v>1956.2399999999998</v>
      </c>
      <c r="J660" s="3">
        <f>Table8[[#This Row],[Volume]]*Table8[[#This Row],[Price per unit]]</f>
        <v>3528.72</v>
      </c>
      <c r="K660" s="5">
        <f>Table8[[#This Row],[Total Sales]]-Table8[[#This Row],[Total Cost]]</f>
        <v>1572.48</v>
      </c>
      <c r="L660" s="6">
        <f>Table8[[#This Row],[Profit]]/Table8[[#This Row],[Total Sales]]</f>
        <v>0.44562334217506633</v>
      </c>
    </row>
    <row r="661" spans="1:12" x14ac:dyDescent="0.3">
      <c r="A661" s="7">
        <v>2011</v>
      </c>
      <c r="B661" s="7" t="s">
        <v>12</v>
      </c>
      <c r="C661" s="7" t="s">
        <v>25</v>
      </c>
      <c r="D661" s="7" t="s">
        <v>44</v>
      </c>
      <c r="E661" s="7">
        <v>620305</v>
      </c>
      <c r="F661" s="7">
        <v>1020</v>
      </c>
      <c r="G661" s="7">
        <v>2.76</v>
      </c>
      <c r="H661" s="7">
        <v>3.58</v>
      </c>
      <c r="I661" s="3">
        <f>Table8[[#This Row],[Volume]]*Table8[[#This Row],[Cost per unit]]</f>
        <v>2815.2</v>
      </c>
      <c r="J661" s="3">
        <f>Table8[[#This Row],[Volume]]*Table8[[#This Row],[Price per unit]]</f>
        <v>3651.6</v>
      </c>
      <c r="K661" s="5">
        <f>Table8[[#This Row],[Total Sales]]-Table8[[#This Row],[Total Cost]]</f>
        <v>836.40000000000009</v>
      </c>
      <c r="L661" s="6">
        <f>Table8[[#This Row],[Profit]]/Table8[[#This Row],[Total Sales]]</f>
        <v>0.22905027932960897</v>
      </c>
    </row>
    <row r="662" spans="1:12" x14ac:dyDescent="0.3">
      <c r="A662" s="3">
        <v>2011</v>
      </c>
      <c r="B662" s="3" t="s">
        <v>12</v>
      </c>
      <c r="C662" s="3" t="s">
        <v>25</v>
      </c>
      <c r="D662" s="3" t="s">
        <v>44</v>
      </c>
      <c r="E662" s="3">
        <v>620306</v>
      </c>
      <c r="F662" s="3">
        <v>924</v>
      </c>
      <c r="G662" s="3">
        <v>2.5499999999999998</v>
      </c>
      <c r="H662" s="3">
        <v>3.57</v>
      </c>
      <c r="I662" s="3">
        <f>Table8[[#This Row],[Volume]]*Table8[[#This Row],[Cost per unit]]</f>
        <v>2356.1999999999998</v>
      </c>
      <c r="J662" s="3">
        <f>Table8[[#This Row],[Volume]]*Table8[[#This Row],[Price per unit]]</f>
        <v>3298.68</v>
      </c>
      <c r="K662" s="5">
        <f>Table8[[#This Row],[Total Sales]]-Table8[[#This Row],[Total Cost]]</f>
        <v>942.48</v>
      </c>
      <c r="L662" s="6">
        <f>Table8[[#This Row],[Profit]]/Table8[[#This Row],[Total Sales]]</f>
        <v>0.28571428571428575</v>
      </c>
    </row>
    <row r="663" spans="1:12" x14ac:dyDescent="0.3">
      <c r="A663" s="7">
        <v>2011</v>
      </c>
      <c r="B663" s="7" t="s">
        <v>12</v>
      </c>
      <c r="C663" s="7" t="s">
        <v>25</v>
      </c>
      <c r="D663" s="7" t="s">
        <v>44</v>
      </c>
      <c r="E663" s="7">
        <v>620307</v>
      </c>
      <c r="F663" s="7">
        <v>1104</v>
      </c>
      <c r="G663" s="7">
        <v>2.56</v>
      </c>
      <c r="H663" s="7">
        <v>3.75</v>
      </c>
      <c r="I663" s="3">
        <f>Table8[[#This Row],[Volume]]*Table8[[#This Row],[Cost per unit]]</f>
        <v>2826.2400000000002</v>
      </c>
      <c r="J663" s="3">
        <f>Table8[[#This Row],[Volume]]*Table8[[#This Row],[Price per unit]]</f>
        <v>4140</v>
      </c>
      <c r="K663" s="5">
        <f>Table8[[#This Row],[Total Sales]]-Table8[[#This Row],[Total Cost]]</f>
        <v>1313.7599999999998</v>
      </c>
      <c r="L663" s="6">
        <f>Table8[[#This Row],[Profit]]/Table8[[#This Row],[Total Sales]]</f>
        <v>0.3173333333333333</v>
      </c>
    </row>
    <row r="664" spans="1:12" x14ac:dyDescent="0.3">
      <c r="A664" s="3">
        <v>2011</v>
      </c>
      <c r="B664" s="3" t="s">
        <v>12</v>
      </c>
      <c r="C664" s="3" t="s">
        <v>25</v>
      </c>
      <c r="D664" s="3" t="s">
        <v>44</v>
      </c>
      <c r="E664" s="3">
        <v>620308</v>
      </c>
      <c r="F664" s="3">
        <v>636</v>
      </c>
      <c r="G664" s="3">
        <v>2.14</v>
      </c>
      <c r="H664" s="3">
        <v>3.77</v>
      </c>
      <c r="I664" s="3">
        <f>Table8[[#This Row],[Volume]]*Table8[[#This Row],[Cost per unit]]</f>
        <v>1361.0400000000002</v>
      </c>
      <c r="J664" s="3">
        <f>Table8[[#This Row],[Volume]]*Table8[[#This Row],[Price per unit]]</f>
        <v>2397.7199999999998</v>
      </c>
      <c r="K664" s="5">
        <f>Table8[[#This Row],[Total Sales]]-Table8[[#This Row],[Total Cost]]</f>
        <v>1036.6799999999996</v>
      </c>
      <c r="L664" s="6">
        <f>Table8[[#This Row],[Profit]]/Table8[[#This Row],[Total Sales]]</f>
        <v>0.43236074270557018</v>
      </c>
    </row>
    <row r="665" spans="1:12" x14ac:dyDescent="0.3">
      <c r="A665" s="7">
        <v>2011</v>
      </c>
      <c r="B665" s="7" t="s">
        <v>12</v>
      </c>
      <c r="C665" s="7" t="s">
        <v>25</v>
      </c>
      <c r="D665" s="7" t="s">
        <v>44</v>
      </c>
      <c r="E665" s="7">
        <v>620309</v>
      </c>
      <c r="F665" s="7">
        <v>1104</v>
      </c>
      <c r="G665" s="7">
        <v>2.85</v>
      </c>
      <c r="H665" s="7">
        <v>3.23</v>
      </c>
      <c r="I665" s="3">
        <f>Table8[[#This Row],[Volume]]*Table8[[#This Row],[Cost per unit]]</f>
        <v>3146.4</v>
      </c>
      <c r="J665" s="3">
        <f>Table8[[#This Row],[Volume]]*Table8[[#This Row],[Price per unit]]</f>
        <v>3565.92</v>
      </c>
      <c r="K665" s="5">
        <f>Table8[[#This Row],[Total Sales]]-Table8[[#This Row],[Total Cost]]</f>
        <v>419.52</v>
      </c>
      <c r="L665" s="6">
        <f>Table8[[#This Row],[Profit]]/Table8[[#This Row],[Total Sales]]</f>
        <v>0.11764705882352941</v>
      </c>
    </row>
    <row r="666" spans="1:12" x14ac:dyDescent="0.3">
      <c r="A666" s="3">
        <v>2011</v>
      </c>
      <c r="B666" s="3" t="s">
        <v>12</v>
      </c>
      <c r="C666" s="3" t="s">
        <v>25</v>
      </c>
      <c r="D666" s="3" t="s">
        <v>44</v>
      </c>
      <c r="E666" s="3">
        <v>620310</v>
      </c>
      <c r="F666" s="3">
        <v>684</v>
      </c>
      <c r="G666" s="3">
        <v>2.37</v>
      </c>
      <c r="H666" s="3">
        <v>3.95</v>
      </c>
      <c r="I666" s="3">
        <f>Table8[[#This Row],[Volume]]*Table8[[#This Row],[Cost per unit]]</f>
        <v>1621.0800000000002</v>
      </c>
      <c r="J666" s="3">
        <f>Table8[[#This Row],[Volume]]*Table8[[#This Row],[Price per unit]]</f>
        <v>2701.8</v>
      </c>
      <c r="K666" s="5">
        <f>Table8[[#This Row],[Total Sales]]-Table8[[#This Row],[Total Cost]]</f>
        <v>1080.72</v>
      </c>
      <c r="L666" s="6">
        <f>Table8[[#This Row],[Profit]]/Table8[[#This Row],[Total Sales]]</f>
        <v>0.39999999999999997</v>
      </c>
    </row>
    <row r="667" spans="1:12" x14ac:dyDescent="0.3">
      <c r="A667" s="7">
        <v>2011</v>
      </c>
      <c r="B667" s="7" t="s">
        <v>12</v>
      </c>
      <c r="C667" s="7" t="s">
        <v>25</v>
      </c>
      <c r="D667" s="7" t="s">
        <v>44</v>
      </c>
      <c r="E667" s="7">
        <v>620311</v>
      </c>
      <c r="F667" s="7">
        <v>948</v>
      </c>
      <c r="G667" s="7">
        <v>2.6</v>
      </c>
      <c r="H667" s="7">
        <v>3.34</v>
      </c>
      <c r="I667" s="3">
        <f>Table8[[#This Row],[Volume]]*Table8[[#This Row],[Cost per unit]]</f>
        <v>2464.8000000000002</v>
      </c>
      <c r="J667" s="3">
        <f>Table8[[#This Row],[Volume]]*Table8[[#This Row],[Price per unit]]</f>
        <v>3166.3199999999997</v>
      </c>
      <c r="K667" s="5">
        <f>Table8[[#This Row],[Total Sales]]-Table8[[#This Row],[Total Cost]]</f>
        <v>701.51999999999953</v>
      </c>
      <c r="L667" s="6">
        <f>Table8[[#This Row],[Profit]]/Table8[[#This Row],[Total Sales]]</f>
        <v>0.22155688622754477</v>
      </c>
    </row>
    <row r="668" spans="1:12" x14ac:dyDescent="0.3">
      <c r="A668" s="3">
        <v>2011</v>
      </c>
      <c r="B668" s="3" t="s">
        <v>12</v>
      </c>
      <c r="C668" s="3" t="s">
        <v>25</v>
      </c>
      <c r="D668" s="3" t="s">
        <v>44</v>
      </c>
      <c r="E668" s="3">
        <v>620312</v>
      </c>
      <c r="F668" s="3">
        <v>1200</v>
      </c>
      <c r="G668" s="3">
        <v>2.56</v>
      </c>
      <c r="H668" s="3">
        <v>3.86</v>
      </c>
      <c r="I668" s="3">
        <f>Table8[[#This Row],[Volume]]*Table8[[#This Row],[Cost per unit]]</f>
        <v>3072</v>
      </c>
      <c r="J668" s="3">
        <f>Table8[[#This Row],[Volume]]*Table8[[#This Row],[Price per unit]]</f>
        <v>4632</v>
      </c>
      <c r="K668" s="5">
        <f>Table8[[#This Row],[Total Sales]]-Table8[[#This Row],[Total Cost]]</f>
        <v>1560</v>
      </c>
      <c r="L668" s="6">
        <f>Table8[[#This Row],[Profit]]/Table8[[#This Row],[Total Sales]]</f>
        <v>0.33678756476683935</v>
      </c>
    </row>
    <row r="669" spans="1:12" x14ac:dyDescent="0.3">
      <c r="A669" s="7">
        <v>2011</v>
      </c>
      <c r="B669" s="7" t="s">
        <v>12</v>
      </c>
      <c r="C669" s="7" t="s">
        <v>25</v>
      </c>
      <c r="D669" s="7" t="s">
        <v>44</v>
      </c>
      <c r="E669" s="7">
        <v>620313</v>
      </c>
      <c r="F669" s="7">
        <v>972</v>
      </c>
      <c r="G669" s="7">
        <v>2.57</v>
      </c>
      <c r="H669" s="7">
        <v>3.46</v>
      </c>
      <c r="I669" s="3">
        <f>Table8[[#This Row],[Volume]]*Table8[[#This Row],[Cost per unit]]</f>
        <v>2498.04</v>
      </c>
      <c r="J669" s="3">
        <f>Table8[[#This Row],[Volume]]*Table8[[#This Row],[Price per unit]]</f>
        <v>3363.12</v>
      </c>
      <c r="K669" s="5">
        <f>Table8[[#This Row],[Total Sales]]-Table8[[#This Row],[Total Cost]]</f>
        <v>865.07999999999993</v>
      </c>
      <c r="L669" s="6">
        <f>Table8[[#This Row],[Profit]]/Table8[[#This Row],[Total Sales]]</f>
        <v>0.25722543352601157</v>
      </c>
    </row>
    <row r="670" spans="1:12" x14ac:dyDescent="0.3">
      <c r="A670" s="3">
        <v>2011</v>
      </c>
      <c r="B670" s="3" t="s">
        <v>12</v>
      </c>
      <c r="C670" s="3" t="s">
        <v>25</v>
      </c>
      <c r="D670" s="3" t="s">
        <v>44</v>
      </c>
      <c r="E670" s="3">
        <v>620314</v>
      </c>
      <c r="F670" s="3">
        <v>852</v>
      </c>
      <c r="G670" s="3">
        <v>2.3199999999999998</v>
      </c>
      <c r="H670" s="3">
        <v>3.42</v>
      </c>
      <c r="I670" s="3">
        <f>Table8[[#This Row],[Volume]]*Table8[[#This Row],[Cost per unit]]</f>
        <v>1976.6399999999999</v>
      </c>
      <c r="J670" s="3">
        <f>Table8[[#This Row],[Volume]]*Table8[[#This Row],[Price per unit]]</f>
        <v>2913.84</v>
      </c>
      <c r="K670" s="5">
        <f>Table8[[#This Row],[Total Sales]]-Table8[[#This Row],[Total Cost]]</f>
        <v>937.20000000000027</v>
      </c>
      <c r="L670" s="6">
        <f>Table8[[#This Row],[Profit]]/Table8[[#This Row],[Total Sales]]</f>
        <v>0.32163742690058489</v>
      </c>
    </row>
    <row r="671" spans="1:12" x14ac:dyDescent="0.3">
      <c r="A671" s="7">
        <v>2011</v>
      </c>
      <c r="B671" s="7" t="s">
        <v>12</v>
      </c>
      <c r="C671" s="7" t="s">
        <v>25</v>
      </c>
      <c r="D671" s="7" t="s">
        <v>44</v>
      </c>
      <c r="E671" s="7">
        <v>620315</v>
      </c>
      <c r="F671" s="7">
        <v>1128</v>
      </c>
      <c r="G671" s="7">
        <v>2.11</v>
      </c>
      <c r="H671" s="7">
        <v>3.86</v>
      </c>
      <c r="I671" s="3">
        <f>Table8[[#This Row],[Volume]]*Table8[[#This Row],[Cost per unit]]</f>
        <v>2380.08</v>
      </c>
      <c r="J671" s="3">
        <f>Table8[[#This Row],[Volume]]*Table8[[#This Row],[Price per unit]]</f>
        <v>4354.08</v>
      </c>
      <c r="K671" s="5">
        <f>Table8[[#This Row],[Total Sales]]-Table8[[#This Row],[Total Cost]]</f>
        <v>1974</v>
      </c>
      <c r="L671" s="6">
        <f>Table8[[#This Row],[Profit]]/Table8[[#This Row],[Total Sales]]</f>
        <v>0.45336787564766839</v>
      </c>
    </row>
    <row r="672" spans="1:12" x14ac:dyDescent="0.3">
      <c r="A672" s="3">
        <v>2011</v>
      </c>
      <c r="B672" s="3" t="s">
        <v>12</v>
      </c>
      <c r="C672" s="3" t="s">
        <v>25</v>
      </c>
      <c r="D672" s="3" t="s">
        <v>44</v>
      </c>
      <c r="E672" s="3">
        <v>620316</v>
      </c>
      <c r="F672" s="3">
        <v>732</v>
      </c>
      <c r="G672" s="3">
        <v>2.6</v>
      </c>
      <c r="H672" s="3">
        <v>3.91</v>
      </c>
      <c r="I672" s="3">
        <f>Table8[[#This Row],[Volume]]*Table8[[#This Row],[Cost per unit]]</f>
        <v>1903.2</v>
      </c>
      <c r="J672" s="3">
        <f>Table8[[#This Row],[Volume]]*Table8[[#This Row],[Price per unit]]</f>
        <v>2862.12</v>
      </c>
      <c r="K672" s="5">
        <f>Table8[[#This Row],[Total Sales]]-Table8[[#This Row],[Total Cost]]</f>
        <v>958.91999999999985</v>
      </c>
      <c r="L672" s="6">
        <f>Table8[[#This Row],[Profit]]/Table8[[#This Row],[Total Sales]]</f>
        <v>0.33503836317135544</v>
      </c>
    </row>
    <row r="673" spans="1:12" x14ac:dyDescent="0.3">
      <c r="A673" s="7">
        <v>2011</v>
      </c>
      <c r="B673" s="7" t="s">
        <v>12</v>
      </c>
      <c r="C673" s="7" t="s">
        <v>25</v>
      </c>
      <c r="D673" s="7" t="s">
        <v>44</v>
      </c>
      <c r="E673" s="7">
        <v>620317</v>
      </c>
      <c r="F673" s="7">
        <v>876</v>
      </c>
      <c r="G673" s="7">
        <v>2.46</v>
      </c>
      <c r="H673" s="7">
        <v>3.94</v>
      </c>
      <c r="I673" s="3">
        <f>Table8[[#This Row],[Volume]]*Table8[[#This Row],[Cost per unit]]</f>
        <v>2154.96</v>
      </c>
      <c r="J673" s="3">
        <f>Table8[[#This Row],[Volume]]*Table8[[#This Row],[Price per unit]]</f>
        <v>3451.44</v>
      </c>
      <c r="K673" s="5">
        <f>Table8[[#This Row],[Total Sales]]-Table8[[#This Row],[Total Cost]]</f>
        <v>1296.48</v>
      </c>
      <c r="L673" s="6">
        <f>Table8[[#This Row],[Profit]]/Table8[[#This Row],[Total Sales]]</f>
        <v>0.37563451776649748</v>
      </c>
    </row>
    <row r="674" spans="1:12" x14ac:dyDescent="0.3">
      <c r="A674" s="3">
        <v>2011</v>
      </c>
      <c r="B674" s="3" t="s">
        <v>12</v>
      </c>
      <c r="C674" s="3" t="s">
        <v>25</v>
      </c>
      <c r="D674" s="3" t="s">
        <v>44</v>
      </c>
      <c r="E674" s="3">
        <v>620318</v>
      </c>
      <c r="F674" s="3">
        <v>744</v>
      </c>
      <c r="G674" s="3">
        <v>2.8</v>
      </c>
      <c r="H674" s="3">
        <v>3.81</v>
      </c>
      <c r="I674" s="3">
        <f>Table8[[#This Row],[Volume]]*Table8[[#This Row],[Cost per unit]]</f>
        <v>2083.1999999999998</v>
      </c>
      <c r="J674" s="3">
        <f>Table8[[#This Row],[Volume]]*Table8[[#This Row],[Price per unit]]</f>
        <v>2834.64</v>
      </c>
      <c r="K674" s="5">
        <f>Table8[[#This Row],[Total Sales]]-Table8[[#This Row],[Total Cost]]</f>
        <v>751.44</v>
      </c>
      <c r="L674" s="6">
        <f>Table8[[#This Row],[Profit]]/Table8[[#This Row],[Total Sales]]</f>
        <v>0.26509186351706038</v>
      </c>
    </row>
    <row r="675" spans="1:12" x14ac:dyDescent="0.3">
      <c r="A675" s="7">
        <v>2011</v>
      </c>
      <c r="B675" s="7" t="s">
        <v>12</v>
      </c>
      <c r="C675" s="7" t="s">
        <v>25</v>
      </c>
      <c r="D675" s="7" t="s">
        <v>44</v>
      </c>
      <c r="E675" s="7">
        <v>620319</v>
      </c>
      <c r="F675" s="7">
        <v>1092</v>
      </c>
      <c r="G675" s="7">
        <v>2.82</v>
      </c>
      <c r="H675" s="7">
        <v>3.21</v>
      </c>
      <c r="I675" s="3">
        <f>Table8[[#This Row],[Volume]]*Table8[[#This Row],[Cost per unit]]</f>
        <v>3079.4399999999996</v>
      </c>
      <c r="J675" s="3">
        <f>Table8[[#This Row],[Volume]]*Table8[[#This Row],[Price per unit]]</f>
        <v>3505.32</v>
      </c>
      <c r="K675" s="5">
        <f>Table8[[#This Row],[Total Sales]]-Table8[[#This Row],[Total Cost]]</f>
        <v>425.88000000000056</v>
      </c>
      <c r="L675" s="6">
        <f>Table8[[#This Row],[Profit]]/Table8[[#This Row],[Total Sales]]</f>
        <v>0.12149532710280389</v>
      </c>
    </row>
    <row r="676" spans="1:12" x14ac:dyDescent="0.3">
      <c r="A676" s="3">
        <v>2011</v>
      </c>
      <c r="B676" s="3" t="s">
        <v>12</v>
      </c>
      <c r="C676" s="3" t="s">
        <v>25</v>
      </c>
      <c r="D676" s="3" t="s">
        <v>44</v>
      </c>
      <c r="E676" s="3">
        <v>620320</v>
      </c>
      <c r="F676" s="3">
        <v>1164</v>
      </c>
      <c r="G676" s="3">
        <v>2.4300000000000002</v>
      </c>
      <c r="H676" s="3">
        <v>3.52</v>
      </c>
      <c r="I676" s="3">
        <f>Table8[[#This Row],[Volume]]*Table8[[#This Row],[Cost per unit]]</f>
        <v>2828.52</v>
      </c>
      <c r="J676" s="3">
        <f>Table8[[#This Row],[Volume]]*Table8[[#This Row],[Price per unit]]</f>
        <v>4097.28</v>
      </c>
      <c r="K676" s="5">
        <f>Table8[[#This Row],[Total Sales]]-Table8[[#This Row],[Total Cost]]</f>
        <v>1268.7599999999998</v>
      </c>
      <c r="L676" s="6">
        <f>Table8[[#This Row],[Profit]]/Table8[[#This Row],[Total Sales]]</f>
        <v>0.30965909090909088</v>
      </c>
    </row>
    <row r="677" spans="1:12" x14ac:dyDescent="0.3">
      <c r="A677" s="7">
        <v>2011</v>
      </c>
      <c r="B677" s="7" t="s">
        <v>12</v>
      </c>
      <c r="C677" s="7" t="s">
        <v>25</v>
      </c>
      <c r="D677" s="7" t="s">
        <v>44</v>
      </c>
      <c r="E677" s="7">
        <v>620321</v>
      </c>
      <c r="F677" s="7">
        <v>1200</v>
      </c>
      <c r="G677" s="7">
        <v>2.86</v>
      </c>
      <c r="H677" s="7">
        <v>4</v>
      </c>
      <c r="I677" s="3">
        <f>Table8[[#This Row],[Volume]]*Table8[[#This Row],[Cost per unit]]</f>
        <v>3432</v>
      </c>
      <c r="J677" s="3">
        <f>Table8[[#This Row],[Volume]]*Table8[[#This Row],[Price per unit]]</f>
        <v>4800</v>
      </c>
      <c r="K677" s="5">
        <f>Table8[[#This Row],[Total Sales]]-Table8[[#This Row],[Total Cost]]</f>
        <v>1368</v>
      </c>
      <c r="L677" s="6">
        <f>Table8[[#This Row],[Profit]]/Table8[[#This Row],[Total Sales]]</f>
        <v>0.28499999999999998</v>
      </c>
    </row>
    <row r="678" spans="1:12" x14ac:dyDescent="0.3">
      <c r="A678" s="3">
        <v>2011</v>
      </c>
      <c r="B678" s="3" t="s">
        <v>12</v>
      </c>
      <c r="C678" s="3" t="s">
        <v>25</v>
      </c>
      <c r="D678" s="3" t="s">
        <v>44</v>
      </c>
      <c r="E678" s="3">
        <v>620322</v>
      </c>
      <c r="F678" s="3">
        <v>1044</v>
      </c>
      <c r="G678" s="3">
        <v>2.17</v>
      </c>
      <c r="H678" s="3">
        <v>3.72</v>
      </c>
      <c r="I678" s="3">
        <f>Table8[[#This Row],[Volume]]*Table8[[#This Row],[Cost per unit]]</f>
        <v>2265.48</v>
      </c>
      <c r="J678" s="3">
        <f>Table8[[#This Row],[Volume]]*Table8[[#This Row],[Price per unit]]</f>
        <v>3883.6800000000003</v>
      </c>
      <c r="K678" s="5">
        <f>Table8[[#This Row],[Total Sales]]-Table8[[#This Row],[Total Cost]]</f>
        <v>1618.2000000000003</v>
      </c>
      <c r="L678" s="6">
        <f>Table8[[#This Row],[Profit]]/Table8[[#This Row],[Total Sales]]</f>
        <v>0.41666666666666669</v>
      </c>
    </row>
    <row r="679" spans="1:12" x14ac:dyDescent="0.3">
      <c r="A679" s="7">
        <v>2011</v>
      </c>
      <c r="B679" s="7" t="s">
        <v>12</v>
      </c>
      <c r="C679" s="7" t="s">
        <v>25</v>
      </c>
      <c r="D679" s="7" t="s">
        <v>44</v>
      </c>
      <c r="E679" s="7">
        <v>620323</v>
      </c>
      <c r="F679" s="7">
        <v>1188</v>
      </c>
      <c r="G679" s="7">
        <v>2.99</v>
      </c>
      <c r="H679" s="7">
        <v>3.34</v>
      </c>
      <c r="I679" s="3">
        <f>Table8[[#This Row],[Volume]]*Table8[[#This Row],[Cost per unit]]</f>
        <v>3552.1200000000003</v>
      </c>
      <c r="J679" s="3">
        <f>Table8[[#This Row],[Volume]]*Table8[[#This Row],[Price per unit]]</f>
        <v>3967.9199999999996</v>
      </c>
      <c r="K679" s="5">
        <f>Table8[[#This Row],[Total Sales]]-Table8[[#This Row],[Total Cost]]</f>
        <v>415.79999999999927</v>
      </c>
      <c r="L679" s="6">
        <f>Table8[[#This Row],[Profit]]/Table8[[#This Row],[Total Sales]]</f>
        <v>0.10479041916167647</v>
      </c>
    </row>
    <row r="680" spans="1:12" x14ac:dyDescent="0.3">
      <c r="A680" s="3">
        <v>2011</v>
      </c>
      <c r="B680" s="3" t="s">
        <v>12</v>
      </c>
      <c r="C680" s="3" t="s">
        <v>25</v>
      </c>
      <c r="D680" s="3" t="s">
        <v>44</v>
      </c>
      <c r="E680" s="3">
        <v>620324</v>
      </c>
      <c r="F680" s="3">
        <v>1164</v>
      </c>
      <c r="G680" s="3">
        <v>2.98</v>
      </c>
      <c r="H680" s="3">
        <v>3.89</v>
      </c>
      <c r="I680" s="3">
        <f>Table8[[#This Row],[Volume]]*Table8[[#This Row],[Cost per unit]]</f>
        <v>3468.72</v>
      </c>
      <c r="J680" s="3">
        <f>Table8[[#This Row],[Volume]]*Table8[[#This Row],[Price per unit]]</f>
        <v>4527.96</v>
      </c>
      <c r="K680" s="5">
        <f>Table8[[#This Row],[Total Sales]]-Table8[[#This Row],[Total Cost]]</f>
        <v>1059.2400000000002</v>
      </c>
      <c r="L680" s="6">
        <f>Table8[[#This Row],[Profit]]/Table8[[#This Row],[Total Sales]]</f>
        <v>0.23393316195372757</v>
      </c>
    </row>
    <row r="681" spans="1:12" x14ac:dyDescent="0.3">
      <c r="A681" s="7">
        <v>2011</v>
      </c>
      <c r="B681" s="7" t="s">
        <v>12</v>
      </c>
      <c r="C681" s="7" t="s">
        <v>25</v>
      </c>
      <c r="D681" s="7" t="s">
        <v>44</v>
      </c>
      <c r="E681" s="7">
        <v>620325</v>
      </c>
      <c r="F681" s="7">
        <v>1188</v>
      </c>
      <c r="G681" s="7">
        <v>2</v>
      </c>
      <c r="H681" s="7">
        <v>3.69</v>
      </c>
      <c r="I681" s="3">
        <f>Table8[[#This Row],[Volume]]*Table8[[#This Row],[Cost per unit]]</f>
        <v>2376</v>
      </c>
      <c r="J681" s="3">
        <f>Table8[[#This Row],[Volume]]*Table8[[#This Row],[Price per unit]]</f>
        <v>4383.72</v>
      </c>
      <c r="K681" s="5">
        <f>Table8[[#This Row],[Total Sales]]-Table8[[#This Row],[Total Cost]]</f>
        <v>2007.7200000000003</v>
      </c>
      <c r="L681" s="6">
        <f>Table8[[#This Row],[Profit]]/Table8[[#This Row],[Total Sales]]</f>
        <v>0.45799457994579951</v>
      </c>
    </row>
    <row r="682" spans="1:12" x14ac:dyDescent="0.3">
      <c r="A682" s="3">
        <v>2011</v>
      </c>
      <c r="B682" s="3" t="s">
        <v>12</v>
      </c>
      <c r="C682" s="3" t="s">
        <v>25</v>
      </c>
      <c r="D682" s="3" t="s">
        <v>44</v>
      </c>
      <c r="E682" s="3">
        <v>620326</v>
      </c>
      <c r="F682" s="3">
        <v>840</v>
      </c>
      <c r="G682" s="3">
        <v>2.77</v>
      </c>
      <c r="H682" s="3">
        <v>3.99</v>
      </c>
      <c r="I682" s="3">
        <f>Table8[[#This Row],[Volume]]*Table8[[#This Row],[Cost per unit]]</f>
        <v>2326.8000000000002</v>
      </c>
      <c r="J682" s="3">
        <f>Table8[[#This Row],[Volume]]*Table8[[#This Row],[Price per unit]]</f>
        <v>3351.6000000000004</v>
      </c>
      <c r="K682" s="5">
        <f>Table8[[#This Row],[Total Sales]]-Table8[[#This Row],[Total Cost]]</f>
        <v>1024.8000000000002</v>
      </c>
      <c r="L682" s="6">
        <f>Table8[[#This Row],[Profit]]/Table8[[#This Row],[Total Sales]]</f>
        <v>0.30576441102756896</v>
      </c>
    </row>
    <row r="683" spans="1:12" x14ac:dyDescent="0.3">
      <c r="A683" s="7">
        <v>2011</v>
      </c>
      <c r="B683" s="7" t="s">
        <v>12</v>
      </c>
      <c r="C683" s="7" t="s">
        <v>25</v>
      </c>
      <c r="D683" s="7" t="s">
        <v>44</v>
      </c>
      <c r="E683" s="7">
        <v>620327</v>
      </c>
      <c r="F683" s="7">
        <v>732</v>
      </c>
      <c r="G683" s="7">
        <v>2.96</v>
      </c>
      <c r="H683" s="7">
        <v>3.46</v>
      </c>
      <c r="I683" s="3">
        <f>Table8[[#This Row],[Volume]]*Table8[[#This Row],[Cost per unit]]</f>
        <v>2166.7199999999998</v>
      </c>
      <c r="J683" s="3">
        <f>Table8[[#This Row],[Volume]]*Table8[[#This Row],[Price per unit]]</f>
        <v>2532.7199999999998</v>
      </c>
      <c r="K683" s="5">
        <f>Table8[[#This Row],[Total Sales]]-Table8[[#This Row],[Total Cost]]</f>
        <v>366</v>
      </c>
      <c r="L683" s="6">
        <f>Table8[[#This Row],[Profit]]/Table8[[#This Row],[Total Sales]]</f>
        <v>0.14450867052023122</v>
      </c>
    </row>
    <row r="684" spans="1:12" x14ac:dyDescent="0.3">
      <c r="A684" s="3">
        <v>2011</v>
      </c>
      <c r="B684" s="3" t="s">
        <v>12</v>
      </c>
      <c r="C684" s="3" t="s">
        <v>25</v>
      </c>
      <c r="D684" s="3" t="s">
        <v>44</v>
      </c>
      <c r="E684" s="3">
        <v>620328</v>
      </c>
      <c r="F684" s="3">
        <v>840</v>
      </c>
      <c r="G684" s="3">
        <v>2.34</v>
      </c>
      <c r="H684" s="3">
        <v>3.25</v>
      </c>
      <c r="I684" s="3">
        <f>Table8[[#This Row],[Volume]]*Table8[[#This Row],[Cost per unit]]</f>
        <v>1965.6</v>
      </c>
      <c r="J684" s="3">
        <f>Table8[[#This Row],[Volume]]*Table8[[#This Row],[Price per unit]]</f>
        <v>2730</v>
      </c>
      <c r="K684" s="5">
        <f>Table8[[#This Row],[Total Sales]]-Table8[[#This Row],[Total Cost]]</f>
        <v>764.40000000000009</v>
      </c>
      <c r="L684" s="6">
        <f>Table8[[#This Row],[Profit]]/Table8[[#This Row],[Total Sales]]</f>
        <v>0.28000000000000003</v>
      </c>
    </row>
    <row r="685" spans="1:12" x14ac:dyDescent="0.3">
      <c r="A685" s="7">
        <v>2011</v>
      </c>
      <c r="B685" s="7" t="s">
        <v>12</v>
      </c>
      <c r="C685" s="7" t="s">
        <v>25</v>
      </c>
      <c r="D685" s="7" t="s">
        <v>44</v>
      </c>
      <c r="E685" s="7">
        <v>620329</v>
      </c>
      <c r="F685" s="7">
        <v>1152</v>
      </c>
      <c r="G685" s="7">
        <v>2.4500000000000002</v>
      </c>
      <c r="H685" s="7">
        <v>3.96</v>
      </c>
      <c r="I685" s="3">
        <f>Table8[[#This Row],[Volume]]*Table8[[#This Row],[Cost per unit]]</f>
        <v>2822.4</v>
      </c>
      <c r="J685" s="3">
        <f>Table8[[#This Row],[Volume]]*Table8[[#This Row],[Price per unit]]</f>
        <v>4561.92</v>
      </c>
      <c r="K685" s="5">
        <f>Table8[[#This Row],[Total Sales]]-Table8[[#This Row],[Total Cost]]</f>
        <v>1739.52</v>
      </c>
      <c r="L685" s="6">
        <f>Table8[[#This Row],[Profit]]/Table8[[#This Row],[Total Sales]]</f>
        <v>0.38131313131313133</v>
      </c>
    </row>
    <row r="686" spans="1:12" x14ac:dyDescent="0.3">
      <c r="A686" s="3">
        <v>2011</v>
      </c>
      <c r="B686" s="3" t="s">
        <v>12</v>
      </c>
      <c r="C686" s="3" t="s">
        <v>25</v>
      </c>
      <c r="D686" s="3" t="s">
        <v>44</v>
      </c>
      <c r="E686" s="3">
        <v>620330</v>
      </c>
      <c r="F686" s="3">
        <v>984</v>
      </c>
      <c r="G686" s="3">
        <v>2.66</v>
      </c>
      <c r="H686" s="3">
        <v>3.28</v>
      </c>
      <c r="I686" s="3">
        <f>Table8[[#This Row],[Volume]]*Table8[[#This Row],[Cost per unit]]</f>
        <v>2617.44</v>
      </c>
      <c r="J686" s="3">
        <f>Table8[[#This Row],[Volume]]*Table8[[#This Row],[Price per unit]]</f>
        <v>3227.52</v>
      </c>
      <c r="K686" s="5">
        <f>Table8[[#This Row],[Total Sales]]-Table8[[#This Row],[Total Cost]]</f>
        <v>610.07999999999993</v>
      </c>
      <c r="L686" s="6">
        <f>Table8[[#This Row],[Profit]]/Table8[[#This Row],[Total Sales]]</f>
        <v>0.18902439024390241</v>
      </c>
    </row>
    <row r="687" spans="1:12" x14ac:dyDescent="0.3">
      <c r="A687" s="7">
        <v>2011</v>
      </c>
      <c r="B687" s="7" t="s">
        <v>12</v>
      </c>
      <c r="C687" s="7" t="s">
        <v>25</v>
      </c>
      <c r="D687" s="7" t="s">
        <v>44</v>
      </c>
      <c r="E687" s="7">
        <v>620331</v>
      </c>
      <c r="F687" s="7">
        <v>864</v>
      </c>
      <c r="G687" s="7">
        <v>2.2799999999999998</v>
      </c>
      <c r="H687" s="7">
        <v>3.85</v>
      </c>
      <c r="I687" s="3">
        <f>Table8[[#This Row],[Volume]]*Table8[[#This Row],[Cost per unit]]</f>
        <v>1969.9199999999998</v>
      </c>
      <c r="J687" s="3">
        <f>Table8[[#This Row],[Volume]]*Table8[[#This Row],[Price per unit]]</f>
        <v>3326.4</v>
      </c>
      <c r="K687" s="5">
        <f>Table8[[#This Row],[Total Sales]]-Table8[[#This Row],[Total Cost]]</f>
        <v>1356.4800000000002</v>
      </c>
      <c r="L687" s="6">
        <f>Table8[[#This Row],[Profit]]/Table8[[#This Row],[Total Sales]]</f>
        <v>0.40779220779220787</v>
      </c>
    </row>
    <row r="688" spans="1:12" x14ac:dyDescent="0.3">
      <c r="A688" s="3">
        <v>2011</v>
      </c>
      <c r="B688" s="3" t="s">
        <v>12</v>
      </c>
      <c r="C688" s="3" t="s">
        <v>25</v>
      </c>
      <c r="D688" s="3" t="s">
        <v>44</v>
      </c>
      <c r="E688" s="3">
        <v>620332</v>
      </c>
      <c r="F688" s="3">
        <v>852</v>
      </c>
      <c r="G688" s="3">
        <v>2.0299999999999998</v>
      </c>
      <c r="H688" s="3">
        <v>3.86</v>
      </c>
      <c r="I688" s="3">
        <f>Table8[[#This Row],[Volume]]*Table8[[#This Row],[Cost per unit]]</f>
        <v>1729.56</v>
      </c>
      <c r="J688" s="3">
        <f>Table8[[#This Row],[Volume]]*Table8[[#This Row],[Price per unit]]</f>
        <v>3288.72</v>
      </c>
      <c r="K688" s="5">
        <f>Table8[[#This Row],[Total Sales]]-Table8[[#This Row],[Total Cost]]</f>
        <v>1559.1599999999999</v>
      </c>
      <c r="L688" s="6">
        <f>Table8[[#This Row],[Profit]]/Table8[[#This Row],[Total Sales]]</f>
        <v>0.47409326424870463</v>
      </c>
    </row>
    <row r="689" spans="1:12" x14ac:dyDescent="0.3">
      <c r="A689" s="7">
        <v>2011</v>
      </c>
      <c r="B689" s="7" t="s">
        <v>12</v>
      </c>
      <c r="C689" s="7" t="s">
        <v>25</v>
      </c>
      <c r="D689" s="7" t="s">
        <v>44</v>
      </c>
      <c r="E689" s="7">
        <v>620333</v>
      </c>
      <c r="F689" s="7">
        <v>1116</v>
      </c>
      <c r="G689" s="7">
        <v>2.2799999999999998</v>
      </c>
      <c r="H689" s="7">
        <v>3.76</v>
      </c>
      <c r="I689" s="3">
        <f>Table8[[#This Row],[Volume]]*Table8[[#This Row],[Cost per unit]]</f>
        <v>2544.4799999999996</v>
      </c>
      <c r="J689" s="3">
        <f>Table8[[#This Row],[Volume]]*Table8[[#This Row],[Price per unit]]</f>
        <v>4196.16</v>
      </c>
      <c r="K689" s="5">
        <f>Table8[[#This Row],[Total Sales]]-Table8[[#This Row],[Total Cost]]</f>
        <v>1651.6800000000003</v>
      </c>
      <c r="L689" s="6">
        <f>Table8[[#This Row],[Profit]]/Table8[[#This Row],[Total Sales]]</f>
        <v>0.39361702127659581</v>
      </c>
    </row>
    <row r="690" spans="1:12" x14ac:dyDescent="0.3">
      <c r="A690" s="3">
        <v>2011</v>
      </c>
      <c r="B690" s="3" t="s">
        <v>12</v>
      </c>
      <c r="C690" s="3" t="s">
        <v>25</v>
      </c>
      <c r="D690" s="3" t="s">
        <v>44</v>
      </c>
      <c r="E690" s="3">
        <v>620334</v>
      </c>
      <c r="F690" s="3">
        <v>1080</v>
      </c>
      <c r="G690" s="3">
        <v>2.02</v>
      </c>
      <c r="H690" s="3">
        <v>3.59</v>
      </c>
      <c r="I690" s="3">
        <f>Table8[[#This Row],[Volume]]*Table8[[#This Row],[Cost per unit]]</f>
        <v>2181.6</v>
      </c>
      <c r="J690" s="3">
        <f>Table8[[#This Row],[Volume]]*Table8[[#This Row],[Price per unit]]</f>
        <v>3877.2</v>
      </c>
      <c r="K690" s="5">
        <f>Table8[[#This Row],[Total Sales]]-Table8[[#This Row],[Total Cost]]</f>
        <v>1695.6</v>
      </c>
      <c r="L690" s="6">
        <f>Table8[[#This Row],[Profit]]/Table8[[#This Row],[Total Sales]]</f>
        <v>0.43732590529247911</v>
      </c>
    </row>
    <row r="691" spans="1:12" x14ac:dyDescent="0.3">
      <c r="A691" s="7">
        <v>2011</v>
      </c>
      <c r="B691" s="7" t="s">
        <v>12</v>
      </c>
      <c r="C691" s="7" t="s">
        <v>25</v>
      </c>
      <c r="D691" s="7" t="s">
        <v>44</v>
      </c>
      <c r="E691" s="7">
        <v>620335</v>
      </c>
      <c r="F691" s="7">
        <v>804</v>
      </c>
      <c r="G691" s="7">
        <v>2.34</v>
      </c>
      <c r="H691" s="7">
        <v>3.88</v>
      </c>
      <c r="I691" s="3">
        <f>Table8[[#This Row],[Volume]]*Table8[[#This Row],[Cost per unit]]</f>
        <v>1881.36</v>
      </c>
      <c r="J691" s="3">
        <f>Table8[[#This Row],[Volume]]*Table8[[#This Row],[Price per unit]]</f>
        <v>3119.52</v>
      </c>
      <c r="K691" s="5">
        <f>Table8[[#This Row],[Total Sales]]-Table8[[#This Row],[Total Cost]]</f>
        <v>1238.1600000000001</v>
      </c>
      <c r="L691" s="6">
        <f>Table8[[#This Row],[Profit]]/Table8[[#This Row],[Total Sales]]</f>
        <v>0.39690721649484539</v>
      </c>
    </row>
    <row r="692" spans="1:12" x14ac:dyDescent="0.3">
      <c r="A692" s="3">
        <v>2011</v>
      </c>
      <c r="B692" s="3" t="s">
        <v>12</v>
      </c>
      <c r="C692" s="3" t="s">
        <v>25</v>
      </c>
      <c r="D692" s="3" t="s">
        <v>44</v>
      </c>
      <c r="E692" s="3">
        <v>620336</v>
      </c>
      <c r="F692" s="3">
        <v>660</v>
      </c>
      <c r="G692" s="3">
        <v>2.59</v>
      </c>
      <c r="H692" s="3">
        <v>3.97</v>
      </c>
      <c r="I692" s="3">
        <f>Table8[[#This Row],[Volume]]*Table8[[#This Row],[Cost per unit]]</f>
        <v>1709.3999999999999</v>
      </c>
      <c r="J692" s="3">
        <f>Table8[[#This Row],[Volume]]*Table8[[#This Row],[Price per unit]]</f>
        <v>2620.2000000000003</v>
      </c>
      <c r="K692" s="5">
        <f>Table8[[#This Row],[Total Sales]]-Table8[[#This Row],[Total Cost]]</f>
        <v>910.80000000000041</v>
      </c>
      <c r="L692" s="6">
        <f>Table8[[#This Row],[Profit]]/Table8[[#This Row],[Total Sales]]</f>
        <v>0.34760705289672555</v>
      </c>
    </row>
    <row r="693" spans="1:12" x14ac:dyDescent="0.3">
      <c r="A693" s="7">
        <v>2011</v>
      </c>
      <c r="B693" s="7" t="s">
        <v>12</v>
      </c>
      <c r="C693" s="7" t="s">
        <v>25</v>
      </c>
      <c r="D693" s="7" t="s">
        <v>44</v>
      </c>
      <c r="E693" s="7">
        <v>620337</v>
      </c>
      <c r="F693" s="7">
        <v>1128</v>
      </c>
      <c r="G693" s="7">
        <v>2.83</v>
      </c>
      <c r="H693" s="7">
        <v>3.38</v>
      </c>
      <c r="I693" s="3">
        <f>Table8[[#This Row],[Volume]]*Table8[[#This Row],[Cost per unit]]</f>
        <v>3192.2400000000002</v>
      </c>
      <c r="J693" s="3">
        <f>Table8[[#This Row],[Volume]]*Table8[[#This Row],[Price per unit]]</f>
        <v>3812.64</v>
      </c>
      <c r="K693" s="5">
        <f>Table8[[#This Row],[Total Sales]]-Table8[[#This Row],[Total Cost]]</f>
        <v>620.39999999999964</v>
      </c>
      <c r="L693" s="6">
        <f>Table8[[#This Row],[Profit]]/Table8[[#This Row],[Total Sales]]</f>
        <v>0.16272189349112418</v>
      </c>
    </row>
    <row r="694" spans="1:12" x14ac:dyDescent="0.3">
      <c r="A694" s="3">
        <v>2011</v>
      </c>
      <c r="B694" s="3" t="s">
        <v>12</v>
      </c>
      <c r="C694" s="3" t="s">
        <v>25</v>
      </c>
      <c r="D694" s="3" t="s">
        <v>44</v>
      </c>
      <c r="E694" s="3">
        <v>620338</v>
      </c>
      <c r="F694" s="3">
        <v>708</v>
      </c>
      <c r="G694" s="3">
        <v>2.66</v>
      </c>
      <c r="H694" s="3">
        <v>3.41</v>
      </c>
      <c r="I694" s="3">
        <f>Table8[[#This Row],[Volume]]*Table8[[#This Row],[Cost per unit]]</f>
        <v>1883.2800000000002</v>
      </c>
      <c r="J694" s="3">
        <f>Table8[[#This Row],[Volume]]*Table8[[#This Row],[Price per unit]]</f>
        <v>2414.2800000000002</v>
      </c>
      <c r="K694" s="5">
        <f>Table8[[#This Row],[Total Sales]]-Table8[[#This Row],[Total Cost]]</f>
        <v>531</v>
      </c>
      <c r="L694" s="6">
        <f>Table8[[#This Row],[Profit]]/Table8[[#This Row],[Total Sales]]</f>
        <v>0.21994134897360701</v>
      </c>
    </row>
    <row r="695" spans="1:12" x14ac:dyDescent="0.3">
      <c r="A695" s="7">
        <v>2011</v>
      </c>
      <c r="B695" s="7" t="s">
        <v>12</v>
      </c>
      <c r="C695" s="7" t="s">
        <v>25</v>
      </c>
      <c r="D695" s="7" t="s">
        <v>44</v>
      </c>
      <c r="E695" s="7">
        <v>620339</v>
      </c>
      <c r="F695" s="7">
        <v>696</v>
      </c>
      <c r="G695" s="7">
        <v>2.16</v>
      </c>
      <c r="H695" s="7">
        <v>3.78</v>
      </c>
      <c r="I695" s="3">
        <f>Table8[[#This Row],[Volume]]*Table8[[#This Row],[Cost per unit]]</f>
        <v>1503.3600000000001</v>
      </c>
      <c r="J695" s="3">
        <f>Table8[[#This Row],[Volume]]*Table8[[#This Row],[Price per unit]]</f>
        <v>2630.8799999999997</v>
      </c>
      <c r="K695" s="5">
        <f>Table8[[#This Row],[Total Sales]]-Table8[[#This Row],[Total Cost]]</f>
        <v>1127.5199999999995</v>
      </c>
      <c r="L695" s="6">
        <f>Table8[[#This Row],[Profit]]/Table8[[#This Row],[Total Sales]]</f>
        <v>0.42857142857142844</v>
      </c>
    </row>
    <row r="696" spans="1:12" x14ac:dyDescent="0.3">
      <c r="A696" s="3">
        <v>2011</v>
      </c>
      <c r="B696" s="3" t="s">
        <v>12</v>
      </c>
      <c r="C696" s="3" t="s">
        <v>25</v>
      </c>
      <c r="D696" s="3" t="s">
        <v>44</v>
      </c>
      <c r="E696" s="3">
        <v>620340</v>
      </c>
      <c r="F696" s="3">
        <v>672</v>
      </c>
      <c r="G696" s="3">
        <v>2.91</v>
      </c>
      <c r="H696" s="3">
        <v>3.27</v>
      </c>
      <c r="I696" s="3">
        <f>Table8[[#This Row],[Volume]]*Table8[[#This Row],[Cost per unit]]</f>
        <v>1955.52</v>
      </c>
      <c r="J696" s="3">
        <f>Table8[[#This Row],[Volume]]*Table8[[#This Row],[Price per unit]]</f>
        <v>2197.44</v>
      </c>
      <c r="K696" s="5">
        <f>Table8[[#This Row],[Total Sales]]-Table8[[#This Row],[Total Cost]]</f>
        <v>241.92000000000007</v>
      </c>
      <c r="L696" s="6">
        <f>Table8[[#This Row],[Profit]]/Table8[[#This Row],[Total Sales]]</f>
        <v>0.11009174311926609</v>
      </c>
    </row>
    <row r="697" spans="1:12" x14ac:dyDescent="0.3">
      <c r="A697" s="7">
        <v>2011</v>
      </c>
      <c r="B697" s="7" t="s">
        <v>12</v>
      </c>
      <c r="C697" s="7" t="s">
        <v>25</v>
      </c>
      <c r="D697" s="7" t="s">
        <v>44</v>
      </c>
      <c r="E697" s="7">
        <v>620341</v>
      </c>
      <c r="F697" s="7">
        <v>636</v>
      </c>
      <c r="G697" s="7">
        <v>2.27</v>
      </c>
      <c r="H697" s="7">
        <v>3.68</v>
      </c>
      <c r="I697" s="3">
        <f>Table8[[#This Row],[Volume]]*Table8[[#This Row],[Cost per unit]]</f>
        <v>1443.72</v>
      </c>
      <c r="J697" s="3">
        <f>Table8[[#This Row],[Volume]]*Table8[[#This Row],[Price per unit]]</f>
        <v>2340.48</v>
      </c>
      <c r="K697" s="5">
        <f>Table8[[#This Row],[Total Sales]]-Table8[[#This Row],[Total Cost]]</f>
        <v>896.76</v>
      </c>
      <c r="L697" s="6">
        <f>Table8[[#This Row],[Profit]]/Table8[[#This Row],[Total Sales]]</f>
        <v>0.38315217391304346</v>
      </c>
    </row>
    <row r="698" spans="1:12" x14ac:dyDescent="0.3">
      <c r="A698" s="3">
        <v>2011</v>
      </c>
      <c r="B698" s="3" t="s">
        <v>12</v>
      </c>
      <c r="C698" s="3" t="s">
        <v>25</v>
      </c>
      <c r="D698" s="3" t="s">
        <v>44</v>
      </c>
      <c r="E698" s="3">
        <v>620342</v>
      </c>
      <c r="F698" s="3">
        <v>1020</v>
      </c>
      <c r="G698" s="3">
        <v>2.66</v>
      </c>
      <c r="H698" s="3">
        <v>3.97</v>
      </c>
      <c r="I698" s="3">
        <f>Table8[[#This Row],[Volume]]*Table8[[#This Row],[Cost per unit]]</f>
        <v>2713.2000000000003</v>
      </c>
      <c r="J698" s="3">
        <f>Table8[[#This Row],[Volume]]*Table8[[#This Row],[Price per unit]]</f>
        <v>4049.4</v>
      </c>
      <c r="K698" s="5">
        <f>Table8[[#This Row],[Total Sales]]-Table8[[#This Row],[Total Cost]]</f>
        <v>1336.1999999999998</v>
      </c>
      <c r="L698" s="6">
        <f>Table8[[#This Row],[Profit]]/Table8[[#This Row],[Total Sales]]</f>
        <v>0.32997481108312338</v>
      </c>
    </row>
    <row r="699" spans="1:12" x14ac:dyDescent="0.3">
      <c r="A699" s="7">
        <v>2011</v>
      </c>
      <c r="B699" s="7" t="s">
        <v>12</v>
      </c>
      <c r="C699" s="7" t="s">
        <v>25</v>
      </c>
      <c r="D699" s="7" t="s">
        <v>44</v>
      </c>
      <c r="E699" s="7">
        <v>620343</v>
      </c>
      <c r="F699" s="7">
        <v>1128</v>
      </c>
      <c r="G699" s="7">
        <v>2.4</v>
      </c>
      <c r="H699" s="7">
        <v>3.32</v>
      </c>
      <c r="I699" s="3">
        <f>Table8[[#This Row],[Volume]]*Table8[[#This Row],[Cost per unit]]</f>
        <v>2707.2</v>
      </c>
      <c r="J699" s="3">
        <f>Table8[[#This Row],[Volume]]*Table8[[#This Row],[Price per unit]]</f>
        <v>3744.96</v>
      </c>
      <c r="K699" s="5">
        <f>Table8[[#This Row],[Total Sales]]-Table8[[#This Row],[Total Cost]]</f>
        <v>1037.7600000000002</v>
      </c>
      <c r="L699" s="6">
        <f>Table8[[#This Row],[Profit]]/Table8[[#This Row],[Total Sales]]</f>
        <v>0.27710843373493982</v>
      </c>
    </row>
    <row r="700" spans="1:12" x14ac:dyDescent="0.3">
      <c r="A700" s="3">
        <v>2011</v>
      </c>
      <c r="B700" s="3" t="s">
        <v>12</v>
      </c>
      <c r="C700" s="3" t="s">
        <v>25</v>
      </c>
      <c r="D700" s="3" t="s">
        <v>44</v>
      </c>
      <c r="E700" s="3">
        <v>620344</v>
      </c>
      <c r="F700" s="3">
        <v>1188</v>
      </c>
      <c r="G700" s="3">
        <v>2.0099999999999998</v>
      </c>
      <c r="H700" s="3">
        <v>3.89</v>
      </c>
      <c r="I700" s="3">
        <f>Table8[[#This Row],[Volume]]*Table8[[#This Row],[Cost per unit]]</f>
        <v>2387.8799999999997</v>
      </c>
      <c r="J700" s="3">
        <f>Table8[[#This Row],[Volume]]*Table8[[#This Row],[Price per unit]]</f>
        <v>4621.32</v>
      </c>
      <c r="K700" s="5">
        <f>Table8[[#This Row],[Total Sales]]-Table8[[#This Row],[Total Cost]]</f>
        <v>2233.44</v>
      </c>
      <c r="L700" s="6">
        <f>Table8[[#This Row],[Profit]]/Table8[[#This Row],[Total Sales]]</f>
        <v>0.48329048843187666</v>
      </c>
    </row>
    <row r="701" spans="1:12" x14ac:dyDescent="0.3">
      <c r="A701" s="7">
        <v>2011</v>
      </c>
      <c r="B701" s="7" t="s">
        <v>12</v>
      </c>
      <c r="C701" s="7" t="s">
        <v>25</v>
      </c>
      <c r="D701" s="7" t="s">
        <v>44</v>
      </c>
      <c r="E701" s="7">
        <v>620345</v>
      </c>
      <c r="F701" s="7">
        <v>948</v>
      </c>
      <c r="G701" s="7">
        <v>2.44</v>
      </c>
      <c r="H701" s="7">
        <v>3.31</v>
      </c>
      <c r="I701" s="3">
        <f>Table8[[#This Row],[Volume]]*Table8[[#This Row],[Cost per unit]]</f>
        <v>2313.12</v>
      </c>
      <c r="J701" s="3">
        <f>Table8[[#This Row],[Volume]]*Table8[[#This Row],[Price per unit]]</f>
        <v>3137.88</v>
      </c>
      <c r="K701" s="5">
        <f>Table8[[#This Row],[Total Sales]]-Table8[[#This Row],[Total Cost]]</f>
        <v>824.76000000000022</v>
      </c>
      <c r="L701" s="6">
        <f>Table8[[#This Row],[Profit]]/Table8[[#This Row],[Total Sales]]</f>
        <v>0.26283987915407864</v>
      </c>
    </row>
    <row r="702" spans="1:12" x14ac:dyDescent="0.3">
      <c r="A702" s="3">
        <v>2011</v>
      </c>
      <c r="B702" s="3" t="s">
        <v>12</v>
      </c>
      <c r="C702" s="3" t="s">
        <v>25</v>
      </c>
      <c r="D702" s="3" t="s">
        <v>44</v>
      </c>
      <c r="E702" s="3">
        <v>620346</v>
      </c>
      <c r="F702" s="3">
        <v>948</v>
      </c>
      <c r="G702" s="3">
        <v>2.29</v>
      </c>
      <c r="H702" s="3">
        <v>3.74</v>
      </c>
      <c r="I702" s="3">
        <f>Table8[[#This Row],[Volume]]*Table8[[#This Row],[Cost per unit]]</f>
        <v>2170.92</v>
      </c>
      <c r="J702" s="3">
        <f>Table8[[#This Row],[Volume]]*Table8[[#This Row],[Price per unit]]</f>
        <v>3545.52</v>
      </c>
      <c r="K702" s="5">
        <f>Table8[[#This Row],[Total Sales]]-Table8[[#This Row],[Total Cost]]</f>
        <v>1374.6</v>
      </c>
      <c r="L702" s="6">
        <f>Table8[[#This Row],[Profit]]/Table8[[#This Row],[Total Sales]]</f>
        <v>0.38770053475935828</v>
      </c>
    </row>
    <row r="703" spans="1:12" x14ac:dyDescent="0.3">
      <c r="A703" s="7">
        <v>2011</v>
      </c>
      <c r="B703" s="7" t="s">
        <v>12</v>
      </c>
      <c r="C703" s="7" t="s">
        <v>25</v>
      </c>
      <c r="D703" s="7" t="s">
        <v>44</v>
      </c>
      <c r="E703" s="7">
        <v>620347</v>
      </c>
      <c r="F703" s="7">
        <v>624</v>
      </c>
      <c r="G703" s="7">
        <v>2.67</v>
      </c>
      <c r="H703" s="7">
        <v>3.51</v>
      </c>
      <c r="I703" s="3">
        <f>Table8[[#This Row],[Volume]]*Table8[[#This Row],[Cost per unit]]</f>
        <v>1666.08</v>
      </c>
      <c r="J703" s="3">
        <f>Table8[[#This Row],[Volume]]*Table8[[#This Row],[Price per unit]]</f>
        <v>2190.2399999999998</v>
      </c>
      <c r="K703" s="5">
        <f>Table8[[#This Row],[Total Sales]]-Table8[[#This Row],[Total Cost]]</f>
        <v>524.15999999999985</v>
      </c>
      <c r="L703" s="6">
        <f>Table8[[#This Row],[Profit]]/Table8[[#This Row],[Total Sales]]</f>
        <v>0.23931623931623927</v>
      </c>
    </row>
    <row r="704" spans="1:12" x14ac:dyDescent="0.3">
      <c r="A704" s="3">
        <v>2011</v>
      </c>
      <c r="B704" s="3" t="s">
        <v>12</v>
      </c>
      <c r="C704" s="3" t="s">
        <v>25</v>
      </c>
      <c r="D704" s="3" t="s">
        <v>44</v>
      </c>
      <c r="E704" s="3">
        <v>620348</v>
      </c>
      <c r="F704" s="3">
        <v>1152</v>
      </c>
      <c r="G704" s="3">
        <v>2.99</v>
      </c>
      <c r="H704" s="3">
        <v>3.92</v>
      </c>
      <c r="I704" s="3">
        <f>Table8[[#This Row],[Volume]]*Table8[[#This Row],[Cost per unit]]</f>
        <v>3444.4800000000005</v>
      </c>
      <c r="J704" s="3">
        <f>Table8[[#This Row],[Volume]]*Table8[[#This Row],[Price per unit]]</f>
        <v>4515.84</v>
      </c>
      <c r="K704" s="5">
        <f>Table8[[#This Row],[Total Sales]]-Table8[[#This Row],[Total Cost]]</f>
        <v>1071.3599999999997</v>
      </c>
      <c r="L704" s="6">
        <f>Table8[[#This Row],[Profit]]/Table8[[#This Row],[Total Sales]]</f>
        <v>0.2372448979591836</v>
      </c>
    </row>
    <row r="705" spans="1:12" x14ac:dyDescent="0.3">
      <c r="A705" s="7">
        <v>2011</v>
      </c>
      <c r="B705" s="7" t="s">
        <v>12</v>
      </c>
      <c r="C705" s="7" t="s">
        <v>25</v>
      </c>
      <c r="D705" s="7" t="s">
        <v>44</v>
      </c>
      <c r="E705" s="7">
        <v>620349</v>
      </c>
      <c r="F705" s="7">
        <v>1140</v>
      </c>
      <c r="G705" s="7">
        <v>2.98</v>
      </c>
      <c r="H705" s="7">
        <v>3.8</v>
      </c>
      <c r="I705" s="3">
        <f>Table8[[#This Row],[Volume]]*Table8[[#This Row],[Cost per unit]]</f>
        <v>3397.2</v>
      </c>
      <c r="J705" s="3">
        <f>Table8[[#This Row],[Volume]]*Table8[[#This Row],[Price per unit]]</f>
        <v>4332</v>
      </c>
      <c r="K705" s="5">
        <f>Table8[[#This Row],[Total Sales]]-Table8[[#This Row],[Total Cost]]</f>
        <v>934.80000000000018</v>
      </c>
      <c r="L705" s="6">
        <f>Table8[[#This Row],[Profit]]/Table8[[#This Row],[Total Sales]]</f>
        <v>0.21578947368421056</v>
      </c>
    </row>
    <row r="706" spans="1:12" x14ac:dyDescent="0.3">
      <c r="A706" s="3">
        <v>2011</v>
      </c>
      <c r="B706" s="3" t="s">
        <v>12</v>
      </c>
      <c r="C706" s="3" t="s">
        <v>25</v>
      </c>
      <c r="D706" s="3" t="s">
        <v>44</v>
      </c>
      <c r="E706" s="3">
        <v>620350</v>
      </c>
      <c r="F706" s="3">
        <v>1152</v>
      </c>
      <c r="G706" s="3">
        <v>2.89</v>
      </c>
      <c r="H706" s="3">
        <v>3.98</v>
      </c>
      <c r="I706" s="3">
        <f>Table8[[#This Row],[Volume]]*Table8[[#This Row],[Cost per unit]]</f>
        <v>3329.28</v>
      </c>
      <c r="J706" s="3">
        <f>Table8[[#This Row],[Volume]]*Table8[[#This Row],[Price per unit]]</f>
        <v>4584.96</v>
      </c>
      <c r="K706" s="5">
        <f>Table8[[#This Row],[Total Sales]]-Table8[[#This Row],[Total Cost]]</f>
        <v>1255.6799999999998</v>
      </c>
      <c r="L706" s="6">
        <f>Table8[[#This Row],[Profit]]/Table8[[#This Row],[Total Sales]]</f>
        <v>0.27386934673366831</v>
      </c>
    </row>
    <row r="707" spans="1:12" x14ac:dyDescent="0.3">
      <c r="A707" s="7">
        <v>2011</v>
      </c>
      <c r="B707" s="7" t="s">
        <v>12</v>
      </c>
      <c r="C707" s="7" t="s">
        <v>25</v>
      </c>
      <c r="D707" s="7" t="s">
        <v>44</v>
      </c>
      <c r="E707" s="7">
        <v>620351</v>
      </c>
      <c r="F707" s="7">
        <v>1152</v>
      </c>
      <c r="G707" s="7">
        <v>2.42</v>
      </c>
      <c r="H707" s="7">
        <v>3.77</v>
      </c>
      <c r="I707" s="3">
        <f>Table8[[#This Row],[Volume]]*Table8[[#This Row],[Cost per unit]]</f>
        <v>2787.84</v>
      </c>
      <c r="J707" s="3">
        <f>Table8[[#This Row],[Volume]]*Table8[[#This Row],[Price per unit]]</f>
        <v>4343.04</v>
      </c>
      <c r="K707" s="5">
        <f>Table8[[#This Row],[Total Sales]]-Table8[[#This Row],[Total Cost]]</f>
        <v>1555.1999999999998</v>
      </c>
      <c r="L707" s="6">
        <f>Table8[[#This Row],[Profit]]/Table8[[#This Row],[Total Sales]]</f>
        <v>0.35809018567639256</v>
      </c>
    </row>
    <row r="708" spans="1:12" x14ac:dyDescent="0.3">
      <c r="A708" s="3">
        <v>2011</v>
      </c>
      <c r="B708" s="3" t="s">
        <v>12</v>
      </c>
      <c r="C708" s="3" t="s">
        <v>25</v>
      </c>
      <c r="D708" s="3" t="s">
        <v>44</v>
      </c>
      <c r="E708" s="3">
        <v>620352</v>
      </c>
      <c r="F708" s="3">
        <v>1104</v>
      </c>
      <c r="G708" s="3">
        <v>2.68</v>
      </c>
      <c r="H708" s="3">
        <v>3.29</v>
      </c>
      <c r="I708" s="3">
        <f>Table8[[#This Row],[Volume]]*Table8[[#This Row],[Cost per unit]]</f>
        <v>2958.7200000000003</v>
      </c>
      <c r="J708" s="3">
        <f>Table8[[#This Row],[Volume]]*Table8[[#This Row],[Price per unit]]</f>
        <v>3632.16</v>
      </c>
      <c r="K708" s="5">
        <f>Table8[[#This Row],[Total Sales]]-Table8[[#This Row],[Total Cost]]</f>
        <v>673.4399999999996</v>
      </c>
      <c r="L708" s="6">
        <f>Table8[[#This Row],[Profit]]/Table8[[#This Row],[Total Sales]]</f>
        <v>0.18541033434650445</v>
      </c>
    </row>
    <row r="709" spans="1:12" x14ac:dyDescent="0.3">
      <c r="A709" s="7">
        <v>2011</v>
      </c>
      <c r="B709" s="7" t="s">
        <v>12</v>
      </c>
      <c r="C709" s="7" t="s">
        <v>25</v>
      </c>
      <c r="D709" s="7" t="s">
        <v>44</v>
      </c>
      <c r="E709" s="7">
        <v>620353</v>
      </c>
      <c r="F709" s="7">
        <v>1092</v>
      </c>
      <c r="G709" s="7">
        <v>2.23</v>
      </c>
      <c r="H709" s="7">
        <v>3.34</v>
      </c>
      <c r="I709" s="3">
        <f>Table8[[#This Row],[Volume]]*Table8[[#This Row],[Cost per unit]]</f>
        <v>2435.16</v>
      </c>
      <c r="J709" s="3">
        <f>Table8[[#This Row],[Volume]]*Table8[[#This Row],[Price per unit]]</f>
        <v>3647.2799999999997</v>
      </c>
      <c r="K709" s="5">
        <f>Table8[[#This Row],[Total Sales]]-Table8[[#This Row],[Total Cost]]</f>
        <v>1212.1199999999999</v>
      </c>
      <c r="L709" s="6">
        <f>Table8[[#This Row],[Profit]]/Table8[[#This Row],[Total Sales]]</f>
        <v>0.33233532934131738</v>
      </c>
    </row>
    <row r="710" spans="1:12" x14ac:dyDescent="0.3">
      <c r="A710" s="3">
        <v>2011</v>
      </c>
      <c r="B710" s="3" t="s">
        <v>12</v>
      </c>
      <c r="C710" s="3" t="s">
        <v>25</v>
      </c>
      <c r="D710" s="3" t="s">
        <v>44</v>
      </c>
      <c r="E710" s="3">
        <v>620354</v>
      </c>
      <c r="F710" s="3">
        <v>816</v>
      </c>
      <c r="G710" s="3">
        <v>2.73</v>
      </c>
      <c r="H710" s="3">
        <v>3.81</v>
      </c>
      <c r="I710" s="3">
        <f>Table8[[#This Row],[Volume]]*Table8[[#This Row],[Cost per unit]]</f>
        <v>2227.6799999999998</v>
      </c>
      <c r="J710" s="3">
        <f>Table8[[#This Row],[Volume]]*Table8[[#This Row],[Price per unit]]</f>
        <v>3108.96</v>
      </c>
      <c r="K710" s="5">
        <f>Table8[[#This Row],[Total Sales]]-Table8[[#This Row],[Total Cost]]</f>
        <v>881.2800000000002</v>
      </c>
      <c r="L710" s="6">
        <f>Table8[[#This Row],[Profit]]/Table8[[#This Row],[Total Sales]]</f>
        <v>0.28346456692913391</v>
      </c>
    </row>
    <row r="711" spans="1:12" x14ac:dyDescent="0.3">
      <c r="A711" s="7">
        <v>2011</v>
      </c>
      <c r="B711" s="7" t="s">
        <v>12</v>
      </c>
      <c r="C711" s="7" t="s">
        <v>25</v>
      </c>
      <c r="D711" s="7" t="s">
        <v>44</v>
      </c>
      <c r="E711" s="7">
        <v>620355</v>
      </c>
      <c r="F711" s="7">
        <v>612</v>
      </c>
      <c r="G711" s="7">
        <v>2.1</v>
      </c>
      <c r="H711" s="7">
        <v>3.53</v>
      </c>
      <c r="I711" s="3">
        <f>Table8[[#This Row],[Volume]]*Table8[[#This Row],[Cost per unit]]</f>
        <v>1285.2</v>
      </c>
      <c r="J711" s="3">
        <f>Table8[[#This Row],[Volume]]*Table8[[#This Row],[Price per unit]]</f>
        <v>2160.3599999999997</v>
      </c>
      <c r="K711" s="5">
        <f>Table8[[#This Row],[Total Sales]]-Table8[[#This Row],[Total Cost]]</f>
        <v>875.15999999999963</v>
      </c>
      <c r="L711" s="6">
        <f>Table8[[#This Row],[Profit]]/Table8[[#This Row],[Total Sales]]</f>
        <v>0.40509915014164294</v>
      </c>
    </row>
    <row r="712" spans="1:12" x14ac:dyDescent="0.3">
      <c r="A712" s="3">
        <v>2011</v>
      </c>
      <c r="B712" s="3" t="s">
        <v>12</v>
      </c>
      <c r="C712" s="3" t="s">
        <v>25</v>
      </c>
      <c r="D712" s="3" t="s">
        <v>44</v>
      </c>
      <c r="E712" s="3">
        <v>620356</v>
      </c>
      <c r="F712" s="3">
        <v>792</v>
      </c>
      <c r="G712" s="3">
        <v>2.91</v>
      </c>
      <c r="H712" s="3">
        <v>3.77</v>
      </c>
      <c r="I712" s="3">
        <f>Table8[[#This Row],[Volume]]*Table8[[#This Row],[Cost per unit]]</f>
        <v>2304.7200000000003</v>
      </c>
      <c r="J712" s="3">
        <f>Table8[[#This Row],[Volume]]*Table8[[#This Row],[Price per unit]]</f>
        <v>2985.84</v>
      </c>
      <c r="K712" s="5">
        <f>Table8[[#This Row],[Total Sales]]-Table8[[#This Row],[Total Cost]]</f>
        <v>681.11999999999989</v>
      </c>
      <c r="L712" s="6">
        <f>Table8[[#This Row],[Profit]]/Table8[[#This Row],[Total Sales]]</f>
        <v>0.22811671087533153</v>
      </c>
    </row>
    <row r="713" spans="1:12" x14ac:dyDescent="0.3">
      <c r="A713" s="7">
        <v>2011</v>
      </c>
      <c r="B713" s="7" t="s">
        <v>12</v>
      </c>
      <c r="C713" s="7" t="s">
        <v>25</v>
      </c>
      <c r="D713" s="7" t="s">
        <v>44</v>
      </c>
      <c r="E713" s="7">
        <v>620357</v>
      </c>
      <c r="F713" s="7">
        <v>816</v>
      </c>
      <c r="G713" s="7">
        <v>2.35</v>
      </c>
      <c r="H713" s="7">
        <v>3.93</v>
      </c>
      <c r="I713" s="3">
        <f>Table8[[#This Row],[Volume]]*Table8[[#This Row],[Cost per unit]]</f>
        <v>1917.6000000000001</v>
      </c>
      <c r="J713" s="3">
        <f>Table8[[#This Row],[Volume]]*Table8[[#This Row],[Price per unit]]</f>
        <v>3206.88</v>
      </c>
      <c r="K713" s="5">
        <f>Table8[[#This Row],[Total Sales]]-Table8[[#This Row],[Total Cost]]</f>
        <v>1289.28</v>
      </c>
      <c r="L713" s="6">
        <f>Table8[[#This Row],[Profit]]/Table8[[#This Row],[Total Sales]]</f>
        <v>0.4020356234096692</v>
      </c>
    </row>
    <row r="714" spans="1:12" x14ac:dyDescent="0.3">
      <c r="A714" s="3">
        <v>2011</v>
      </c>
      <c r="B714" s="3" t="s">
        <v>12</v>
      </c>
      <c r="C714" s="3" t="s">
        <v>25</v>
      </c>
      <c r="D714" s="3" t="s">
        <v>44</v>
      </c>
      <c r="E714" s="3">
        <v>620358</v>
      </c>
      <c r="F714" s="3">
        <v>948</v>
      </c>
      <c r="G714" s="3">
        <v>2.2200000000000002</v>
      </c>
      <c r="H714" s="3">
        <v>3.75</v>
      </c>
      <c r="I714" s="3">
        <f>Table8[[#This Row],[Volume]]*Table8[[#This Row],[Cost per unit]]</f>
        <v>2104.5600000000004</v>
      </c>
      <c r="J714" s="3">
        <f>Table8[[#This Row],[Volume]]*Table8[[#This Row],[Price per unit]]</f>
        <v>3555</v>
      </c>
      <c r="K714" s="5">
        <f>Table8[[#This Row],[Total Sales]]-Table8[[#This Row],[Total Cost]]</f>
        <v>1450.4399999999996</v>
      </c>
      <c r="L714" s="6">
        <f>Table8[[#This Row],[Profit]]/Table8[[#This Row],[Total Sales]]</f>
        <v>0.40799999999999986</v>
      </c>
    </row>
    <row r="715" spans="1:12" x14ac:dyDescent="0.3">
      <c r="A715" s="7">
        <v>2011</v>
      </c>
      <c r="B715" s="7" t="s">
        <v>12</v>
      </c>
      <c r="C715" s="7" t="s">
        <v>25</v>
      </c>
      <c r="D715" s="7" t="s">
        <v>44</v>
      </c>
      <c r="E715" s="7">
        <v>620359</v>
      </c>
      <c r="F715" s="7">
        <v>1068</v>
      </c>
      <c r="G715" s="7">
        <v>2.58</v>
      </c>
      <c r="H715" s="7">
        <v>3.86</v>
      </c>
      <c r="I715" s="3">
        <f>Table8[[#This Row],[Volume]]*Table8[[#This Row],[Cost per unit]]</f>
        <v>2755.44</v>
      </c>
      <c r="J715" s="3">
        <f>Table8[[#This Row],[Volume]]*Table8[[#This Row],[Price per unit]]</f>
        <v>4122.4799999999996</v>
      </c>
      <c r="K715" s="5">
        <f>Table8[[#This Row],[Total Sales]]-Table8[[#This Row],[Total Cost]]</f>
        <v>1367.0399999999995</v>
      </c>
      <c r="L715" s="6">
        <f>Table8[[#This Row],[Profit]]/Table8[[#This Row],[Total Sales]]</f>
        <v>0.33160621761658021</v>
      </c>
    </row>
    <row r="716" spans="1:12" x14ac:dyDescent="0.3">
      <c r="A716" s="3">
        <v>2011</v>
      </c>
      <c r="B716" s="3" t="s">
        <v>12</v>
      </c>
      <c r="C716" s="3" t="s">
        <v>25</v>
      </c>
      <c r="D716" s="3" t="s">
        <v>44</v>
      </c>
      <c r="E716" s="3">
        <v>620360</v>
      </c>
      <c r="F716" s="3">
        <v>1152</v>
      </c>
      <c r="G716" s="3">
        <v>2.2400000000000002</v>
      </c>
      <c r="H716" s="3">
        <v>3.2</v>
      </c>
      <c r="I716" s="3">
        <f>Table8[[#This Row],[Volume]]*Table8[[#This Row],[Cost per unit]]</f>
        <v>2580.4800000000005</v>
      </c>
      <c r="J716" s="3">
        <f>Table8[[#This Row],[Volume]]*Table8[[#This Row],[Price per unit]]</f>
        <v>3686.4</v>
      </c>
      <c r="K716" s="5">
        <f>Table8[[#This Row],[Total Sales]]-Table8[[#This Row],[Total Cost]]</f>
        <v>1105.9199999999996</v>
      </c>
      <c r="L716" s="6">
        <f>Table8[[#This Row],[Profit]]/Table8[[#This Row],[Total Sales]]</f>
        <v>0.29999999999999988</v>
      </c>
    </row>
    <row r="717" spans="1:12" x14ac:dyDescent="0.3">
      <c r="A717" s="7">
        <v>2011</v>
      </c>
      <c r="B717" s="7" t="s">
        <v>12</v>
      </c>
      <c r="C717" s="7" t="s">
        <v>25</v>
      </c>
      <c r="D717" s="7" t="s">
        <v>44</v>
      </c>
      <c r="E717" s="7">
        <v>620361</v>
      </c>
      <c r="F717" s="7">
        <v>972</v>
      </c>
      <c r="G717" s="7">
        <v>2.4300000000000002</v>
      </c>
      <c r="H717" s="7">
        <v>3.3</v>
      </c>
      <c r="I717" s="3">
        <f>Table8[[#This Row],[Volume]]*Table8[[#This Row],[Cost per unit]]</f>
        <v>2361.96</v>
      </c>
      <c r="J717" s="3">
        <f>Table8[[#This Row],[Volume]]*Table8[[#This Row],[Price per unit]]</f>
        <v>3207.6</v>
      </c>
      <c r="K717" s="5">
        <f>Table8[[#This Row],[Total Sales]]-Table8[[#This Row],[Total Cost]]</f>
        <v>845.63999999999987</v>
      </c>
      <c r="L717" s="6">
        <f>Table8[[#This Row],[Profit]]/Table8[[#This Row],[Total Sales]]</f>
        <v>0.26363636363636361</v>
      </c>
    </row>
    <row r="718" spans="1:12" x14ac:dyDescent="0.3">
      <c r="A718" s="3">
        <v>2011</v>
      </c>
      <c r="B718" s="3" t="s">
        <v>12</v>
      </c>
      <c r="C718" s="3" t="s">
        <v>25</v>
      </c>
      <c r="D718" s="3" t="s">
        <v>44</v>
      </c>
      <c r="E718" s="3">
        <v>620362</v>
      </c>
      <c r="F718" s="3">
        <v>792</v>
      </c>
      <c r="G718" s="3">
        <v>2.4700000000000002</v>
      </c>
      <c r="H718" s="3">
        <v>3.35</v>
      </c>
      <c r="I718" s="3">
        <f>Table8[[#This Row],[Volume]]*Table8[[#This Row],[Cost per unit]]</f>
        <v>1956.2400000000002</v>
      </c>
      <c r="J718" s="3">
        <f>Table8[[#This Row],[Volume]]*Table8[[#This Row],[Price per unit]]</f>
        <v>2653.2000000000003</v>
      </c>
      <c r="K718" s="5">
        <f>Table8[[#This Row],[Total Sales]]-Table8[[#This Row],[Total Cost]]</f>
        <v>696.96</v>
      </c>
      <c r="L718" s="6">
        <f>Table8[[#This Row],[Profit]]/Table8[[#This Row],[Total Sales]]</f>
        <v>0.2626865671641791</v>
      </c>
    </row>
    <row r="719" spans="1:12" x14ac:dyDescent="0.3">
      <c r="A719" s="7">
        <v>2011</v>
      </c>
      <c r="B719" s="7" t="s">
        <v>12</v>
      </c>
      <c r="C719" s="7" t="s">
        <v>25</v>
      </c>
      <c r="D719" s="7" t="s">
        <v>44</v>
      </c>
      <c r="E719" s="7">
        <v>620363</v>
      </c>
      <c r="F719" s="7">
        <v>1020</v>
      </c>
      <c r="G719" s="7">
        <v>2.97</v>
      </c>
      <c r="H719" s="7">
        <v>3.57</v>
      </c>
      <c r="I719" s="3">
        <f>Table8[[#This Row],[Volume]]*Table8[[#This Row],[Cost per unit]]</f>
        <v>3029.4</v>
      </c>
      <c r="J719" s="3">
        <f>Table8[[#This Row],[Volume]]*Table8[[#This Row],[Price per unit]]</f>
        <v>3641.3999999999996</v>
      </c>
      <c r="K719" s="5">
        <f>Table8[[#This Row],[Total Sales]]-Table8[[#This Row],[Total Cost]]</f>
        <v>611.99999999999955</v>
      </c>
      <c r="L719" s="6">
        <f>Table8[[#This Row],[Profit]]/Table8[[#This Row],[Total Sales]]</f>
        <v>0.16806722689075621</v>
      </c>
    </row>
    <row r="720" spans="1:12" x14ac:dyDescent="0.3">
      <c r="A720" s="3">
        <v>2011</v>
      </c>
      <c r="B720" s="3" t="s">
        <v>12</v>
      </c>
      <c r="C720" s="3" t="s">
        <v>25</v>
      </c>
      <c r="D720" s="3" t="s">
        <v>44</v>
      </c>
      <c r="E720" s="3">
        <v>620364</v>
      </c>
      <c r="F720" s="3">
        <v>1080</v>
      </c>
      <c r="G720" s="3">
        <v>2.34</v>
      </c>
      <c r="H720" s="3">
        <v>3.4</v>
      </c>
      <c r="I720" s="3">
        <f>Table8[[#This Row],[Volume]]*Table8[[#This Row],[Cost per unit]]</f>
        <v>2527.1999999999998</v>
      </c>
      <c r="J720" s="3">
        <f>Table8[[#This Row],[Volume]]*Table8[[#This Row],[Price per unit]]</f>
        <v>3672</v>
      </c>
      <c r="K720" s="5">
        <f>Table8[[#This Row],[Total Sales]]-Table8[[#This Row],[Total Cost]]</f>
        <v>1144.8000000000002</v>
      </c>
      <c r="L720" s="6">
        <f>Table8[[#This Row],[Profit]]/Table8[[#This Row],[Total Sales]]</f>
        <v>0.311764705882353</v>
      </c>
    </row>
    <row r="721" spans="1:12" x14ac:dyDescent="0.3">
      <c r="A721" s="7">
        <v>2011</v>
      </c>
      <c r="B721" s="7" t="s">
        <v>12</v>
      </c>
      <c r="C721" s="7" t="s">
        <v>25</v>
      </c>
      <c r="D721" s="7" t="s">
        <v>44</v>
      </c>
      <c r="E721" s="7">
        <v>620366</v>
      </c>
      <c r="F721" s="7">
        <v>600</v>
      </c>
      <c r="G721" s="7">
        <v>2.65</v>
      </c>
      <c r="H721" s="7">
        <v>3.6</v>
      </c>
      <c r="I721" s="3">
        <f>Table8[[#This Row],[Volume]]*Table8[[#This Row],[Cost per unit]]</f>
        <v>1590</v>
      </c>
      <c r="J721" s="3">
        <f>Table8[[#This Row],[Volume]]*Table8[[#This Row],[Price per unit]]</f>
        <v>2160</v>
      </c>
      <c r="K721" s="5">
        <f>Table8[[#This Row],[Total Sales]]-Table8[[#This Row],[Total Cost]]</f>
        <v>570</v>
      </c>
      <c r="L721" s="6">
        <f>Table8[[#This Row],[Profit]]/Table8[[#This Row],[Total Sales]]</f>
        <v>0.2638888888888889</v>
      </c>
    </row>
    <row r="722" spans="1:12" x14ac:dyDescent="0.3">
      <c r="A722" s="3">
        <v>2011</v>
      </c>
      <c r="B722" s="3" t="s">
        <v>12</v>
      </c>
      <c r="C722" s="3" t="s">
        <v>25</v>
      </c>
      <c r="D722" s="3" t="s">
        <v>44</v>
      </c>
      <c r="E722" s="3">
        <v>620368</v>
      </c>
      <c r="F722" s="3">
        <v>684</v>
      </c>
      <c r="G722" s="3">
        <v>2.78</v>
      </c>
      <c r="H722" s="3">
        <v>3.95</v>
      </c>
      <c r="I722" s="3">
        <f>Table8[[#This Row],[Volume]]*Table8[[#This Row],[Cost per unit]]</f>
        <v>1901.5199999999998</v>
      </c>
      <c r="J722" s="3">
        <f>Table8[[#This Row],[Volume]]*Table8[[#This Row],[Price per unit]]</f>
        <v>2701.8</v>
      </c>
      <c r="K722" s="5">
        <f>Table8[[#This Row],[Total Sales]]-Table8[[#This Row],[Total Cost]]</f>
        <v>800.28000000000043</v>
      </c>
      <c r="L722" s="6">
        <f>Table8[[#This Row],[Profit]]/Table8[[#This Row],[Total Sales]]</f>
        <v>0.29620253164556976</v>
      </c>
    </row>
    <row r="723" spans="1:12" x14ac:dyDescent="0.3">
      <c r="A723" s="7">
        <v>2011</v>
      </c>
      <c r="B723" s="7" t="s">
        <v>12</v>
      </c>
      <c r="C723" s="7" t="s">
        <v>25</v>
      </c>
      <c r="D723" s="7" t="s">
        <v>44</v>
      </c>
      <c r="E723" s="7">
        <v>620369</v>
      </c>
      <c r="F723" s="7">
        <v>912</v>
      </c>
      <c r="G723" s="7">
        <v>2.76</v>
      </c>
      <c r="H723" s="7">
        <v>3.81</v>
      </c>
      <c r="I723" s="3">
        <f>Table8[[#This Row],[Volume]]*Table8[[#This Row],[Cost per unit]]</f>
        <v>2517.12</v>
      </c>
      <c r="J723" s="3">
        <f>Table8[[#This Row],[Volume]]*Table8[[#This Row],[Price per unit]]</f>
        <v>3474.7200000000003</v>
      </c>
      <c r="K723" s="5">
        <f>Table8[[#This Row],[Total Sales]]-Table8[[#This Row],[Total Cost]]</f>
        <v>957.60000000000036</v>
      </c>
      <c r="L723" s="6">
        <f>Table8[[#This Row],[Profit]]/Table8[[#This Row],[Total Sales]]</f>
        <v>0.27559055118110243</v>
      </c>
    </row>
    <row r="724" spans="1:12" x14ac:dyDescent="0.3">
      <c r="A724" s="3">
        <v>2011</v>
      </c>
      <c r="B724" s="3" t="s">
        <v>12</v>
      </c>
      <c r="C724" s="3" t="s">
        <v>25</v>
      </c>
      <c r="D724" s="3" t="s">
        <v>44</v>
      </c>
      <c r="E724" s="3">
        <v>620372</v>
      </c>
      <c r="F724" s="3">
        <v>1008</v>
      </c>
      <c r="G724" s="3">
        <v>2.66</v>
      </c>
      <c r="H724" s="3">
        <v>3.22</v>
      </c>
      <c r="I724" s="3">
        <f>Table8[[#This Row],[Volume]]*Table8[[#This Row],[Cost per unit]]</f>
        <v>2681.28</v>
      </c>
      <c r="J724" s="3">
        <f>Table8[[#This Row],[Volume]]*Table8[[#This Row],[Price per unit]]</f>
        <v>3245.76</v>
      </c>
      <c r="K724" s="5">
        <f>Table8[[#This Row],[Total Sales]]-Table8[[#This Row],[Total Cost]]</f>
        <v>564.48</v>
      </c>
      <c r="L724" s="6">
        <f>Table8[[#This Row],[Profit]]/Table8[[#This Row],[Total Sales]]</f>
        <v>0.17391304347826086</v>
      </c>
    </row>
    <row r="725" spans="1:12" x14ac:dyDescent="0.3">
      <c r="A725" s="7">
        <v>2011</v>
      </c>
      <c r="B725" s="7" t="s">
        <v>12</v>
      </c>
      <c r="C725" s="7" t="s">
        <v>25</v>
      </c>
      <c r="D725" s="7" t="s">
        <v>44</v>
      </c>
      <c r="E725" s="7">
        <v>620373</v>
      </c>
      <c r="F725" s="7">
        <v>672</v>
      </c>
      <c r="G725" s="7">
        <v>2.0099999999999998</v>
      </c>
      <c r="H725" s="7">
        <v>3.58</v>
      </c>
      <c r="I725" s="3">
        <f>Table8[[#This Row],[Volume]]*Table8[[#This Row],[Cost per unit]]</f>
        <v>1350.7199999999998</v>
      </c>
      <c r="J725" s="3">
        <f>Table8[[#This Row],[Volume]]*Table8[[#This Row],[Price per unit]]</f>
        <v>2405.7600000000002</v>
      </c>
      <c r="K725" s="5">
        <f>Table8[[#This Row],[Total Sales]]-Table8[[#This Row],[Total Cost]]</f>
        <v>1055.0400000000004</v>
      </c>
      <c r="L725" s="6">
        <f>Table8[[#This Row],[Profit]]/Table8[[#This Row],[Total Sales]]</f>
        <v>0.43854748603351967</v>
      </c>
    </row>
    <row r="726" spans="1:12" x14ac:dyDescent="0.3">
      <c r="A726" s="3">
        <v>2011</v>
      </c>
      <c r="B726" s="3" t="s">
        <v>12</v>
      </c>
      <c r="C726" s="3" t="s">
        <v>25</v>
      </c>
      <c r="D726" s="3" t="s">
        <v>44</v>
      </c>
      <c r="E726" s="3">
        <v>620374</v>
      </c>
      <c r="F726" s="3">
        <v>636</v>
      </c>
      <c r="G726" s="3">
        <v>2.38</v>
      </c>
      <c r="H726" s="3">
        <v>3.8</v>
      </c>
      <c r="I726" s="3">
        <f>Table8[[#This Row],[Volume]]*Table8[[#This Row],[Cost per unit]]</f>
        <v>1513.6799999999998</v>
      </c>
      <c r="J726" s="3">
        <f>Table8[[#This Row],[Volume]]*Table8[[#This Row],[Price per unit]]</f>
        <v>2416.7999999999997</v>
      </c>
      <c r="K726" s="5">
        <f>Table8[[#This Row],[Total Sales]]-Table8[[#This Row],[Total Cost]]</f>
        <v>903.11999999999989</v>
      </c>
      <c r="L726" s="6">
        <f>Table8[[#This Row],[Profit]]/Table8[[#This Row],[Total Sales]]</f>
        <v>0.37368421052631579</v>
      </c>
    </row>
    <row r="727" spans="1:12" x14ac:dyDescent="0.3">
      <c r="A727" s="7">
        <v>2011</v>
      </c>
      <c r="B727" s="7" t="s">
        <v>12</v>
      </c>
      <c r="C727" s="7" t="s">
        <v>25</v>
      </c>
      <c r="D727" s="7" t="s">
        <v>44</v>
      </c>
      <c r="E727" s="7">
        <v>620375</v>
      </c>
      <c r="F727" s="7">
        <v>1116</v>
      </c>
      <c r="G727" s="7">
        <v>2.08</v>
      </c>
      <c r="H727" s="7">
        <v>3.24</v>
      </c>
      <c r="I727" s="3">
        <f>Table8[[#This Row],[Volume]]*Table8[[#This Row],[Cost per unit]]</f>
        <v>2321.2800000000002</v>
      </c>
      <c r="J727" s="3">
        <f>Table8[[#This Row],[Volume]]*Table8[[#This Row],[Price per unit]]</f>
        <v>3615.84</v>
      </c>
      <c r="K727" s="5">
        <f>Table8[[#This Row],[Total Sales]]-Table8[[#This Row],[Total Cost]]</f>
        <v>1294.56</v>
      </c>
      <c r="L727" s="6">
        <f>Table8[[#This Row],[Profit]]/Table8[[#This Row],[Total Sales]]</f>
        <v>0.35802469135802467</v>
      </c>
    </row>
    <row r="728" spans="1:12" x14ac:dyDescent="0.3">
      <c r="A728" s="3">
        <v>2011</v>
      </c>
      <c r="B728" s="3" t="s">
        <v>12</v>
      </c>
      <c r="C728" s="3" t="s">
        <v>25</v>
      </c>
      <c r="D728" s="3" t="s">
        <v>44</v>
      </c>
      <c r="E728" s="3">
        <v>620376</v>
      </c>
      <c r="F728" s="3">
        <v>1056</v>
      </c>
      <c r="G728" s="3">
        <v>2.02</v>
      </c>
      <c r="H728" s="3">
        <v>3.51</v>
      </c>
      <c r="I728" s="3">
        <f>Table8[[#This Row],[Volume]]*Table8[[#This Row],[Cost per unit]]</f>
        <v>2133.12</v>
      </c>
      <c r="J728" s="3">
        <f>Table8[[#This Row],[Volume]]*Table8[[#This Row],[Price per unit]]</f>
        <v>3706.56</v>
      </c>
      <c r="K728" s="5">
        <f>Table8[[#This Row],[Total Sales]]-Table8[[#This Row],[Total Cost]]</f>
        <v>1573.44</v>
      </c>
      <c r="L728" s="6">
        <f>Table8[[#This Row],[Profit]]/Table8[[#This Row],[Total Sales]]</f>
        <v>0.42450142450142453</v>
      </c>
    </row>
    <row r="729" spans="1:12" x14ac:dyDescent="0.3">
      <c r="A729" s="7">
        <v>2011</v>
      </c>
      <c r="B729" s="7" t="s">
        <v>12</v>
      </c>
      <c r="C729" s="7" t="s">
        <v>25</v>
      </c>
      <c r="D729" s="7" t="s">
        <v>44</v>
      </c>
      <c r="E729" s="7">
        <v>620377</v>
      </c>
      <c r="F729" s="7">
        <v>936</v>
      </c>
      <c r="G729" s="7">
        <v>2.5099999999999998</v>
      </c>
      <c r="H729" s="7">
        <v>3.4</v>
      </c>
      <c r="I729" s="3">
        <f>Table8[[#This Row],[Volume]]*Table8[[#This Row],[Cost per unit]]</f>
        <v>2349.3599999999997</v>
      </c>
      <c r="J729" s="3">
        <f>Table8[[#This Row],[Volume]]*Table8[[#This Row],[Price per unit]]</f>
        <v>3182.4</v>
      </c>
      <c r="K729" s="5">
        <f>Table8[[#This Row],[Total Sales]]-Table8[[#This Row],[Total Cost]]</f>
        <v>833.04000000000042</v>
      </c>
      <c r="L729" s="6">
        <f>Table8[[#This Row],[Profit]]/Table8[[#This Row],[Total Sales]]</f>
        <v>0.26176470588235307</v>
      </c>
    </row>
    <row r="730" spans="1:12" x14ac:dyDescent="0.3">
      <c r="A730" s="3">
        <v>2011</v>
      </c>
      <c r="B730" s="3" t="s">
        <v>12</v>
      </c>
      <c r="C730" s="3" t="s">
        <v>25</v>
      </c>
      <c r="D730" s="3" t="s">
        <v>44</v>
      </c>
      <c r="E730" s="3">
        <v>620378</v>
      </c>
      <c r="F730" s="3">
        <v>828</v>
      </c>
      <c r="G730" s="3">
        <v>2.2000000000000002</v>
      </c>
      <c r="H730" s="3">
        <v>3.83</v>
      </c>
      <c r="I730" s="3">
        <f>Table8[[#This Row],[Volume]]*Table8[[#This Row],[Cost per unit]]</f>
        <v>1821.6000000000001</v>
      </c>
      <c r="J730" s="3">
        <f>Table8[[#This Row],[Volume]]*Table8[[#This Row],[Price per unit]]</f>
        <v>3171.2400000000002</v>
      </c>
      <c r="K730" s="5">
        <f>Table8[[#This Row],[Total Sales]]-Table8[[#This Row],[Total Cost]]</f>
        <v>1349.64</v>
      </c>
      <c r="L730" s="6">
        <f>Table8[[#This Row],[Profit]]/Table8[[#This Row],[Total Sales]]</f>
        <v>0.4255874673629243</v>
      </c>
    </row>
    <row r="731" spans="1:12" x14ac:dyDescent="0.3">
      <c r="A731" s="7">
        <v>2011</v>
      </c>
      <c r="B731" s="7" t="s">
        <v>12</v>
      </c>
      <c r="C731" s="7" t="s">
        <v>25</v>
      </c>
      <c r="D731" s="7" t="s">
        <v>44</v>
      </c>
      <c r="E731" s="7">
        <v>620379</v>
      </c>
      <c r="F731" s="7">
        <v>1032</v>
      </c>
      <c r="G731" s="7">
        <v>2.12</v>
      </c>
      <c r="H731" s="7">
        <v>3.69</v>
      </c>
      <c r="I731" s="3">
        <f>Table8[[#This Row],[Volume]]*Table8[[#This Row],[Cost per unit]]</f>
        <v>2187.84</v>
      </c>
      <c r="J731" s="3">
        <f>Table8[[#This Row],[Volume]]*Table8[[#This Row],[Price per unit]]</f>
        <v>3808.08</v>
      </c>
      <c r="K731" s="5">
        <f>Table8[[#This Row],[Total Sales]]-Table8[[#This Row],[Total Cost]]</f>
        <v>1620.2399999999998</v>
      </c>
      <c r="L731" s="6">
        <f>Table8[[#This Row],[Profit]]/Table8[[#This Row],[Total Sales]]</f>
        <v>0.42547425474254735</v>
      </c>
    </row>
    <row r="732" spans="1:12" x14ac:dyDescent="0.3">
      <c r="A732" s="3">
        <v>2011</v>
      </c>
      <c r="B732" s="3" t="s">
        <v>12</v>
      </c>
      <c r="C732" s="3" t="s">
        <v>25</v>
      </c>
      <c r="D732" s="3" t="s">
        <v>44</v>
      </c>
      <c r="E732" s="3">
        <v>620401</v>
      </c>
      <c r="F732" s="3">
        <v>840</v>
      </c>
      <c r="G732" s="3">
        <v>2.88</v>
      </c>
      <c r="H732" s="3">
        <v>3.3</v>
      </c>
      <c r="I732" s="3">
        <f>Table8[[#This Row],[Volume]]*Table8[[#This Row],[Cost per unit]]</f>
        <v>2419.1999999999998</v>
      </c>
      <c r="J732" s="3">
        <f>Table8[[#This Row],[Volume]]*Table8[[#This Row],[Price per unit]]</f>
        <v>2772</v>
      </c>
      <c r="K732" s="5">
        <f>Table8[[#This Row],[Total Sales]]-Table8[[#This Row],[Total Cost]]</f>
        <v>352.80000000000018</v>
      </c>
      <c r="L732" s="6">
        <f>Table8[[#This Row],[Profit]]/Table8[[#This Row],[Total Sales]]</f>
        <v>0.12727272727272734</v>
      </c>
    </row>
    <row r="733" spans="1:12" x14ac:dyDescent="0.3">
      <c r="A733" s="7">
        <v>2011</v>
      </c>
      <c r="B733" s="7" t="s">
        <v>12</v>
      </c>
      <c r="C733" s="7" t="s">
        <v>25</v>
      </c>
      <c r="D733" s="7" t="s">
        <v>44</v>
      </c>
      <c r="E733" s="7">
        <v>620402</v>
      </c>
      <c r="F733" s="7">
        <v>732</v>
      </c>
      <c r="G733" s="7">
        <v>2.0699999999999998</v>
      </c>
      <c r="H733" s="7">
        <v>3.9</v>
      </c>
      <c r="I733" s="3">
        <f>Table8[[#This Row],[Volume]]*Table8[[#This Row],[Cost per unit]]</f>
        <v>1515.2399999999998</v>
      </c>
      <c r="J733" s="3">
        <f>Table8[[#This Row],[Volume]]*Table8[[#This Row],[Price per unit]]</f>
        <v>2854.7999999999997</v>
      </c>
      <c r="K733" s="5">
        <f>Table8[[#This Row],[Total Sales]]-Table8[[#This Row],[Total Cost]]</f>
        <v>1339.56</v>
      </c>
      <c r="L733" s="6">
        <f>Table8[[#This Row],[Profit]]/Table8[[#This Row],[Total Sales]]</f>
        <v>0.46923076923076923</v>
      </c>
    </row>
    <row r="734" spans="1:12" x14ac:dyDescent="0.3">
      <c r="A734" s="3">
        <v>2011</v>
      </c>
      <c r="B734" s="3" t="s">
        <v>12</v>
      </c>
      <c r="C734" s="3" t="s">
        <v>25</v>
      </c>
      <c r="D734" s="3" t="s">
        <v>44</v>
      </c>
      <c r="E734" s="3">
        <v>620403</v>
      </c>
      <c r="F734" s="3">
        <v>792</v>
      </c>
      <c r="G734" s="3">
        <v>2.8</v>
      </c>
      <c r="H734" s="3">
        <v>3.86</v>
      </c>
      <c r="I734" s="3">
        <f>Table8[[#This Row],[Volume]]*Table8[[#This Row],[Cost per unit]]</f>
        <v>2217.6</v>
      </c>
      <c r="J734" s="3">
        <f>Table8[[#This Row],[Volume]]*Table8[[#This Row],[Price per unit]]</f>
        <v>3057.12</v>
      </c>
      <c r="K734" s="5">
        <f>Table8[[#This Row],[Total Sales]]-Table8[[#This Row],[Total Cost]]</f>
        <v>839.52</v>
      </c>
      <c r="L734" s="6">
        <f>Table8[[#This Row],[Profit]]/Table8[[#This Row],[Total Sales]]</f>
        <v>0.27461139896373055</v>
      </c>
    </row>
    <row r="735" spans="1:12" x14ac:dyDescent="0.3">
      <c r="A735" s="7">
        <v>2011</v>
      </c>
      <c r="B735" s="7" t="s">
        <v>12</v>
      </c>
      <c r="C735" s="7" t="s">
        <v>25</v>
      </c>
      <c r="D735" s="7" t="s">
        <v>44</v>
      </c>
      <c r="E735" s="7">
        <v>620404</v>
      </c>
      <c r="F735" s="7">
        <v>1140</v>
      </c>
      <c r="G735" s="7">
        <v>2.81</v>
      </c>
      <c r="H735" s="7">
        <v>3.45</v>
      </c>
      <c r="I735" s="3">
        <f>Table8[[#This Row],[Volume]]*Table8[[#This Row],[Cost per unit]]</f>
        <v>3203.4</v>
      </c>
      <c r="J735" s="3">
        <f>Table8[[#This Row],[Volume]]*Table8[[#This Row],[Price per unit]]</f>
        <v>3933</v>
      </c>
      <c r="K735" s="5">
        <f>Table8[[#This Row],[Total Sales]]-Table8[[#This Row],[Total Cost]]</f>
        <v>729.59999999999991</v>
      </c>
      <c r="L735" s="6">
        <f>Table8[[#This Row],[Profit]]/Table8[[#This Row],[Total Sales]]</f>
        <v>0.18550724637681157</v>
      </c>
    </row>
    <row r="736" spans="1:12" x14ac:dyDescent="0.3">
      <c r="A736" s="3">
        <v>2011</v>
      </c>
      <c r="B736" s="3" t="s">
        <v>12</v>
      </c>
      <c r="C736" s="3" t="s">
        <v>25</v>
      </c>
      <c r="D736" s="3" t="s">
        <v>44</v>
      </c>
      <c r="E736" s="3">
        <v>620405</v>
      </c>
      <c r="F736" s="3">
        <v>636</v>
      </c>
      <c r="G736" s="3">
        <v>2.25</v>
      </c>
      <c r="H736" s="3">
        <v>3.4</v>
      </c>
      <c r="I736" s="3">
        <f>Table8[[#This Row],[Volume]]*Table8[[#This Row],[Cost per unit]]</f>
        <v>1431</v>
      </c>
      <c r="J736" s="3">
        <f>Table8[[#This Row],[Volume]]*Table8[[#This Row],[Price per unit]]</f>
        <v>2162.4</v>
      </c>
      <c r="K736" s="5">
        <f>Table8[[#This Row],[Total Sales]]-Table8[[#This Row],[Total Cost]]</f>
        <v>731.40000000000009</v>
      </c>
      <c r="L736" s="6">
        <f>Table8[[#This Row],[Profit]]/Table8[[#This Row],[Total Sales]]</f>
        <v>0.33823529411764708</v>
      </c>
    </row>
    <row r="737" spans="1:12" x14ac:dyDescent="0.3">
      <c r="A737" s="7">
        <v>2011</v>
      </c>
      <c r="B737" s="7" t="s">
        <v>12</v>
      </c>
      <c r="C737" s="7" t="s">
        <v>25</v>
      </c>
      <c r="D737" s="7" t="s">
        <v>44</v>
      </c>
      <c r="E737" s="7">
        <v>620406</v>
      </c>
      <c r="F737" s="7">
        <v>888</v>
      </c>
      <c r="G737" s="7">
        <v>2.44</v>
      </c>
      <c r="H737" s="7">
        <v>3.52</v>
      </c>
      <c r="I737" s="3">
        <f>Table8[[#This Row],[Volume]]*Table8[[#This Row],[Cost per unit]]</f>
        <v>2166.7199999999998</v>
      </c>
      <c r="J737" s="3">
        <f>Table8[[#This Row],[Volume]]*Table8[[#This Row],[Price per unit]]</f>
        <v>3125.76</v>
      </c>
      <c r="K737" s="5">
        <f>Table8[[#This Row],[Total Sales]]-Table8[[#This Row],[Total Cost]]</f>
        <v>959.04000000000042</v>
      </c>
      <c r="L737" s="6">
        <f>Table8[[#This Row],[Profit]]/Table8[[#This Row],[Total Sales]]</f>
        <v>0.30681818181818193</v>
      </c>
    </row>
    <row r="738" spans="1:12" x14ac:dyDescent="0.3">
      <c r="A738" s="3">
        <v>2011</v>
      </c>
      <c r="B738" s="3" t="s">
        <v>12</v>
      </c>
      <c r="C738" s="3" t="s">
        <v>25</v>
      </c>
      <c r="D738" s="3" t="s">
        <v>44</v>
      </c>
      <c r="E738" s="3">
        <v>620407</v>
      </c>
      <c r="F738" s="3">
        <v>780</v>
      </c>
      <c r="G738" s="3">
        <v>2.48</v>
      </c>
      <c r="H738" s="3">
        <v>3.26</v>
      </c>
      <c r="I738" s="3">
        <f>Table8[[#This Row],[Volume]]*Table8[[#This Row],[Cost per unit]]</f>
        <v>1934.4</v>
      </c>
      <c r="J738" s="3">
        <f>Table8[[#This Row],[Volume]]*Table8[[#This Row],[Price per unit]]</f>
        <v>2542.7999999999997</v>
      </c>
      <c r="K738" s="5">
        <f>Table8[[#This Row],[Total Sales]]-Table8[[#This Row],[Total Cost]]</f>
        <v>608.39999999999964</v>
      </c>
      <c r="L738" s="6">
        <f>Table8[[#This Row],[Profit]]/Table8[[#This Row],[Total Sales]]</f>
        <v>0.23926380368098149</v>
      </c>
    </row>
    <row r="739" spans="1:12" x14ac:dyDescent="0.3">
      <c r="A739" s="7">
        <v>2011</v>
      </c>
      <c r="B739" s="7" t="s">
        <v>12</v>
      </c>
      <c r="C739" s="7" t="s">
        <v>25</v>
      </c>
      <c r="D739" s="7" t="s">
        <v>44</v>
      </c>
      <c r="E739" s="7">
        <v>620408</v>
      </c>
      <c r="F739" s="7">
        <v>624</v>
      </c>
      <c r="G739" s="7">
        <v>2.83</v>
      </c>
      <c r="H739" s="7">
        <v>3.62</v>
      </c>
      <c r="I739" s="3">
        <f>Table8[[#This Row],[Volume]]*Table8[[#This Row],[Cost per unit]]</f>
        <v>1765.92</v>
      </c>
      <c r="J739" s="3">
        <f>Table8[[#This Row],[Volume]]*Table8[[#This Row],[Price per unit]]</f>
        <v>2258.88</v>
      </c>
      <c r="K739" s="5">
        <f>Table8[[#This Row],[Total Sales]]-Table8[[#This Row],[Total Cost]]</f>
        <v>492.96000000000004</v>
      </c>
      <c r="L739" s="6">
        <f>Table8[[#This Row],[Profit]]/Table8[[#This Row],[Total Sales]]</f>
        <v>0.21823204419889503</v>
      </c>
    </row>
    <row r="740" spans="1:12" x14ac:dyDescent="0.3">
      <c r="A740" s="3">
        <v>2011</v>
      </c>
      <c r="B740" s="3" t="s">
        <v>12</v>
      </c>
      <c r="C740" s="3" t="s">
        <v>25</v>
      </c>
      <c r="D740" s="3" t="s">
        <v>44</v>
      </c>
      <c r="E740" s="3">
        <v>620409</v>
      </c>
      <c r="F740" s="3">
        <v>624</v>
      </c>
      <c r="G740" s="3">
        <v>2.8</v>
      </c>
      <c r="H740" s="3">
        <v>3.4</v>
      </c>
      <c r="I740" s="3">
        <f>Table8[[#This Row],[Volume]]*Table8[[#This Row],[Cost per unit]]</f>
        <v>1747.1999999999998</v>
      </c>
      <c r="J740" s="3">
        <f>Table8[[#This Row],[Volume]]*Table8[[#This Row],[Price per unit]]</f>
        <v>2121.6</v>
      </c>
      <c r="K740" s="5">
        <f>Table8[[#This Row],[Total Sales]]-Table8[[#This Row],[Total Cost]]</f>
        <v>374.40000000000009</v>
      </c>
      <c r="L740" s="6">
        <f>Table8[[#This Row],[Profit]]/Table8[[#This Row],[Total Sales]]</f>
        <v>0.17647058823529416</v>
      </c>
    </row>
    <row r="741" spans="1:12" x14ac:dyDescent="0.3">
      <c r="A741" s="7">
        <v>2011</v>
      </c>
      <c r="B741" s="7" t="s">
        <v>12</v>
      </c>
      <c r="C741" s="7" t="s">
        <v>25</v>
      </c>
      <c r="D741" s="7" t="s">
        <v>44</v>
      </c>
      <c r="E741" s="7">
        <v>620410</v>
      </c>
      <c r="F741" s="7">
        <v>1068</v>
      </c>
      <c r="G741" s="7">
        <v>2.65</v>
      </c>
      <c r="H741" s="7">
        <v>3.79</v>
      </c>
      <c r="I741" s="3">
        <f>Table8[[#This Row],[Volume]]*Table8[[#This Row],[Cost per unit]]</f>
        <v>2830.2</v>
      </c>
      <c r="J741" s="3">
        <f>Table8[[#This Row],[Volume]]*Table8[[#This Row],[Price per unit]]</f>
        <v>4047.7200000000003</v>
      </c>
      <c r="K741" s="5">
        <f>Table8[[#This Row],[Total Sales]]-Table8[[#This Row],[Total Cost]]</f>
        <v>1217.5200000000004</v>
      </c>
      <c r="L741" s="6">
        <f>Table8[[#This Row],[Profit]]/Table8[[#This Row],[Total Sales]]</f>
        <v>0.30079155672823227</v>
      </c>
    </row>
    <row r="742" spans="1:12" x14ac:dyDescent="0.3">
      <c r="A742" s="3">
        <v>2011</v>
      </c>
      <c r="B742" s="3" t="s">
        <v>12</v>
      </c>
      <c r="C742" s="3" t="s">
        <v>25</v>
      </c>
      <c r="D742" s="3" t="s">
        <v>44</v>
      </c>
      <c r="E742" s="3">
        <v>620411</v>
      </c>
      <c r="F742" s="3">
        <v>924</v>
      </c>
      <c r="G742" s="3">
        <v>2.96</v>
      </c>
      <c r="H742" s="3">
        <v>3.61</v>
      </c>
      <c r="I742" s="3">
        <f>Table8[[#This Row],[Volume]]*Table8[[#This Row],[Cost per unit]]</f>
        <v>2735.04</v>
      </c>
      <c r="J742" s="3">
        <f>Table8[[#This Row],[Volume]]*Table8[[#This Row],[Price per unit]]</f>
        <v>3335.64</v>
      </c>
      <c r="K742" s="5">
        <f>Table8[[#This Row],[Total Sales]]-Table8[[#This Row],[Total Cost]]</f>
        <v>600.59999999999991</v>
      </c>
      <c r="L742" s="6">
        <f>Table8[[#This Row],[Profit]]/Table8[[#This Row],[Total Sales]]</f>
        <v>0.18005540166204984</v>
      </c>
    </row>
    <row r="743" spans="1:12" x14ac:dyDescent="0.3">
      <c r="A743" s="7">
        <v>2011</v>
      </c>
      <c r="B743" s="7" t="s">
        <v>12</v>
      </c>
      <c r="C743" s="7" t="s">
        <v>25</v>
      </c>
      <c r="D743" s="7" t="s">
        <v>44</v>
      </c>
      <c r="E743" s="7">
        <v>620413</v>
      </c>
      <c r="F743" s="7">
        <v>1104</v>
      </c>
      <c r="G743" s="7">
        <v>2.72</v>
      </c>
      <c r="H743" s="7">
        <v>3.2</v>
      </c>
      <c r="I743" s="3">
        <f>Table8[[#This Row],[Volume]]*Table8[[#This Row],[Cost per unit]]</f>
        <v>3002.88</v>
      </c>
      <c r="J743" s="3">
        <f>Table8[[#This Row],[Volume]]*Table8[[#This Row],[Price per unit]]</f>
        <v>3532.8</v>
      </c>
      <c r="K743" s="5">
        <f>Table8[[#This Row],[Total Sales]]-Table8[[#This Row],[Total Cost]]</f>
        <v>529.92000000000007</v>
      </c>
      <c r="L743" s="6">
        <f>Table8[[#This Row],[Profit]]/Table8[[#This Row],[Total Sales]]</f>
        <v>0.15000000000000002</v>
      </c>
    </row>
    <row r="744" spans="1:12" x14ac:dyDescent="0.3">
      <c r="A744" s="3">
        <v>2011</v>
      </c>
      <c r="B744" s="3" t="s">
        <v>12</v>
      </c>
      <c r="C744" s="3" t="s">
        <v>25</v>
      </c>
      <c r="D744" s="3" t="s">
        <v>44</v>
      </c>
      <c r="E744" s="3">
        <v>620414</v>
      </c>
      <c r="F744" s="3">
        <v>1128</v>
      </c>
      <c r="G744" s="3">
        <v>2.21</v>
      </c>
      <c r="H744" s="3">
        <v>3.27</v>
      </c>
      <c r="I744" s="3">
        <f>Table8[[#This Row],[Volume]]*Table8[[#This Row],[Cost per unit]]</f>
        <v>2492.88</v>
      </c>
      <c r="J744" s="3">
        <f>Table8[[#This Row],[Volume]]*Table8[[#This Row],[Price per unit]]</f>
        <v>3688.56</v>
      </c>
      <c r="K744" s="5">
        <f>Table8[[#This Row],[Total Sales]]-Table8[[#This Row],[Total Cost]]</f>
        <v>1195.6799999999998</v>
      </c>
      <c r="L744" s="6">
        <f>Table8[[#This Row],[Profit]]/Table8[[#This Row],[Total Sales]]</f>
        <v>0.32415902140672781</v>
      </c>
    </row>
    <row r="745" spans="1:12" x14ac:dyDescent="0.3">
      <c r="A745" s="7">
        <v>2011</v>
      </c>
      <c r="B745" s="7" t="s">
        <v>12</v>
      </c>
      <c r="C745" s="7" t="s">
        <v>25</v>
      </c>
      <c r="D745" s="7" t="s">
        <v>44</v>
      </c>
      <c r="E745" s="7">
        <v>620415</v>
      </c>
      <c r="F745" s="7">
        <v>828</v>
      </c>
      <c r="G745" s="7">
        <v>2.04</v>
      </c>
      <c r="H745" s="7">
        <v>3.8</v>
      </c>
      <c r="I745" s="3">
        <f>Table8[[#This Row],[Volume]]*Table8[[#This Row],[Cost per unit]]</f>
        <v>1689.1200000000001</v>
      </c>
      <c r="J745" s="3">
        <f>Table8[[#This Row],[Volume]]*Table8[[#This Row],[Price per unit]]</f>
        <v>3146.3999999999996</v>
      </c>
      <c r="K745" s="5">
        <f>Table8[[#This Row],[Total Sales]]-Table8[[#This Row],[Total Cost]]</f>
        <v>1457.2799999999995</v>
      </c>
      <c r="L745" s="6">
        <f>Table8[[#This Row],[Profit]]/Table8[[#This Row],[Total Sales]]</f>
        <v>0.46315789473684199</v>
      </c>
    </row>
    <row r="746" spans="1:12" x14ac:dyDescent="0.3">
      <c r="A746" s="3">
        <v>2011</v>
      </c>
      <c r="B746" s="3" t="s">
        <v>12</v>
      </c>
      <c r="C746" s="3" t="s">
        <v>25</v>
      </c>
      <c r="D746" s="3" t="s">
        <v>44</v>
      </c>
      <c r="E746" s="3">
        <v>620416</v>
      </c>
      <c r="F746" s="3">
        <v>840</v>
      </c>
      <c r="G746" s="3">
        <v>2.96</v>
      </c>
      <c r="H746" s="3">
        <v>3.74</v>
      </c>
      <c r="I746" s="3">
        <f>Table8[[#This Row],[Volume]]*Table8[[#This Row],[Cost per unit]]</f>
        <v>2486.4</v>
      </c>
      <c r="J746" s="3">
        <f>Table8[[#This Row],[Volume]]*Table8[[#This Row],[Price per unit]]</f>
        <v>3141.6000000000004</v>
      </c>
      <c r="K746" s="5">
        <f>Table8[[#This Row],[Total Sales]]-Table8[[#This Row],[Total Cost]]</f>
        <v>655.20000000000027</v>
      </c>
      <c r="L746" s="6">
        <f>Table8[[#This Row],[Profit]]/Table8[[#This Row],[Total Sales]]</f>
        <v>0.20855614973262038</v>
      </c>
    </row>
    <row r="747" spans="1:12" x14ac:dyDescent="0.3">
      <c r="A747" s="7">
        <v>2011</v>
      </c>
      <c r="B747" s="7" t="s">
        <v>12</v>
      </c>
      <c r="C747" s="7" t="s">
        <v>25</v>
      </c>
      <c r="D747" s="7" t="s">
        <v>44</v>
      </c>
      <c r="E747" s="7">
        <v>620417</v>
      </c>
      <c r="F747" s="7">
        <v>816</v>
      </c>
      <c r="G747" s="7">
        <v>2.6</v>
      </c>
      <c r="H747" s="7">
        <v>3.71</v>
      </c>
      <c r="I747" s="3">
        <f>Table8[[#This Row],[Volume]]*Table8[[#This Row],[Cost per unit]]</f>
        <v>2121.6</v>
      </c>
      <c r="J747" s="3">
        <f>Table8[[#This Row],[Volume]]*Table8[[#This Row],[Price per unit]]</f>
        <v>3027.36</v>
      </c>
      <c r="K747" s="5">
        <f>Table8[[#This Row],[Total Sales]]-Table8[[#This Row],[Total Cost]]</f>
        <v>905.76000000000022</v>
      </c>
      <c r="L747" s="6">
        <f>Table8[[#This Row],[Profit]]/Table8[[#This Row],[Total Sales]]</f>
        <v>0.29919137466307283</v>
      </c>
    </row>
    <row r="748" spans="1:12" x14ac:dyDescent="0.3">
      <c r="A748" s="3">
        <v>2011</v>
      </c>
      <c r="B748" s="3" t="s">
        <v>12</v>
      </c>
      <c r="C748" s="3" t="s">
        <v>25</v>
      </c>
      <c r="D748" s="3" t="s">
        <v>44</v>
      </c>
      <c r="E748" s="3">
        <v>620418</v>
      </c>
      <c r="F748" s="3">
        <v>1116</v>
      </c>
      <c r="G748" s="3">
        <v>2.0699999999999998</v>
      </c>
      <c r="H748" s="3">
        <v>3.96</v>
      </c>
      <c r="I748" s="3">
        <f>Table8[[#This Row],[Volume]]*Table8[[#This Row],[Cost per unit]]</f>
        <v>2310.12</v>
      </c>
      <c r="J748" s="3">
        <f>Table8[[#This Row],[Volume]]*Table8[[#This Row],[Price per unit]]</f>
        <v>4419.3599999999997</v>
      </c>
      <c r="K748" s="5">
        <f>Table8[[#This Row],[Total Sales]]-Table8[[#This Row],[Total Cost]]</f>
        <v>2109.2399999999998</v>
      </c>
      <c r="L748" s="6">
        <f>Table8[[#This Row],[Profit]]/Table8[[#This Row],[Total Sales]]</f>
        <v>0.47727272727272724</v>
      </c>
    </row>
    <row r="749" spans="1:12" x14ac:dyDescent="0.3">
      <c r="A749" s="7">
        <v>2011</v>
      </c>
      <c r="B749" s="7" t="s">
        <v>12</v>
      </c>
      <c r="C749" s="7" t="s">
        <v>25</v>
      </c>
      <c r="D749" s="7" t="s">
        <v>44</v>
      </c>
      <c r="E749" s="7">
        <v>620419</v>
      </c>
      <c r="F749" s="7">
        <v>1032</v>
      </c>
      <c r="G749" s="7">
        <v>2.15</v>
      </c>
      <c r="H749" s="7">
        <v>3.92</v>
      </c>
      <c r="I749" s="3">
        <f>Table8[[#This Row],[Volume]]*Table8[[#This Row],[Cost per unit]]</f>
        <v>2218.7999999999997</v>
      </c>
      <c r="J749" s="3">
        <f>Table8[[#This Row],[Volume]]*Table8[[#This Row],[Price per unit]]</f>
        <v>4045.44</v>
      </c>
      <c r="K749" s="5">
        <f>Table8[[#This Row],[Total Sales]]-Table8[[#This Row],[Total Cost]]</f>
        <v>1826.6400000000003</v>
      </c>
      <c r="L749" s="6">
        <f>Table8[[#This Row],[Profit]]/Table8[[#This Row],[Total Sales]]</f>
        <v>0.45153061224489804</v>
      </c>
    </row>
    <row r="750" spans="1:12" x14ac:dyDescent="0.3">
      <c r="A750" s="3">
        <v>2011</v>
      </c>
      <c r="B750" s="3" t="s">
        <v>12</v>
      </c>
      <c r="C750" s="3" t="s">
        <v>25</v>
      </c>
      <c r="D750" s="3" t="s">
        <v>44</v>
      </c>
      <c r="E750" s="3">
        <v>620420</v>
      </c>
      <c r="F750" s="3">
        <v>1188</v>
      </c>
      <c r="G750" s="3">
        <v>2.16</v>
      </c>
      <c r="H750" s="3">
        <v>3.48</v>
      </c>
      <c r="I750" s="3">
        <f>Table8[[#This Row],[Volume]]*Table8[[#This Row],[Cost per unit]]</f>
        <v>2566.0800000000004</v>
      </c>
      <c r="J750" s="3">
        <f>Table8[[#This Row],[Volume]]*Table8[[#This Row],[Price per unit]]</f>
        <v>4134.24</v>
      </c>
      <c r="K750" s="5">
        <f>Table8[[#This Row],[Total Sales]]-Table8[[#This Row],[Total Cost]]</f>
        <v>1568.1599999999994</v>
      </c>
      <c r="L750" s="6">
        <f>Table8[[#This Row],[Profit]]/Table8[[#This Row],[Total Sales]]</f>
        <v>0.37931034482758608</v>
      </c>
    </row>
    <row r="751" spans="1:12" x14ac:dyDescent="0.3">
      <c r="A751" s="7">
        <v>2011</v>
      </c>
      <c r="B751" s="7" t="s">
        <v>12</v>
      </c>
      <c r="C751" s="7" t="s">
        <v>25</v>
      </c>
      <c r="D751" s="7" t="s">
        <v>44</v>
      </c>
      <c r="E751" s="7">
        <v>620421</v>
      </c>
      <c r="F751" s="7">
        <v>1116</v>
      </c>
      <c r="G751" s="7">
        <v>2.25</v>
      </c>
      <c r="H751" s="7">
        <v>3.24</v>
      </c>
      <c r="I751" s="3">
        <f>Table8[[#This Row],[Volume]]*Table8[[#This Row],[Cost per unit]]</f>
        <v>2511</v>
      </c>
      <c r="J751" s="3">
        <f>Table8[[#This Row],[Volume]]*Table8[[#This Row],[Price per unit]]</f>
        <v>3615.84</v>
      </c>
      <c r="K751" s="5">
        <f>Table8[[#This Row],[Total Sales]]-Table8[[#This Row],[Total Cost]]</f>
        <v>1104.8400000000001</v>
      </c>
      <c r="L751" s="6">
        <f>Table8[[#This Row],[Profit]]/Table8[[#This Row],[Total Sales]]</f>
        <v>0.30555555555555558</v>
      </c>
    </row>
    <row r="752" spans="1:12" x14ac:dyDescent="0.3">
      <c r="A752" s="3">
        <v>2011</v>
      </c>
      <c r="B752" s="3" t="s">
        <v>12</v>
      </c>
      <c r="C752" s="3" t="s">
        <v>25</v>
      </c>
      <c r="D752" s="3" t="s">
        <v>44</v>
      </c>
      <c r="E752" s="3">
        <v>620423</v>
      </c>
      <c r="F752" s="3">
        <v>948</v>
      </c>
      <c r="G752" s="3">
        <v>2.94</v>
      </c>
      <c r="H752" s="3">
        <v>3.24</v>
      </c>
      <c r="I752" s="3">
        <f>Table8[[#This Row],[Volume]]*Table8[[#This Row],[Cost per unit]]</f>
        <v>2787.12</v>
      </c>
      <c r="J752" s="3">
        <f>Table8[[#This Row],[Volume]]*Table8[[#This Row],[Price per unit]]</f>
        <v>3071.52</v>
      </c>
      <c r="K752" s="5">
        <f>Table8[[#This Row],[Total Sales]]-Table8[[#This Row],[Total Cost]]</f>
        <v>284.40000000000009</v>
      </c>
      <c r="L752" s="6">
        <f>Table8[[#This Row],[Profit]]/Table8[[#This Row],[Total Sales]]</f>
        <v>9.2592592592592629E-2</v>
      </c>
    </row>
    <row r="753" spans="1:12" x14ac:dyDescent="0.3">
      <c r="A753" s="7">
        <v>2011</v>
      </c>
      <c r="B753" s="7" t="s">
        <v>12</v>
      </c>
      <c r="C753" s="7" t="s">
        <v>25</v>
      </c>
      <c r="D753" s="7" t="s">
        <v>44</v>
      </c>
      <c r="E753" s="7">
        <v>620425</v>
      </c>
      <c r="F753" s="7">
        <v>1032</v>
      </c>
      <c r="G753" s="7">
        <v>2.93</v>
      </c>
      <c r="H753" s="7">
        <v>3.44</v>
      </c>
      <c r="I753" s="3">
        <f>Table8[[#This Row],[Volume]]*Table8[[#This Row],[Cost per unit]]</f>
        <v>3023.76</v>
      </c>
      <c r="J753" s="3">
        <f>Table8[[#This Row],[Volume]]*Table8[[#This Row],[Price per unit]]</f>
        <v>3550.08</v>
      </c>
      <c r="K753" s="5">
        <f>Table8[[#This Row],[Total Sales]]-Table8[[#This Row],[Total Cost]]</f>
        <v>526.31999999999971</v>
      </c>
      <c r="L753" s="6">
        <f>Table8[[#This Row],[Profit]]/Table8[[#This Row],[Total Sales]]</f>
        <v>0.1482558139534883</v>
      </c>
    </row>
    <row r="754" spans="1:12" x14ac:dyDescent="0.3">
      <c r="A754" s="3">
        <v>2011</v>
      </c>
      <c r="B754" s="3" t="s">
        <v>12</v>
      </c>
      <c r="C754" s="3" t="s">
        <v>25</v>
      </c>
      <c r="D754" s="3" t="s">
        <v>44</v>
      </c>
      <c r="E754" s="3">
        <v>620426</v>
      </c>
      <c r="F754" s="3">
        <v>840</v>
      </c>
      <c r="G754" s="3">
        <v>2.84</v>
      </c>
      <c r="H754" s="3">
        <v>3.59</v>
      </c>
      <c r="I754" s="3">
        <f>Table8[[#This Row],[Volume]]*Table8[[#This Row],[Cost per unit]]</f>
        <v>2385.6</v>
      </c>
      <c r="J754" s="3">
        <f>Table8[[#This Row],[Volume]]*Table8[[#This Row],[Price per unit]]</f>
        <v>3015.6</v>
      </c>
      <c r="K754" s="5">
        <f>Table8[[#This Row],[Total Sales]]-Table8[[#This Row],[Total Cost]]</f>
        <v>630</v>
      </c>
      <c r="L754" s="6">
        <f>Table8[[#This Row],[Profit]]/Table8[[#This Row],[Total Sales]]</f>
        <v>0.20891364902506965</v>
      </c>
    </row>
    <row r="755" spans="1:12" x14ac:dyDescent="0.3">
      <c r="A755" s="7">
        <v>2011</v>
      </c>
      <c r="B755" s="7" t="s">
        <v>12</v>
      </c>
      <c r="C755" s="7" t="s">
        <v>25</v>
      </c>
      <c r="D755" s="7" t="s">
        <v>44</v>
      </c>
      <c r="E755" s="7">
        <v>620427</v>
      </c>
      <c r="F755" s="7">
        <v>1020</v>
      </c>
      <c r="G755" s="7">
        <v>2.14</v>
      </c>
      <c r="H755" s="7">
        <v>3.31</v>
      </c>
      <c r="I755" s="3">
        <f>Table8[[#This Row],[Volume]]*Table8[[#This Row],[Cost per unit]]</f>
        <v>2182.8000000000002</v>
      </c>
      <c r="J755" s="3">
        <f>Table8[[#This Row],[Volume]]*Table8[[#This Row],[Price per unit]]</f>
        <v>3376.2000000000003</v>
      </c>
      <c r="K755" s="5">
        <f>Table8[[#This Row],[Total Sales]]-Table8[[#This Row],[Total Cost]]</f>
        <v>1193.4000000000001</v>
      </c>
      <c r="L755" s="6">
        <f>Table8[[#This Row],[Profit]]/Table8[[#This Row],[Total Sales]]</f>
        <v>0.35347432024169184</v>
      </c>
    </row>
    <row r="756" spans="1:12" x14ac:dyDescent="0.3">
      <c r="A756" s="3">
        <v>2011</v>
      </c>
      <c r="B756" s="3" t="s">
        <v>12</v>
      </c>
      <c r="C756" s="3" t="s">
        <v>25</v>
      </c>
      <c r="D756" s="3" t="s">
        <v>44</v>
      </c>
      <c r="E756" s="3">
        <v>620501</v>
      </c>
      <c r="F756" s="3">
        <v>972</v>
      </c>
      <c r="G756" s="3">
        <v>2.83</v>
      </c>
      <c r="H756" s="3">
        <v>3.23</v>
      </c>
      <c r="I756" s="3">
        <f>Table8[[#This Row],[Volume]]*Table8[[#This Row],[Cost per unit]]</f>
        <v>2750.76</v>
      </c>
      <c r="J756" s="3">
        <f>Table8[[#This Row],[Volume]]*Table8[[#This Row],[Price per unit]]</f>
        <v>3139.56</v>
      </c>
      <c r="K756" s="5">
        <f>Table8[[#This Row],[Total Sales]]-Table8[[#This Row],[Total Cost]]</f>
        <v>388.79999999999973</v>
      </c>
      <c r="L756" s="6">
        <f>Table8[[#This Row],[Profit]]/Table8[[#This Row],[Total Sales]]</f>
        <v>0.12383900928792561</v>
      </c>
    </row>
    <row r="757" spans="1:12" x14ac:dyDescent="0.3">
      <c r="A757" s="7">
        <v>2011</v>
      </c>
      <c r="B757" s="7" t="s">
        <v>12</v>
      </c>
      <c r="C757" s="7" t="s">
        <v>25</v>
      </c>
      <c r="D757" s="7" t="s">
        <v>44</v>
      </c>
      <c r="E757" s="7">
        <v>620502</v>
      </c>
      <c r="F757" s="7">
        <v>792</v>
      </c>
      <c r="G757" s="7">
        <v>2.99</v>
      </c>
      <c r="H757" s="7">
        <v>3.8</v>
      </c>
      <c r="I757" s="3">
        <f>Table8[[#This Row],[Volume]]*Table8[[#This Row],[Cost per unit]]</f>
        <v>2368.0800000000004</v>
      </c>
      <c r="J757" s="3">
        <f>Table8[[#This Row],[Volume]]*Table8[[#This Row],[Price per unit]]</f>
        <v>3009.6</v>
      </c>
      <c r="K757" s="5">
        <f>Table8[[#This Row],[Total Sales]]-Table8[[#This Row],[Total Cost]]</f>
        <v>641.51999999999953</v>
      </c>
      <c r="L757" s="6">
        <f>Table8[[#This Row],[Profit]]/Table8[[#This Row],[Total Sales]]</f>
        <v>0.21315789473684196</v>
      </c>
    </row>
    <row r="758" spans="1:12" x14ac:dyDescent="0.3">
      <c r="A758" s="3">
        <v>2011</v>
      </c>
      <c r="B758" s="3" t="s">
        <v>12</v>
      </c>
      <c r="C758" s="3" t="s">
        <v>25</v>
      </c>
      <c r="D758" s="3" t="s">
        <v>44</v>
      </c>
      <c r="E758" s="3">
        <v>620503</v>
      </c>
      <c r="F758" s="3">
        <v>1152</v>
      </c>
      <c r="G758" s="3">
        <v>2.23</v>
      </c>
      <c r="H758" s="3">
        <v>3.49</v>
      </c>
      <c r="I758" s="3">
        <f>Table8[[#This Row],[Volume]]*Table8[[#This Row],[Cost per unit]]</f>
        <v>2568.96</v>
      </c>
      <c r="J758" s="3">
        <f>Table8[[#This Row],[Volume]]*Table8[[#This Row],[Price per unit]]</f>
        <v>4020.4800000000005</v>
      </c>
      <c r="K758" s="5">
        <f>Table8[[#This Row],[Total Sales]]-Table8[[#This Row],[Total Cost]]</f>
        <v>1451.5200000000004</v>
      </c>
      <c r="L758" s="6">
        <f>Table8[[#This Row],[Profit]]/Table8[[#This Row],[Total Sales]]</f>
        <v>0.36103151862464189</v>
      </c>
    </row>
    <row r="759" spans="1:12" x14ac:dyDescent="0.3">
      <c r="A759" s="7">
        <v>2011</v>
      </c>
      <c r="B759" s="7" t="s">
        <v>12</v>
      </c>
      <c r="C759" s="7" t="s">
        <v>25</v>
      </c>
      <c r="D759" s="7" t="s">
        <v>44</v>
      </c>
      <c r="E759" s="7">
        <v>620504</v>
      </c>
      <c r="F759" s="7">
        <v>1020</v>
      </c>
      <c r="G759" s="7">
        <v>2.64</v>
      </c>
      <c r="H759" s="7">
        <v>3.75</v>
      </c>
      <c r="I759" s="3">
        <f>Table8[[#This Row],[Volume]]*Table8[[#This Row],[Cost per unit]]</f>
        <v>2692.8</v>
      </c>
      <c r="J759" s="3">
        <f>Table8[[#This Row],[Volume]]*Table8[[#This Row],[Price per unit]]</f>
        <v>3825</v>
      </c>
      <c r="K759" s="5">
        <f>Table8[[#This Row],[Total Sales]]-Table8[[#This Row],[Total Cost]]</f>
        <v>1132.1999999999998</v>
      </c>
      <c r="L759" s="6">
        <f>Table8[[#This Row],[Profit]]/Table8[[#This Row],[Total Sales]]</f>
        <v>0.29599999999999993</v>
      </c>
    </row>
    <row r="760" spans="1:12" x14ac:dyDescent="0.3">
      <c r="A760" s="3">
        <v>2011</v>
      </c>
      <c r="B760" s="3" t="s">
        <v>12</v>
      </c>
      <c r="C760" s="3" t="s">
        <v>25</v>
      </c>
      <c r="D760" s="3" t="s">
        <v>44</v>
      </c>
      <c r="E760" s="3">
        <v>620505</v>
      </c>
      <c r="F760" s="3">
        <v>840</v>
      </c>
      <c r="G760" s="3">
        <v>2.85</v>
      </c>
      <c r="H760" s="3">
        <v>3.27</v>
      </c>
      <c r="I760" s="3">
        <f>Table8[[#This Row],[Volume]]*Table8[[#This Row],[Cost per unit]]</f>
        <v>2394</v>
      </c>
      <c r="J760" s="3">
        <f>Table8[[#This Row],[Volume]]*Table8[[#This Row],[Price per unit]]</f>
        <v>2746.8</v>
      </c>
      <c r="K760" s="5">
        <f>Table8[[#This Row],[Total Sales]]-Table8[[#This Row],[Total Cost]]</f>
        <v>352.80000000000018</v>
      </c>
      <c r="L760" s="6">
        <f>Table8[[#This Row],[Profit]]/Table8[[#This Row],[Total Sales]]</f>
        <v>0.12844036697247713</v>
      </c>
    </row>
    <row r="761" spans="1:12" x14ac:dyDescent="0.3">
      <c r="A761" s="7">
        <v>2011</v>
      </c>
      <c r="B761" s="7" t="s">
        <v>12</v>
      </c>
      <c r="C761" s="7" t="s">
        <v>25</v>
      </c>
      <c r="D761" s="7" t="s">
        <v>44</v>
      </c>
      <c r="E761" s="7">
        <v>620506</v>
      </c>
      <c r="F761" s="7">
        <v>1068</v>
      </c>
      <c r="G761" s="7">
        <v>2.33</v>
      </c>
      <c r="H761" s="7">
        <v>3.84</v>
      </c>
      <c r="I761" s="3">
        <f>Table8[[#This Row],[Volume]]*Table8[[#This Row],[Cost per unit]]</f>
        <v>2488.44</v>
      </c>
      <c r="J761" s="3">
        <f>Table8[[#This Row],[Volume]]*Table8[[#This Row],[Price per unit]]</f>
        <v>4101.12</v>
      </c>
      <c r="K761" s="5">
        <f>Table8[[#This Row],[Total Sales]]-Table8[[#This Row],[Total Cost]]</f>
        <v>1612.6799999999998</v>
      </c>
      <c r="L761" s="6">
        <f>Table8[[#This Row],[Profit]]/Table8[[#This Row],[Total Sales]]</f>
        <v>0.39322916666666663</v>
      </c>
    </row>
    <row r="762" spans="1:12" x14ac:dyDescent="0.3">
      <c r="A762" s="3">
        <v>2011</v>
      </c>
      <c r="B762" s="3" t="s">
        <v>12</v>
      </c>
      <c r="C762" s="3" t="s">
        <v>25</v>
      </c>
      <c r="D762" s="3" t="s">
        <v>44</v>
      </c>
      <c r="E762" s="3">
        <v>620901</v>
      </c>
      <c r="F762" s="3">
        <v>744</v>
      </c>
      <c r="G762" s="3">
        <v>2.4900000000000002</v>
      </c>
      <c r="H762" s="3">
        <v>3.83</v>
      </c>
      <c r="I762" s="3">
        <f>Table8[[#This Row],[Volume]]*Table8[[#This Row],[Cost per unit]]</f>
        <v>1852.5600000000002</v>
      </c>
      <c r="J762" s="3">
        <f>Table8[[#This Row],[Volume]]*Table8[[#This Row],[Price per unit]]</f>
        <v>2849.52</v>
      </c>
      <c r="K762" s="5">
        <f>Table8[[#This Row],[Total Sales]]-Table8[[#This Row],[Total Cost]]</f>
        <v>996.95999999999981</v>
      </c>
      <c r="L762" s="6">
        <f>Table8[[#This Row],[Profit]]/Table8[[#This Row],[Total Sales]]</f>
        <v>0.34986945169712785</v>
      </c>
    </row>
    <row r="763" spans="1:12" x14ac:dyDescent="0.3">
      <c r="A763" s="7">
        <v>2011</v>
      </c>
      <c r="B763" s="7" t="s">
        <v>12</v>
      </c>
      <c r="C763" s="7" t="s">
        <v>16</v>
      </c>
      <c r="D763" s="7" t="s">
        <v>45</v>
      </c>
      <c r="E763" s="7">
        <v>550101</v>
      </c>
      <c r="F763" s="7">
        <v>708</v>
      </c>
      <c r="G763" s="7">
        <v>4.1900000000000004</v>
      </c>
      <c r="H763" s="7">
        <v>5.08</v>
      </c>
      <c r="I763" s="3">
        <f>Table8[[#This Row],[Volume]]*Table8[[#This Row],[Cost per unit]]</f>
        <v>2966.5200000000004</v>
      </c>
      <c r="J763" s="3">
        <f>Table8[[#This Row],[Volume]]*Table8[[#This Row],[Price per unit]]</f>
        <v>3596.64</v>
      </c>
      <c r="K763" s="5">
        <f>Table8[[#This Row],[Total Sales]]-Table8[[#This Row],[Total Cost]]</f>
        <v>630.11999999999944</v>
      </c>
      <c r="L763" s="6">
        <f>Table8[[#This Row],[Profit]]/Table8[[#This Row],[Total Sales]]</f>
        <v>0.17519685039370064</v>
      </c>
    </row>
    <row r="764" spans="1:12" x14ac:dyDescent="0.3">
      <c r="A764" s="3">
        <v>2011</v>
      </c>
      <c r="B764" s="3" t="s">
        <v>12</v>
      </c>
      <c r="C764" s="3" t="s">
        <v>16</v>
      </c>
      <c r="D764" s="3" t="s">
        <v>45</v>
      </c>
      <c r="E764" s="3">
        <v>550102</v>
      </c>
      <c r="F764" s="3">
        <v>588</v>
      </c>
      <c r="G764" s="3">
        <v>4.78</v>
      </c>
      <c r="H764" s="3">
        <v>5.38</v>
      </c>
      <c r="I764" s="3">
        <f>Table8[[#This Row],[Volume]]*Table8[[#This Row],[Cost per unit]]</f>
        <v>2810.6400000000003</v>
      </c>
      <c r="J764" s="3">
        <f>Table8[[#This Row],[Volume]]*Table8[[#This Row],[Price per unit]]</f>
        <v>3163.44</v>
      </c>
      <c r="K764" s="5">
        <f>Table8[[#This Row],[Total Sales]]-Table8[[#This Row],[Total Cost]]</f>
        <v>352.79999999999973</v>
      </c>
      <c r="L764" s="6">
        <f>Table8[[#This Row],[Profit]]/Table8[[#This Row],[Total Sales]]</f>
        <v>0.11152416356877315</v>
      </c>
    </row>
    <row r="765" spans="1:12" x14ac:dyDescent="0.3">
      <c r="A765" s="7">
        <v>2011</v>
      </c>
      <c r="B765" s="7" t="s">
        <v>12</v>
      </c>
      <c r="C765" s="7" t="s">
        <v>16</v>
      </c>
      <c r="D765" s="7" t="s">
        <v>45</v>
      </c>
      <c r="E765" s="7">
        <v>550103</v>
      </c>
      <c r="F765" s="7">
        <v>624</v>
      </c>
      <c r="G765" s="7">
        <v>4.0599999999999996</v>
      </c>
      <c r="H765" s="7">
        <v>5.12</v>
      </c>
      <c r="I765" s="3">
        <f>Table8[[#This Row],[Volume]]*Table8[[#This Row],[Cost per unit]]</f>
        <v>2533.4399999999996</v>
      </c>
      <c r="J765" s="3">
        <f>Table8[[#This Row],[Volume]]*Table8[[#This Row],[Price per unit]]</f>
        <v>3194.88</v>
      </c>
      <c r="K765" s="5">
        <f>Table8[[#This Row],[Total Sales]]-Table8[[#This Row],[Total Cost]]</f>
        <v>661.44000000000051</v>
      </c>
      <c r="L765" s="6">
        <f>Table8[[#This Row],[Profit]]/Table8[[#This Row],[Total Sales]]</f>
        <v>0.20703125000000014</v>
      </c>
    </row>
    <row r="766" spans="1:12" x14ac:dyDescent="0.3">
      <c r="A766" s="3">
        <v>2011</v>
      </c>
      <c r="B766" s="3" t="s">
        <v>12</v>
      </c>
      <c r="C766" s="3" t="s">
        <v>16</v>
      </c>
      <c r="D766" s="3" t="s">
        <v>45</v>
      </c>
      <c r="E766" s="3">
        <v>550104</v>
      </c>
      <c r="F766" s="3">
        <v>648</v>
      </c>
      <c r="G766" s="3">
        <v>4.25</v>
      </c>
      <c r="H766" s="3">
        <v>5.22</v>
      </c>
      <c r="I766" s="3">
        <f>Table8[[#This Row],[Volume]]*Table8[[#This Row],[Cost per unit]]</f>
        <v>2754</v>
      </c>
      <c r="J766" s="3">
        <f>Table8[[#This Row],[Volume]]*Table8[[#This Row],[Price per unit]]</f>
        <v>3382.56</v>
      </c>
      <c r="K766" s="5">
        <f>Table8[[#This Row],[Total Sales]]-Table8[[#This Row],[Total Cost]]</f>
        <v>628.55999999999995</v>
      </c>
      <c r="L766" s="6">
        <f>Table8[[#This Row],[Profit]]/Table8[[#This Row],[Total Sales]]</f>
        <v>0.18582375478927202</v>
      </c>
    </row>
    <row r="767" spans="1:12" x14ac:dyDescent="0.3">
      <c r="A767" s="7">
        <v>2011</v>
      </c>
      <c r="B767" s="7" t="s">
        <v>12</v>
      </c>
      <c r="C767" s="7" t="s">
        <v>16</v>
      </c>
      <c r="D767" s="7" t="s">
        <v>45</v>
      </c>
      <c r="E767" s="7">
        <v>550105</v>
      </c>
      <c r="F767" s="7">
        <v>432</v>
      </c>
      <c r="G767" s="7">
        <v>4.13</v>
      </c>
      <c r="H767" s="7">
        <v>5.36</v>
      </c>
      <c r="I767" s="3">
        <f>Table8[[#This Row],[Volume]]*Table8[[#This Row],[Cost per unit]]</f>
        <v>1784.1599999999999</v>
      </c>
      <c r="J767" s="3">
        <f>Table8[[#This Row],[Volume]]*Table8[[#This Row],[Price per unit]]</f>
        <v>2315.52</v>
      </c>
      <c r="K767" s="5">
        <f>Table8[[#This Row],[Total Sales]]-Table8[[#This Row],[Total Cost]]</f>
        <v>531.36000000000013</v>
      </c>
      <c r="L767" s="6">
        <f>Table8[[#This Row],[Profit]]/Table8[[#This Row],[Total Sales]]</f>
        <v>0.22947761194029856</v>
      </c>
    </row>
    <row r="768" spans="1:12" x14ac:dyDescent="0.3">
      <c r="A768" s="3">
        <v>2011</v>
      </c>
      <c r="B768" s="3" t="s">
        <v>12</v>
      </c>
      <c r="C768" s="3" t="s">
        <v>16</v>
      </c>
      <c r="D768" s="3" t="s">
        <v>45</v>
      </c>
      <c r="E768" s="3">
        <v>550106</v>
      </c>
      <c r="F768" s="3">
        <v>624</v>
      </c>
      <c r="G768" s="3">
        <v>4.55</v>
      </c>
      <c r="H768" s="3">
        <v>5.0599999999999996</v>
      </c>
      <c r="I768" s="3">
        <f>Table8[[#This Row],[Volume]]*Table8[[#This Row],[Cost per unit]]</f>
        <v>2839.2</v>
      </c>
      <c r="J768" s="3">
        <f>Table8[[#This Row],[Volume]]*Table8[[#This Row],[Price per unit]]</f>
        <v>3157.4399999999996</v>
      </c>
      <c r="K768" s="5">
        <f>Table8[[#This Row],[Total Sales]]-Table8[[#This Row],[Total Cost]]</f>
        <v>318.23999999999978</v>
      </c>
      <c r="L768" s="6">
        <f>Table8[[#This Row],[Profit]]/Table8[[#This Row],[Total Sales]]</f>
        <v>0.10079051383399204</v>
      </c>
    </row>
    <row r="769" spans="1:12" x14ac:dyDescent="0.3">
      <c r="A769" s="7">
        <v>2011</v>
      </c>
      <c r="B769" s="7" t="s">
        <v>12</v>
      </c>
      <c r="C769" s="7" t="s">
        <v>16</v>
      </c>
      <c r="D769" s="7" t="s">
        <v>45</v>
      </c>
      <c r="E769" s="7">
        <v>550107</v>
      </c>
      <c r="F769" s="7">
        <v>660</v>
      </c>
      <c r="G769" s="7">
        <v>4.92</v>
      </c>
      <c r="H769" s="7">
        <v>5.31</v>
      </c>
      <c r="I769" s="3">
        <f>Table8[[#This Row],[Volume]]*Table8[[#This Row],[Cost per unit]]</f>
        <v>3247.2</v>
      </c>
      <c r="J769" s="3">
        <f>Table8[[#This Row],[Volume]]*Table8[[#This Row],[Price per unit]]</f>
        <v>3504.6</v>
      </c>
      <c r="K769" s="5">
        <f>Table8[[#This Row],[Total Sales]]-Table8[[#This Row],[Total Cost]]</f>
        <v>257.40000000000009</v>
      </c>
      <c r="L769" s="6">
        <f>Table8[[#This Row],[Profit]]/Table8[[#This Row],[Total Sales]]</f>
        <v>7.344632768361585E-2</v>
      </c>
    </row>
    <row r="770" spans="1:12" x14ac:dyDescent="0.3">
      <c r="A770" s="3">
        <v>2011</v>
      </c>
      <c r="B770" s="3" t="s">
        <v>12</v>
      </c>
      <c r="C770" s="3" t="s">
        <v>16</v>
      </c>
      <c r="D770" s="3" t="s">
        <v>45</v>
      </c>
      <c r="E770" s="3">
        <v>550108</v>
      </c>
      <c r="F770" s="3">
        <v>672</v>
      </c>
      <c r="G770" s="3">
        <v>4.03</v>
      </c>
      <c r="H770" s="3">
        <v>5.33</v>
      </c>
      <c r="I770" s="3">
        <f>Table8[[#This Row],[Volume]]*Table8[[#This Row],[Cost per unit]]</f>
        <v>2708.1600000000003</v>
      </c>
      <c r="J770" s="3">
        <f>Table8[[#This Row],[Volume]]*Table8[[#This Row],[Price per unit]]</f>
        <v>3581.76</v>
      </c>
      <c r="K770" s="5">
        <f>Table8[[#This Row],[Total Sales]]-Table8[[#This Row],[Total Cost]]</f>
        <v>873.59999999999991</v>
      </c>
      <c r="L770" s="6">
        <f>Table8[[#This Row],[Profit]]/Table8[[#This Row],[Total Sales]]</f>
        <v>0.24390243902439021</v>
      </c>
    </row>
    <row r="771" spans="1:12" x14ac:dyDescent="0.3">
      <c r="A771" s="7">
        <v>2011</v>
      </c>
      <c r="B771" s="7" t="s">
        <v>12</v>
      </c>
      <c r="C771" s="7" t="s">
        <v>16</v>
      </c>
      <c r="D771" s="7" t="s">
        <v>45</v>
      </c>
      <c r="E771" s="7">
        <v>550109</v>
      </c>
      <c r="F771" s="7">
        <v>288</v>
      </c>
      <c r="G771" s="7">
        <v>4.74</v>
      </c>
      <c r="H771" s="7">
        <v>5.08</v>
      </c>
      <c r="I771" s="3">
        <f>Table8[[#This Row],[Volume]]*Table8[[#This Row],[Cost per unit]]</f>
        <v>1365.1200000000001</v>
      </c>
      <c r="J771" s="3">
        <f>Table8[[#This Row],[Volume]]*Table8[[#This Row],[Price per unit]]</f>
        <v>1463.04</v>
      </c>
      <c r="K771" s="5">
        <f>Table8[[#This Row],[Total Sales]]-Table8[[#This Row],[Total Cost]]</f>
        <v>97.919999999999845</v>
      </c>
      <c r="L771" s="6">
        <f>Table8[[#This Row],[Profit]]/Table8[[#This Row],[Total Sales]]</f>
        <v>6.6929133858267612E-2</v>
      </c>
    </row>
    <row r="772" spans="1:12" x14ac:dyDescent="0.3">
      <c r="A772" s="3">
        <v>2011</v>
      </c>
      <c r="B772" s="3" t="s">
        <v>12</v>
      </c>
      <c r="C772" s="3" t="s">
        <v>16</v>
      </c>
      <c r="D772" s="3" t="s">
        <v>45</v>
      </c>
      <c r="E772" s="3">
        <v>550110</v>
      </c>
      <c r="F772" s="3">
        <v>444</v>
      </c>
      <c r="G772" s="3">
        <v>4.45</v>
      </c>
      <c r="H772" s="3">
        <v>5.27</v>
      </c>
      <c r="I772" s="3">
        <f>Table8[[#This Row],[Volume]]*Table8[[#This Row],[Cost per unit]]</f>
        <v>1975.8000000000002</v>
      </c>
      <c r="J772" s="3">
        <f>Table8[[#This Row],[Volume]]*Table8[[#This Row],[Price per unit]]</f>
        <v>2339.8799999999997</v>
      </c>
      <c r="K772" s="5">
        <f>Table8[[#This Row],[Total Sales]]-Table8[[#This Row],[Total Cost]]</f>
        <v>364.07999999999947</v>
      </c>
      <c r="L772" s="6">
        <f>Table8[[#This Row],[Profit]]/Table8[[#This Row],[Total Sales]]</f>
        <v>0.15559772296015159</v>
      </c>
    </row>
    <row r="773" spans="1:12" x14ac:dyDescent="0.3">
      <c r="A773" s="7">
        <v>2011</v>
      </c>
      <c r="B773" s="7" t="s">
        <v>12</v>
      </c>
      <c r="C773" s="7" t="s">
        <v>16</v>
      </c>
      <c r="D773" s="7" t="s">
        <v>45</v>
      </c>
      <c r="E773" s="7">
        <v>550111</v>
      </c>
      <c r="F773" s="7">
        <v>576</v>
      </c>
      <c r="G773" s="7">
        <v>4.54</v>
      </c>
      <c r="H773" s="7">
        <v>5.29</v>
      </c>
      <c r="I773" s="3">
        <f>Table8[[#This Row],[Volume]]*Table8[[#This Row],[Cost per unit]]</f>
        <v>2615.04</v>
      </c>
      <c r="J773" s="3">
        <f>Table8[[#This Row],[Volume]]*Table8[[#This Row],[Price per unit]]</f>
        <v>3047.04</v>
      </c>
      <c r="K773" s="5">
        <f>Table8[[#This Row],[Total Sales]]-Table8[[#This Row],[Total Cost]]</f>
        <v>432</v>
      </c>
      <c r="L773" s="6">
        <f>Table8[[#This Row],[Profit]]/Table8[[#This Row],[Total Sales]]</f>
        <v>0.14177693761814744</v>
      </c>
    </row>
    <row r="774" spans="1:12" x14ac:dyDescent="0.3">
      <c r="A774" s="3">
        <v>2011</v>
      </c>
      <c r="B774" s="3" t="s">
        <v>12</v>
      </c>
      <c r="C774" s="3" t="s">
        <v>16</v>
      </c>
      <c r="D774" s="3" t="s">
        <v>45</v>
      </c>
      <c r="E774" s="3">
        <v>550112</v>
      </c>
      <c r="F774" s="3">
        <v>576</v>
      </c>
      <c r="G774" s="3">
        <v>4.91</v>
      </c>
      <c r="H774" s="3">
        <v>5.32</v>
      </c>
      <c r="I774" s="3">
        <f>Table8[[#This Row],[Volume]]*Table8[[#This Row],[Cost per unit]]</f>
        <v>2828.16</v>
      </c>
      <c r="J774" s="3">
        <f>Table8[[#This Row],[Volume]]*Table8[[#This Row],[Price per unit]]</f>
        <v>3064.32</v>
      </c>
      <c r="K774" s="5">
        <f>Table8[[#This Row],[Total Sales]]-Table8[[#This Row],[Total Cost]]</f>
        <v>236.16000000000031</v>
      </c>
      <c r="L774" s="6">
        <f>Table8[[#This Row],[Profit]]/Table8[[#This Row],[Total Sales]]</f>
        <v>7.7067669172932424E-2</v>
      </c>
    </row>
    <row r="775" spans="1:12" x14ac:dyDescent="0.3">
      <c r="A775" s="7">
        <v>2011</v>
      </c>
      <c r="B775" s="7" t="s">
        <v>12</v>
      </c>
      <c r="C775" s="7" t="s">
        <v>16</v>
      </c>
      <c r="D775" s="7" t="s">
        <v>45</v>
      </c>
      <c r="E775" s="7">
        <v>550113</v>
      </c>
      <c r="F775" s="7">
        <v>468</v>
      </c>
      <c r="G775" s="7">
        <v>4.8099999999999996</v>
      </c>
      <c r="H775" s="7">
        <v>5.18</v>
      </c>
      <c r="I775" s="3">
        <f>Table8[[#This Row],[Volume]]*Table8[[#This Row],[Cost per unit]]</f>
        <v>2251.08</v>
      </c>
      <c r="J775" s="3">
        <f>Table8[[#This Row],[Volume]]*Table8[[#This Row],[Price per unit]]</f>
        <v>2424.2399999999998</v>
      </c>
      <c r="K775" s="5">
        <f>Table8[[#This Row],[Total Sales]]-Table8[[#This Row],[Total Cost]]</f>
        <v>173.15999999999985</v>
      </c>
      <c r="L775" s="6">
        <f>Table8[[#This Row],[Profit]]/Table8[[#This Row],[Total Sales]]</f>
        <v>7.1428571428571369E-2</v>
      </c>
    </row>
    <row r="776" spans="1:12" x14ac:dyDescent="0.3">
      <c r="A776" s="3">
        <v>2011</v>
      </c>
      <c r="B776" s="3" t="s">
        <v>12</v>
      </c>
      <c r="C776" s="3" t="s">
        <v>16</v>
      </c>
      <c r="D776" s="3" t="s">
        <v>45</v>
      </c>
      <c r="E776" s="3">
        <v>550114</v>
      </c>
      <c r="F776" s="3">
        <v>612</v>
      </c>
      <c r="G776" s="3">
        <v>4.1100000000000003</v>
      </c>
      <c r="H776" s="3">
        <v>5.08</v>
      </c>
      <c r="I776" s="3">
        <f>Table8[[#This Row],[Volume]]*Table8[[#This Row],[Cost per unit]]</f>
        <v>2515.3200000000002</v>
      </c>
      <c r="J776" s="3">
        <f>Table8[[#This Row],[Volume]]*Table8[[#This Row],[Price per unit]]</f>
        <v>3108.96</v>
      </c>
      <c r="K776" s="5">
        <f>Table8[[#This Row],[Total Sales]]-Table8[[#This Row],[Total Cost]]</f>
        <v>593.63999999999987</v>
      </c>
      <c r="L776" s="6">
        <f>Table8[[#This Row],[Profit]]/Table8[[#This Row],[Total Sales]]</f>
        <v>0.19094488188976375</v>
      </c>
    </row>
    <row r="777" spans="1:12" x14ac:dyDescent="0.3">
      <c r="A777" s="7">
        <v>2011</v>
      </c>
      <c r="B777" s="7" t="s">
        <v>12</v>
      </c>
      <c r="C777" s="7" t="s">
        <v>16</v>
      </c>
      <c r="D777" s="7" t="s">
        <v>45</v>
      </c>
      <c r="E777" s="7">
        <v>550115</v>
      </c>
      <c r="F777" s="7">
        <v>480</v>
      </c>
      <c r="G777" s="7">
        <v>4.3499999999999996</v>
      </c>
      <c r="H777" s="7">
        <v>5.34</v>
      </c>
      <c r="I777" s="3">
        <f>Table8[[#This Row],[Volume]]*Table8[[#This Row],[Cost per unit]]</f>
        <v>2088</v>
      </c>
      <c r="J777" s="3">
        <f>Table8[[#This Row],[Volume]]*Table8[[#This Row],[Price per unit]]</f>
        <v>2563.1999999999998</v>
      </c>
      <c r="K777" s="5">
        <f>Table8[[#This Row],[Total Sales]]-Table8[[#This Row],[Total Cost]]</f>
        <v>475.19999999999982</v>
      </c>
      <c r="L777" s="6">
        <f>Table8[[#This Row],[Profit]]/Table8[[#This Row],[Total Sales]]</f>
        <v>0.18539325842696625</v>
      </c>
    </row>
    <row r="778" spans="1:12" x14ac:dyDescent="0.3">
      <c r="A778" s="3">
        <v>2011</v>
      </c>
      <c r="B778" s="3" t="s">
        <v>12</v>
      </c>
      <c r="C778" s="3" t="s">
        <v>16</v>
      </c>
      <c r="D778" s="3" t="s">
        <v>45</v>
      </c>
      <c r="E778" s="3">
        <v>550116</v>
      </c>
      <c r="F778" s="3">
        <v>696</v>
      </c>
      <c r="G778" s="3">
        <v>4.8499999999999996</v>
      </c>
      <c r="H778" s="3">
        <v>5.18</v>
      </c>
      <c r="I778" s="3">
        <f>Table8[[#This Row],[Volume]]*Table8[[#This Row],[Cost per unit]]</f>
        <v>3375.6</v>
      </c>
      <c r="J778" s="3">
        <f>Table8[[#This Row],[Volume]]*Table8[[#This Row],[Price per unit]]</f>
        <v>3605.2799999999997</v>
      </c>
      <c r="K778" s="5">
        <f>Table8[[#This Row],[Total Sales]]-Table8[[#This Row],[Total Cost]]</f>
        <v>229.67999999999984</v>
      </c>
      <c r="L778" s="6">
        <f>Table8[[#This Row],[Profit]]/Table8[[#This Row],[Total Sales]]</f>
        <v>6.3706563706563663E-2</v>
      </c>
    </row>
    <row r="779" spans="1:12" x14ac:dyDescent="0.3">
      <c r="A779" s="7">
        <v>2011</v>
      </c>
      <c r="B779" s="7" t="s">
        <v>12</v>
      </c>
      <c r="C779" s="7" t="s">
        <v>16</v>
      </c>
      <c r="D779" s="7" t="s">
        <v>45</v>
      </c>
      <c r="E779" s="7">
        <v>550117</v>
      </c>
      <c r="F779" s="7">
        <v>360</v>
      </c>
      <c r="G779" s="7">
        <v>4.09</v>
      </c>
      <c r="H779" s="7">
        <v>5.3</v>
      </c>
      <c r="I779" s="3">
        <f>Table8[[#This Row],[Volume]]*Table8[[#This Row],[Cost per unit]]</f>
        <v>1472.3999999999999</v>
      </c>
      <c r="J779" s="3">
        <f>Table8[[#This Row],[Volume]]*Table8[[#This Row],[Price per unit]]</f>
        <v>1908</v>
      </c>
      <c r="K779" s="5">
        <f>Table8[[#This Row],[Total Sales]]-Table8[[#This Row],[Total Cost]]</f>
        <v>435.60000000000014</v>
      </c>
      <c r="L779" s="6">
        <f>Table8[[#This Row],[Profit]]/Table8[[#This Row],[Total Sales]]</f>
        <v>0.22830188679245289</v>
      </c>
    </row>
    <row r="780" spans="1:12" x14ac:dyDescent="0.3">
      <c r="A780" s="3">
        <v>2011</v>
      </c>
      <c r="B780" s="3" t="s">
        <v>12</v>
      </c>
      <c r="C780" s="3" t="s">
        <v>16</v>
      </c>
      <c r="D780" s="3" t="s">
        <v>45</v>
      </c>
      <c r="E780" s="3">
        <v>550118</v>
      </c>
      <c r="F780" s="3">
        <v>684</v>
      </c>
      <c r="G780" s="3">
        <v>4.6100000000000003</v>
      </c>
      <c r="H780" s="3">
        <v>5.15</v>
      </c>
      <c r="I780" s="3">
        <f>Table8[[#This Row],[Volume]]*Table8[[#This Row],[Cost per unit]]</f>
        <v>3153.2400000000002</v>
      </c>
      <c r="J780" s="3">
        <f>Table8[[#This Row],[Volume]]*Table8[[#This Row],[Price per unit]]</f>
        <v>3522.6000000000004</v>
      </c>
      <c r="K780" s="5">
        <f>Table8[[#This Row],[Total Sales]]-Table8[[#This Row],[Total Cost]]</f>
        <v>369.36000000000013</v>
      </c>
      <c r="L780" s="6">
        <f>Table8[[#This Row],[Profit]]/Table8[[#This Row],[Total Sales]]</f>
        <v>0.10485436893203887</v>
      </c>
    </row>
    <row r="781" spans="1:12" x14ac:dyDescent="0.3">
      <c r="A781" s="7">
        <v>2011</v>
      </c>
      <c r="B781" s="7" t="s">
        <v>12</v>
      </c>
      <c r="C781" s="7" t="s">
        <v>16</v>
      </c>
      <c r="D781" s="7" t="s">
        <v>45</v>
      </c>
      <c r="E781" s="7">
        <v>550119</v>
      </c>
      <c r="F781" s="7">
        <v>660</v>
      </c>
      <c r="G781" s="7">
        <v>4.12</v>
      </c>
      <c r="H781" s="7">
        <v>5.18</v>
      </c>
      <c r="I781" s="3">
        <f>Table8[[#This Row],[Volume]]*Table8[[#This Row],[Cost per unit]]</f>
        <v>2719.2000000000003</v>
      </c>
      <c r="J781" s="3">
        <f>Table8[[#This Row],[Volume]]*Table8[[#This Row],[Price per unit]]</f>
        <v>3418.7999999999997</v>
      </c>
      <c r="K781" s="5">
        <f>Table8[[#This Row],[Total Sales]]-Table8[[#This Row],[Total Cost]]</f>
        <v>699.59999999999945</v>
      </c>
      <c r="L781" s="6">
        <f>Table8[[#This Row],[Profit]]/Table8[[#This Row],[Total Sales]]</f>
        <v>0.2046332046332045</v>
      </c>
    </row>
    <row r="782" spans="1:12" x14ac:dyDescent="0.3">
      <c r="A782" s="3">
        <v>2011</v>
      </c>
      <c r="B782" s="3" t="s">
        <v>12</v>
      </c>
      <c r="C782" s="3" t="s">
        <v>16</v>
      </c>
      <c r="D782" s="3" t="s">
        <v>45</v>
      </c>
      <c r="E782" s="3">
        <v>550120</v>
      </c>
      <c r="F782" s="3">
        <v>696</v>
      </c>
      <c r="G782" s="3">
        <v>4.9000000000000004</v>
      </c>
      <c r="H782" s="3">
        <v>5.0199999999999996</v>
      </c>
      <c r="I782" s="3">
        <f>Table8[[#This Row],[Volume]]*Table8[[#This Row],[Cost per unit]]</f>
        <v>3410.4</v>
      </c>
      <c r="J782" s="3">
        <f>Table8[[#This Row],[Volume]]*Table8[[#This Row],[Price per unit]]</f>
        <v>3493.9199999999996</v>
      </c>
      <c r="K782" s="5">
        <f>Table8[[#This Row],[Total Sales]]-Table8[[#This Row],[Total Cost]]</f>
        <v>83.519999999999527</v>
      </c>
      <c r="L782" s="6">
        <f>Table8[[#This Row],[Profit]]/Table8[[#This Row],[Total Sales]]</f>
        <v>2.390438247011939E-2</v>
      </c>
    </row>
    <row r="783" spans="1:12" x14ac:dyDescent="0.3">
      <c r="A783" s="7">
        <v>2011</v>
      </c>
      <c r="B783" s="7" t="s">
        <v>12</v>
      </c>
      <c r="C783" s="7" t="s">
        <v>16</v>
      </c>
      <c r="D783" s="7" t="s">
        <v>45</v>
      </c>
      <c r="E783" s="7">
        <v>550121</v>
      </c>
      <c r="F783" s="7">
        <v>372</v>
      </c>
      <c r="G783" s="7">
        <v>4.5199999999999996</v>
      </c>
      <c r="H783" s="7">
        <v>5.37</v>
      </c>
      <c r="I783" s="3">
        <f>Table8[[#This Row],[Volume]]*Table8[[#This Row],[Cost per unit]]</f>
        <v>1681.4399999999998</v>
      </c>
      <c r="J783" s="3">
        <f>Table8[[#This Row],[Volume]]*Table8[[#This Row],[Price per unit]]</f>
        <v>1997.64</v>
      </c>
      <c r="K783" s="5">
        <f>Table8[[#This Row],[Total Sales]]-Table8[[#This Row],[Total Cost]]</f>
        <v>316.20000000000027</v>
      </c>
      <c r="L783" s="6">
        <f>Table8[[#This Row],[Profit]]/Table8[[#This Row],[Total Sales]]</f>
        <v>0.15828677839851038</v>
      </c>
    </row>
    <row r="784" spans="1:12" x14ac:dyDescent="0.3">
      <c r="A784" s="3">
        <v>2011</v>
      </c>
      <c r="B784" s="3" t="s">
        <v>12</v>
      </c>
      <c r="C784" s="3" t="s">
        <v>16</v>
      </c>
      <c r="D784" s="3" t="s">
        <v>45</v>
      </c>
      <c r="E784" s="3">
        <v>550122</v>
      </c>
      <c r="F784" s="3">
        <v>408</v>
      </c>
      <c r="G784" s="3">
        <v>4.4800000000000004</v>
      </c>
      <c r="H784" s="3">
        <v>5.01</v>
      </c>
      <c r="I784" s="3">
        <f>Table8[[#This Row],[Volume]]*Table8[[#This Row],[Cost per unit]]</f>
        <v>1827.8400000000001</v>
      </c>
      <c r="J784" s="3">
        <f>Table8[[#This Row],[Volume]]*Table8[[#This Row],[Price per unit]]</f>
        <v>2044.08</v>
      </c>
      <c r="K784" s="5">
        <f>Table8[[#This Row],[Total Sales]]-Table8[[#This Row],[Total Cost]]</f>
        <v>216.23999999999978</v>
      </c>
      <c r="L784" s="6">
        <f>Table8[[#This Row],[Profit]]/Table8[[#This Row],[Total Sales]]</f>
        <v>0.10578842315369251</v>
      </c>
    </row>
    <row r="785" spans="1:12" x14ac:dyDescent="0.3">
      <c r="A785" s="7">
        <v>2011</v>
      </c>
      <c r="B785" s="7" t="s">
        <v>12</v>
      </c>
      <c r="C785" s="7" t="s">
        <v>16</v>
      </c>
      <c r="D785" s="7" t="s">
        <v>45</v>
      </c>
      <c r="E785" s="7">
        <v>550123</v>
      </c>
      <c r="F785" s="7">
        <v>324</v>
      </c>
      <c r="G785" s="7">
        <v>4.76</v>
      </c>
      <c r="H785" s="7">
        <v>5.22</v>
      </c>
      <c r="I785" s="3">
        <f>Table8[[#This Row],[Volume]]*Table8[[#This Row],[Cost per unit]]</f>
        <v>1542.24</v>
      </c>
      <c r="J785" s="3">
        <f>Table8[[#This Row],[Volume]]*Table8[[#This Row],[Price per unit]]</f>
        <v>1691.28</v>
      </c>
      <c r="K785" s="5">
        <f>Table8[[#This Row],[Total Sales]]-Table8[[#This Row],[Total Cost]]</f>
        <v>149.03999999999996</v>
      </c>
      <c r="L785" s="6">
        <f>Table8[[#This Row],[Profit]]/Table8[[#This Row],[Total Sales]]</f>
        <v>8.8122605363984655E-2</v>
      </c>
    </row>
    <row r="786" spans="1:12" x14ac:dyDescent="0.3">
      <c r="A786" s="3">
        <v>2011</v>
      </c>
      <c r="B786" s="3" t="s">
        <v>12</v>
      </c>
      <c r="C786" s="3" t="s">
        <v>16</v>
      </c>
      <c r="D786" s="3" t="s">
        <v>45</v>
      </c>
      <c r="E786" s="3">
        <v>550124</v>
      </c>
      <c r="F786" s="3">
        <v>492</v>
      </c>
      <c r="G786" s="3">
        <v>4.54</v>
      </c>
      <c r="H786" s="3">
        <v>5.0599999999999996</v>
      </c>
      <c r="I786" s="3">
        <f>Table8[[#This Row],[Volume]]*Table8[[#This Row],[Cost per unit]]</f>
        <v>2233.6799999999998</v>
      </c>
      <c r="J786" s="3">
        <f>Table8[[#This Row],[Volume]]*Table8[[#This Row],[Price per unit]]</f>
        <v>2489.52</v>
      </c>
      <c r="K786" s="5">
        <f>Table8[[#This Row],[Total Sales]]-Table8[[#This Row],[Total Cost]]</f>
        <v>255.84000000000015</v>
      </c>
      <c r="L786" s="6">
        <f>Table8[[#This Row],[Profit]]/Table8[[#This Row],[Total Sales]]</f>
        <v>0.10276679841897239</v>
      </c>
    </row>
    <row r="787" spans="1:12" x14ac:dyDescent="0.3">
      <c r="A787" s="7">
        <v>2011</v>
      </c>
      <c r="B787" s="7" t="s">
        <v>12</v>
      </c>
      <c r="C787" s="7" t="s">
        <v>16</v>
      </c>
      <c r="D787" s="7" t="s">
        <v>45</v>
      </c>
      <c r="E787" s="7">
        <v>550125</v>
      </c>
      <c r="F787" s="7">
        <v>696</v>
      </c>
      <c r="G787" s="7">
        <v>4.96</v>
      </c>
      <c r="H787" s="7">
        <v>5.12</v>
      </c>
      <c r="I787" s="3">
        <f>Table8[[#This Row],[Volume]]*Table8[[#This Row],[Cost per unit]]</f>
        <v>3452.16</v>
      </c>
      <c r="J787" s="3">
        <f>Table8[[#This Row],[Volume]]*Table8[[#This Row],[Price per unit]]</f>
        <v>3563.52</v>
      </c>
      <c r="K787" s="5">
        <f>Table8[[#This Row],[Total Sales]]-Table8[[#This Row],[Total Cost]]</f>
        <v>111.36000000000013</v>
      </c>
      <c r="L787" s="6">
        <f>Table8[[#This Row],[Profit]]/Table8[[#This Row],[Total Sales]]</f>
        <v>3.1250000000000035E-2</v>
      </c>
    </row>
    <row r="788" spans="1:12" x14ac:dyDescent="0.3">
      <c r="A788" s="3">
        <v>2011</v>
      </c>
      <c r="B788" s="3" t="s">
        <v>12</v>
      </c>
      <c r="C788" s="3" t="s">
        <v>16</v>
      </c>
      <c r="D788" s="3" t="s">
        <v>45</v>
      </c>
      <c r="E788" s="3">
        <v>550126</v>
      </c>
      <c r="F788" s="3">
        <v>636</v>
      </c>
      <c r="G788" s="3">
        <v>4.72</v>
      </c>
      <c r="H788" s="3">
        <v>5.24</v>
      </c>
      <c r="I788" s="3">
        <f>Table8[[#This Row],[Volume]]*Table8[[#This Row],[Cost per unit]]</f>
        <v>3001.9199999999996</v>
      </c>
      <c r="J788" s="3">
        <f>Table8[[#This Row],[Volume]]*Table8[[#This Row],[Price per unit]]</f>
        <v>3332.6400000000003</v>
      </c>
      <c r="K788" s="5">
        <f>Table8[[#This Row],[Total Sales]]-Table8[[#This Row],[Total Cost]]</f>
        <v>330.72000000000071</v>
      </c>
      <c r="L788" s="6">
        <f>Table8[[#This Row],[Profit]]/Table8[[#This Row],[Total Sales]]</f>
        <v>9.9236641221374253E-2</v>
      </c>
    </row>
    <row r="789" spans="1:12" x14ac:dyDescent="0.3">
      <c r="A789" s="7">
        <v>2011</v>
      </c>
      <c r="B789" s="7" t="s">
        <v>12</v>
      </c>
      <c r="C789" s="7" t="s">
        <v>16</v>
      </c>
      <c r="D789" s="7" t="s">
        <v>45</v>
      </c>
      <c r="E789" s="7">
        <v>550127</v>
      </c>
      <c r="F789" s="7">
        <v>660</v>
      </c>
      <c r="G789" s="7">
        <v>4.47</v>
      </c>
      <c r="H789" s="7">
        <v>5.13</v>
      </c>
      <c r="I789" s="3">
        <f>Table8[[#This Row],[Volume]]*Table8[[#This Row],[Cost per unit]]</f>
        <v>2950.2</v>
      </c>
      <c r="J789" s="3">
        <f>Table8[[#This Row],[Volume]]*Table8[[#This Row],[Price per unit]]</f>
        <v>3385.7999999999997</v>
      </c>
      <c r="K789" s="5">
        <f>Table8[[#This Row],[Total Sales]]-Table8[[#This Row],[Total Cost]]</f>
        <v>435.59999999999991</v>
      </c>
      <c r="L789" s="6">
        <f>Table8[[#This Row],[Profit]]/Table8[[#This Row],[Total Sales]]</f>
        <v>0.12865497076023391</v>
      </c>
    </row>
    <row r="790" spans="1:12" x14ac:dyDescent="0.3">
      <c r="A790" s="3">
        <v>2011</v>
      </c>
      <c r="B790" s="3" t="s">
        <v>12</v>
      </c>
      <c r="C790" s="3" t="s">
        <v>16</v>
      </c>
      <c r="D790" s="3" t="s">
        <v>45</v>
      </c>
      <c r="E790" s="3">
        <v>550128</v>
      </c>
      <c r="F790" s="3">
        <v>420</v>
      </c>
      <c r="G790" s="3">
        <v>4.37</v>
      </c>
      <c r="H790" s="3">
        <v>5.34</v>
      </c>
      <c r="I790" s="3">
        <f>Table8[[#This Row],[Volume]]*Table8[[#This Row],[Cost per unit]]</f>
        <v>1835.4</v>
      </c>
      <c r="J790" s="3">
        <f>Table8[[#This Row],[Volume]]*Table8[[#This Row],[Price per unit]]</f>
        <v>2242.7999999999997</v>
      </c>
      <c r="K790" s="5">
        <f>Table8[[#This Row],[Total Sales]]-Table8[[#This Row],[Total Cost]]</f>
        <v>407.39999999999964</v>
      </c>
      <c r="L790" s="6">
        <f>Table8[[#This Row],[Profit]]/Table8[[#This Row],[Total Sales]]</f>
        <v>0.18164794007490623</v>
      </c>
    </row>
    <row r="791" spans="1:12" x14ac:dyDescent="0.3">
      <c r="A791" s="7">
        <v>2011</v>
      </c>
      <c r="B791" s="7" t="s">
        <v>12</v>
      </c>
      <c r="C791" s="7" t="s">
        <v>16</v>
      </c>
      <c r="D791" s="7" t="s">
        <v>45</v>
      </c>
      <c r="E791" s="7">
        <v>550129</v>
      </c>
      <c r="F791" s="7">
        <v>600</v>
      </c>
      <c r="G791" s="7">
        <v>4.95</v>
      </c>
      <c r="H791" s="7">
        <v>5.23</v>
      </c>
      <c r="I791" s="3">
        <f>Table8[[#This Row],[Volume]]*Table8[[#This Row],[Cost per unit]]</f>
        <v>2970</v>
      </c>
      <c r="J791" s="3">
        <f>Table8[[#This Row],[Volume]]*Table8[[#This Row],[Price per unit]]</f>
        <v>3138.0000000000005</v>
      </c>
      <c r="K791" s="5">
        <f>Table8[[#This Row],[Total Sales]]-Table8[[#This Row],[Total Cost]]</f>
        <v>168.00000000000045</v>
      </c>
      <c r="L791" s="6">
        <f>Table8[[#This Row],[Profit]]/Table8[[#This Row],[Total Sales]]</f>
        <v>5.3537284894837611E-2</v>
      </c>
    </row>
    <row r="792" spans="1:12" x14ac:dyDescent="0.3">
      <c r="A792" s="3">
        <v>2011</v>
      </c>
      <c r="B792" s="3" t="s">
        <v>12</v>
      </c>
      <c r="C792" s="3" t="s">
        <v>16</v>
      </c>
      <c r="D792" s="3" t="s">
        <v>45</v>
      </c>
      <c r="E792" s="3">
        <v>550130</v>
      </c>
      <c r="F792" s="3">
        <v>264</v>
      </c>
      <c r="G792" s="3">
        <v>4.9800000000000004</v>
      </c>
      <c r="H792" s="3">
        <v>5.21</v>
      </c>
      <c r="I792" s="3">
        <f>Table8[[#This Row],[Volume]]*Table8[[#This Row],[Cost per unit]]</f>
        <v>1314.72</v>
      </c>
      <c r="J792" s="3">
        <f>Table8[[#This Row],[Volume]]*Table8[[#This Row],[Price per unit]]</f>
        <v>1375.44</v>
      </c>
      <c r="K792" s="5">
        <f>Table8[[#This Row],[Total Sales]]-Table8[[#This Row],[Total Cost]]</f>
        <v>60.720000000000027</v>
      </c>
      <c r="L792" s="6">
        <f>Table8[[#This Row],[Profit]]/Table8[[#This Row],[Total Sales]]</f>
        <v>4.4145873320537446E-2</v>
      </c>
    </row>
    <row r="793" spans="1:12" x14ac:dyDescent="0.3">
      <c r="A793" s="7">
        <v>2011</v>
      </c>
      <c r="B793" s="7" t="s">
        <v>12</v>
      </c>
      <c r="C793" s="7" t="s">
        <v>16</v>
      </c>
      <c r="D793" s="7" t="s">
        <v>45</v>
      </c>
      <c r="E793" s="7">
        <v>550131</v>
      </c>
      <c r="F793" s="7">
        <v>300</v>
      </c>
      <c r="G793" s="7">
        <v>4.67</v>
      </c>
      <c r="H793" s="7">
        <v>5.29</v>
      </c>
      <c r="I793" s="3">
        <f>Table8[[#This Row],[Volume]]*Table8[[#This Row],[Cost per unit]]</f>
        <v>1401</v>
      </c>
      <c r="J793" s="3">
        <f>Table8[[#This Row],[Volume]]*Table8[[#This Row],[Price per unit]]</f>
        <v>1587</v>
      </c>
      <c r="K793" s="5">
        <f>Table8[[#This Row],[Total Sales]]-Table8[[#This Row],[Total Cost]]</f>
        <v>186</v>
      </c>
      <c r="L793" s="6">
        <f>Table8[[#This Row],[Profit]]/Table8[[#This Row],[Total Sales]]</f>
        <v>0.11720226843100189</v>
      </c>
    </row>
    <row r="794" spans="1:12" x14ac:dyDescent="0.3">
      <c r="A794" s="3">
        <v>2011</v>
      </c>
      <c r="B794" s="3" t="s">
        <v>12</v>
      </c>
      <c r="C794" s="3" t="s">
        <v>16</v>
      </c>
      <c r="D794" s="3" t="s">
        <v>45</v>
      </c>
      <c r="E794" s="3">
        <v>550132</v>
      </c>
      <c r="F794" s="3">
        <v>552</v>
      </c>
      <c r="G794" s="3">
        <v>4.12</v>
      </c>
      <c r="H794" s="3">
        <v>5.05</v>
      </c>
      <c r="I794" s="3">
        <f>Table8[[#This Row],[Volume]]*Table8[[#This Row],[Cost per unit]]</f>
        <v>2274.2400000000002</v>
      </c>
      <c r="J794" s="3">
        <f>Table8[[#This Row],[Volume]]*Table8[[#This Row],[Price per unit]]</f>
        <v>2787.6</v>
      </c>
      <c r="K794" s="5">
        <f>Table8[[#This Row],[Total Sales]]-Table8[[#This Row],[Total Cost]]</f>
        <v>513.35999999999967</v>
      </c>
      <c r="L794" s="6">
        <f>Table8[[#This Row],[Profit]]/Table8[[#This Row],[Total Sales]]</f>
        <v>0.18415841584158404</v>
      </c>
    </row>
    <row r="795" spans="1:12" x14ac:dyDescent="0.3">
      <c r="A795" s="7">
        <v>2011</v>
      </c>
      <c r="B795" s="7" t="s">
        <v>12</v>
      </c>
      <c r="C795" s="7" t="s">
        <v>16</v>
      </c>
      <c r="D795" s="7" t="s">
        <v>45</v>
      </c>
      <c r="E795" s="7">
        <v>550133</v>
      </c>
      <c r="F795" s="7">
        <v>264</v>
      </c>
      <c r="G795" s="7">
        <v>4.2699999999999996</v>
      </c>
      <c r="H795" s="7">
        <v>5.34</v>
      </c>
      <c r="I795" s="3">
        <f>Table8[[#This Row],[Volume]]*Table8[[#This Row],[Cost per unit]]</f>
        <v>1127.28</v>
      </c>
      <c r="J795" s="3">
        <f>Table8[[#This Row],[Volume]]*Table8[[#This Row],[Price per unit]]</f>
        <v>1409.76</v>
      </c>
      <c r="K795" s="5">
        <f>Table8[[#This Row],[Total Sales]]-Table8[[#This Row],[Total Cost]]</f>
        <v>282.48</v>
      </c>
      <c r="L795" s="6">
        <f>Table8[[#This Row],[Profit]]/Table8[[#This Row],[Total Sales]]</f>
        <v>0.20037453183520601</v>
      </c>
    </row>
    <row r="796" spans="1:12" x14ac:dyDescent="0.3">
      <c r="A796" s="3">
        <v>2011</v>
      </c>
      <c r="B796" s="3" t="s">
        <v>12</v>
      </c>
      <c r="C796" s="3" t="s">
        <v>16</v>
      </c>
      <c r="D796" s="3" t="s">
        <v>45</v>
      </c>
      <c r="E796" s="3">
        <v>550134</v>
      </c>
      <c r="F796" s="3">
        <v>384</v>
      </c>
      <c r="G796" s="3">
        <v>4.18</v>
      </c>
      <c r="H796" s="3">
        <v>5.39</v>
      </c>
      <c r="I796" s="3">
        <f>Table8[[#This Row],[Volume]]*Table8[[#This Row],[Cost per unit]]</f>
        <v>1605.12</v>
      </c>
      <c r="J796" s="3">
        <f>Table8[[#This Row],[Volume]]*Table8[[#This Row],[Price per unit]]</f>
        <v>2069.7599999999998</v>
      </c>
      <c r="K796" s="5">
        <f>Table8[[#This Row],[Total Sales]]-Table8[[#This Row],[Total Cost]]</f>
        <v>464.63999999999987</v>
      </c>
      <c r="L796" s="6">
        <f>Table8[[#This Row],[Profit]]/Table8[[#This Row],[Total Sales]]</f>
        <v>0.22448979591836732</v>
      </c>
    </row>
    <row r="797" spans="1:12" x14ac:dyDescent="0.3">
      <c r="A797" s="7">
        <v>2011</v>
      </c>
      <c r="B797" s="7" t="s">
        <v>12</v>
      </c>
      <c r="C797" s="7" t="s">
        <v>16</v>
      </c>
      <c r="D797" s="7" t="s">
        <v>45</v>
      </c>
      <c r="E797" s="7">
        <v>550135</v>
      </c>
      <c r="F797" s="7">
        <v>432</v>
      </c>
      <c r="G797" s="7">
        <v>4.51</v>
      </c>
      <c r="H797" s="7">
        <v>5.31</v>
      </c>
      <c r="I797" s="3">
        <f>Table8[[#This Row],[Volume]]*Table8[[#This Row],[Cost per unit]]</f>
        <v>1948.32</v>
      </c>
      <c r="J797" s="3">
        <f>Table8[[#This Row],[Volume]]*Table8[[#This Row],[Price per unit]]</f>
        <v>2293.9199999999996</v>
      </c>
      <c r="K797" s="5">
        <f>Table8[[#This Row],[Total Sales]]-Table8[[#This Row],[Total Cost]]</f>
        <v>345.59999999999968</v>
      </c>
      <c r="L797" s="6">
        <f>Table8[[#This Row],[Profit]]/Table8[[#This Row],[Total Sales]]</f>
        <v>0.15065913370998105</v>
      </c>
    </row>
    <row r="798" spans="1:12" x14ac:dyDescent="0.3">
      <c r="A798" s="3">
        <v>2011</v>
      </c>
      <c r="B798" s="3" t="s">
        <v>12</v>
      </c>
      <c r="C798" s="3" t="s">
        <v>16</v>
      </c>
      <c r="D798" s="3" t="s">
        <v>45</v>
      </c>
      <c r="E798" s="3">
        <v>550136</v>
      </c>
      <c r="F798" s="3">
        <v>348</v>
      </c>
      <c r="G798" s="3">
        <v>4</v>
      </c>
      <c r="H798" s="3">
        <v>5.08</v>
      </c>
      <c r="I798" s="3">
        <f>Table8[[#This Row],[Volume]]*Table8[[#This Row],[Cost per unit]]</f>
        <v>1392</v>
      </c>
      <c r="J798" s="3">
        <f>Table8[[#This Row],[Volume]]*Table8[[#This Row],[Price per unit]]</f>
        <v>1767.84</v>
      </c>
      <c r="K798" s="5">
        <f>Table8[[#This Row],[Total Sales]]-Table8[[#This Row],[Total Cost]]</f>
        <v>375.83999999999992</v>
      </c>
      <c r="L798" s="6">
        <f>Table8[[#This Row],[Profit]]/Table8[[#This Row],[Total Sales]]</f>
        <v>0.21259842519685035</v>
      </c>
    </row>
    <row r="799" spans="1:12" x14ac:dyDescent="0.3">
      <c r="A799" s="7">
        <v>2011</v>
      </c>
      <c r="B799" s="7" t="s">
        <v>12</v>
      </c>
      <c r="C799" s="7" t="s">
        <v>16</v>
      </c>
      <c r="D799" s="7" t="s">
        <v>45</v>
      </c>
      <c r="E799" s="7">
        <v>550137</v>
      </c>
      <c r="F799" s="7">
        <v>552</v>
      </c>
      <c r="G799" s="7">
        <v>4.9800000000000004</v>
      </c>
      <c r="H799" s="7">
        <v>5.03</v>
      </c>
      <c r="I799" s="3">
        <f>Table8[[#This Row],[Volume]]*Table8[[#This Row],[Cost per unit]]</f>
        <v>2748.96</v>
      </c>
      <c r="J799" s="3">
        <f>Table8[[#This Row],[Volume]]*Table8[[#This Row],[Price per unit]]</f>
        <v>2776.56</v>
      </c>
      <c r="K799" s="5">
        <f>Table8[[#This Row],[Total Sales]]-Table8[[#This Row],[Total Cost]]</f>
        <v>27.599999999999909</v>
      </c>
      <c r="L799" s="6">
        <f>Table8[[#This Row],[Profit]]/Table8[[#This Row],[Total Sales]]</f>
        <v>9.9403578528826711E-3</v>
      </c>
    </row>
    <row r="800" spans="1:12" x14ac:dyDescent="0.3">
      <c r="A800" s="3">
        <v>2011</v>
      </c>
      <c r="B800" s="3" t="s">
        <v>12</v>
      </c>
      <c r="C800" s="3" t="s">
        <v>16</v>
      </c>
      <c r="D800" s="3" t="s">
        <v>45</v>
      </c>
      <c r="E800" s="3">
        <v>550138</v>
      </c>
      <c r="F800" s="3">
        <v>264</v>
      </c>
      <c r="G800" s="3">
        <v>4.8899999999999997</v>
      </c>
      <c r="H800" s="3">
        <v>5.39</v>
      </c>
      <c r="I800" s="3">
        <f>Table8[[#This Row],[Volume]]*Table8[[#This Row],[Cost per unit]]</f>
        <v>1290.9599999999998</v>
      </c>
      <c r="J800" s="3">
        <f>Table8[[#This Row],[Volume]]*Table8[[#This Row],[Price per unit]]</f>
        <v>1422.9599999999998</v>
      </c>
      <c r="K800" s="5">
        <f>Table8[[#This Row],[Total Sales]]-Table8[[#This Row],[Total Cost]]</f>
        <v>132</v>
      </c>
      <c r="L800" s="6">
        <f>Table8[[#This Row],[Profit]]/Table8[[#This Row],[Total Sales]]</f>
        <v>9.27643784786642E-2</v>
      </c>
    </row>
    <row r="801" spans="1:12" x14ac:dyDescent="0.3">
      <c r="A801" s="7">
        <v>2011</v>
      </c>
      <c r="B801" s="7" t="s">
        <v>12</v>
      </c>
      <c r="C801" s="7" t="s">
        <v>16</v>
      </c>
      <c r="D801" s="7" t="s">
        <v>45</v>
      </c>
      <c r="E801" s="7">
        <v>550139</v>
      </c>
      <c r="F801" s="7">
        <v>540</v>
      </c>
      <c r="G801" s="7">
        <v>4.75</v>
      </c>
      <c r="H801" s="7">
        <v>5.1100000000000003</v>
      </c>
      <c r="I801" s="3">
        <f>Table8[[#This Row],[Volume]]*Table8[[#This Row],[Cost per unit]]</f>
        <v>2565</v>
      </c>
      <c r="J801" s="3">
        <f>Table8[[#This Row],[Volume]]*Table8[[#This Row],[Price per unit]]</f>
        <v>2759.4</v>
      </c>
      <c r="K801" s="5">
        <f>Table8[[#This Row],[Total Sales]]-Table8[[#This Row],[Total Cost]]</f>
        <v>194.40000000000009</v>
      </c>
      <c r="L801" s="6">
        <f>Table8[[#This Row],[Profit]]/Table8[[#This Row],[Total Sales]]</f>
        <v>7.0450097847358145E-2</v>
      </c>
    </row>
    <row r="802" spans="1:12" x14ac:dyDescent="0.3">
      <c r="A802" s="3">
        <v>2011</v>
      </c>
      <c r="B802" s="3" t="s">
        <v>12</v>
      </c>
      <c r="C802" s="3" t="s">
        <v>16</v>
      </c>
      <c r="D802" s="3" t="s">
        <v>45</v>
      </c>
      <c r="E802" s="3">
        <v>550140</v>
      </c>
      <c r="F802" s="3">
        <v>648</v>
      </c>
      <c r="G802" s="3">
        <v>4.71</v>
      </c>
      <c r="H802" s="3">
        <v>5.23</v>
      </c>
      <c r="I802" s="3">
        <f>Table8[[#This Row],[Volume]]*Table8[[#This Row],[Cost per unit]]</f>
        <v>3052.08</v>
      </c>
      <c r="J802" s="3">
        <f>Table8[[#This Row],[Volume]]*Table8[[#This Row],[Price per unit]]</f>
        <v>3389.0400000000004</v>
      </c>
      <c r="K802" s="5">
        <f>Table8[[#This Row],[Total Sales]]-Table8[[#This Row],[Total Cost]]</f>
        <v>336.96000000000049</v>
      </c>
      <c r="L802" s="6">
        <f>Table8[[#This Row],[Profit]]/Table8[[#This Row],[Total Sales]]</f>
        <v>9.9426386233269728E-2</v>
      </c>
    </row>
    <row r="803" spans="1:12" x14ac:dyDescent="0.3">
      <c r="A803" s="7">
        <v>2011</v>
      </c>
      <c r="B803" s="7" t="s">
        <v>12</v>
      </c>
      <c r="C803" s="7" t="s">
        <v>16</v>
      </c>
      <c r="D803" s="7" t="s">
        <v>45</v>
      </c>
      <c r="E803" s="7">
        <v>550141</v>
      </c>
      <c r="F803" s="7">
        <v>336</v>
      </c>
      <c r="G803" s="7">
        <v>4.82</v>
      </c>
      <c r="H803" s="7">
        <v>5.16</v>
      </c>
      <c r="I803" s="3">
        <f>Table8[[#This Row],[Volume]]*Table8[[#This Row],[Cost per unit]]</f>
        <v>1619.52</v>
      </c>
      <c r="J803" s="3">
        <f>Table8[[#This Row],[Volume]]*Table8[[#This Row],[Price per unit]]</f>
        <v>1733.76</v>
      </c>
      <c r="K803" s="5">
        <f>Table8[[#This Row],[Total Sales]]-Table8[[#This Row],[Total Cost]]</f>
        <v>114.24000000000001</v>
      </c>
      <c r="L803" s="6">
        <f>Table8[[#This Row],[Profit]]/Table8[[#This Row],[Total Sales]]</f>
        <v>6.589147286821706E-2</v>
      </c>
    </row>
    <row r="804" spans="1:12" x14ac:dyDescent="0.3">
      <c r="A804" s="3">
        <v>2011</v>
      </c>
      <c r="B804" s="3" t="s">
        <v>12</v>
      </c>
      <c r="C804" s="3" t="s">
        <v>16</v>
      </c>
      <c r="D804" s="3" t="s">
        <v>45</v>
      </c>
      <c r="E804" s="3">
        <v>550142</v>
      </c>
      <c r="F804" s="3">
        <v>396</v>
      </c>
      <c r="G804" s="3">
        <v>4.41</v>
      </c>
      <c r="H804" s="3">
        <v>5.27</v>
      </c>
      <c r="I804" s="3">
        <f>Table8[[#This Row],[Volume]]*Table8[[#This Row],[Cost per unit]]</f>
        <v>1746.3600000000001</v>
      </c>
      <c r="J804" s="3">
        <f>Table8[[#This Row],[Volume]]*Table8[[#This Row],[Price per unit]]</f>
        <v>2086.9199999999996</v>
      </c>
      <c r="K804" s="5">
        <f>Table8[[#This Row],[Total Sales]]-Table8[[#This Row],[Total Cost]]</f>
        <v>340.55999999999949</v>
      </c>
      <c r="L804" s="6">
        <f>Table8[[#This Row],[Profit]]/Table8[[#This Row],[Total Sales]]</f>
        <v>0.16318785578747608</v>
      </c>
    </row>
    <row r="805" spans="1:12" x14ac:dyDescent="0.3">
      <c r="A805" s="7">
        <v>2011</v>
      </c>
      <c r="B805" s="7" t="s">
        <v>12</v>
      </c>
      <c r="C805" s="7" t="s">
        <v>16</v>
      </c>
      <c r="D805" s="7" t="s">
        <v>45</v>
      </c>
      <c r="E805" s="7">
        <v>550143</v>
      </c>
      <c r="F805" s="7">
        <v>456</v>
      </c>
      <c r="G805" s="7">
        <v>4.01</v>
      </c>
      <c r="H805" s="7">
        <v>5.36</v>
      </c>
      <c r="I805" s="3">
        <f>Table8[[#This Row],[Volume]]*Table8[[#This Row],[Cost per unit]]</f>
        <v>1828.56</v>
      </c>
      <c r="J805" s="3">
        <f>Table8[[#This Row],[Volume]]*Table8[[#This Row],[Price per unit]]</f>
        <v>2444.1600000000003</v>
      </c>
      <c r="K805" s="5">
        <f>Table8[[#This Row],[Total Sales]]-Table8[[#This Row],[Total Cost]]</f>
        <v>615.60000000000036</v>
      </c>
      <c r="L805" s="6">
        <f>Table8[[#This Row],[Profit]]/Table8[[#This Row],[Total Sales]]</f>
        <v>0.25186567164179119</v>
      </c>
    </row>
    <row r="806" spans="1:12" x14ac:dyDescent="0.3">
      <c r="A806" s="3">
        <v>2011</v>
      </c>
      <c r="B806" s="3" t="s">
        <v>12</v>
      </c>
      <c r="C806" s="3" t="s">
        <v>16</v>
      </c>
      <c r="D806" s="3" t="s">
        <v>45</v>
      </c>
      <c r="E806" s="3">
        <v>550144</v>
      </c>
      <c r="F806" s="3">
        <v>324</v>
      </c>
      <c r="G806" s="3">
        <v>4.93</v>
      </c>
      <c r="H806" s="3">
        <v>5.36</v>
      </c>
      <c r="I806" s="3">
        <f>Table8[[#This Row],[Volume]]*Table8[[#This Row],[Cost per unit]]</f>
        <v>1597.32</v>
      </c>
      <c r="J806" s="3">
        <f>Table8[[#This Row],[Volume]]*Table8[[#This Row],[Price per unit]]</f>
        <v>1736.64</v>
      </c>
      <c r="K806" s="5">
        <f>Table8[[#This Row],[Total Sales]]-Table8[[#This Row],[Total Cost]]</f>
        <v>139.32000000000016</v>
      </c>
      <c r="L806" s="6">
        <f>Table8[[#This Row],[Profit]]/Table8[[#This Row],[Total Sales]]</f>
        <v>8.0223880597015018E-2</v>
      </c>
    </row>
    <row r="807" spans="1:12" x14ac:dyDescent="0.3">
      <c r="A807" s="7">
        <v>2011</v>
      </c>
      <c r="B807" s="7" t="s">
        <v>12</v>
      </c>
      <c r="C807" s="7" t="s">
        <v>16</v>
      </c>
      <c r="D807" s="7" t="s">
        <v>45</v>
      </c>
      <c r="E807" s="7">
        <v>550145</v>
      </c>
      <c r="F807" s="7">
        <v>432</v>
      </c>
      <c r="G807" s="7">
        <v>4.1100000000000003</v>
      </c>
      <c r="H807" s="7">
        <v>5.0999999999999996</v>
      </c>
      <c r="I807" s="3">
        <f>Table8[[#This Row],[Volume]]*Table8[[#This Row],[Cost per unit]]</f>
        <v>1775.5200000000002</v>
      </c>
      <c r="J807" s="3">
        <f>Table8[[#This Row],[Volume]]*Table8[[#This Row],[Price per unit]]</f>
        <v>2203.1999999999998</v>
      </c>
      <c r="K807" s="5">
        <f>Table8[[#This Row],[Total Sales]]-Table8[[#This Row],[Total Cost]]</f>
        <v>427.67999999999961</v>
      </c>
      <c r="L807" s="6">
        <f>Table8[[#This Row],[Profit]]/Table8[[#This Row],[Total Sales]]</f>
        <v>0.19411764705882337</v>
      </c>
    </row>
    <row r="808" spans="1:12" x14ac:dyDescent="0.3">
      <c r="A808" s="3">
        <v>2011</v>
      </c>
      <c r="B808" s="3" t="s">
        <v>12</v>
      </c>
      <c r="C808" s="3" t="s">
        <v>16</v>
      </c>
      <c r="D808" s="3" t="s">
        <v>45</v>
      </c>
      <c r="E808" s="3">
        <v>550146</v>
      </c>
      <c r="F808" s="3">
        <v>288</v>
      </c>
      <c r="G808" s="3">
        <v>4.59</v>
      </c>
      <c r="H808" s="3">
        <v>5.26</v>
      </c>
      <c r="I808" s="3">
        <f>Table8[[#This Row],[Volume]]*Table8[[#This Row],[Cost per unit]]</f>
        <v>1321.92</v>
      </c>
      <c r="J808" s="3">
        <f>Table8[[#This Row],[Volume]]*Table8[[#This Row],[Price per unit]]</f>
        <v>1514.8799999999999</v>
      </c>
      <c r="K808" s="5">
        <f>Table8[[#This Row],[Total Sales]]-Table8[[#This Row],[Total Cost]]</f>
        <v>192.95999999999981</v>
      </c>
      <c r="L808" s="6">
        <f>Table8[[#This Row],[Profit]]/Table8[[#This Row],[Total Sales]]</f>
        <v>0.1273764258555132</v>
      </c>
    </row>
    <row r="809" spans="1:12" x14ac:dyDescent="0.3">
      <c r="A809" s="7">
        <v>2011</v>
      </c>
      <c r="B809" s="7" t="s">
        <v>12</v>
      </c>
      <c r="C809" s="7" t="s">
        <v>16</v>
      </c>
      <c r="D809" s="7" t="s">
        <v>45</v>
      </c>
      <c r="E809" s="7">
        <v>550147</v>
      </c>
      <c r="F809" s="7">
        <v>684</v>
      </c>
      <c r="G809" s="7">
        <v>4.38</v>
      </c>
      <c r="H809" s="7">
        <v>5.28</v>
      </c>
      <c r="I809" s="3">
        <f>Table8[[#This Row],[Volume]]*Table8[[#This Row],[Cost per unit]]</f>
        <v>2995.92</v>
      </c>
      <c r="J809" s="3">
        <f>Table8[[#This Row],[Volume]]*Table8[[#This Row],[Price per unit]]</f>
        <v>3611.52</v>
      </c>
      <c r="K809" s="5">
        <f>Table8[[#This Row],[Total Sales]]-Table8[[#This Row],[Total Cost]]</f>
        <v>615.59999999999991</v>
      </c>
      <c r="L809" s="6">
        <f>Table8[[#This Row],[Profit]]/Table8[[#This Row],[Total Sales]]</f>
        <v>0.17045454545454544</v>
      </c>
    </row>
    <row r="810" spans="1:12" x14ac:dyDescent="0.3">
      <c r="A810" s="3">
        <v>2011</v>
      </c>
      <c r="B810" s="3" t="s">
        <v>12</v>
      </c>
      <c r="C810" s="3" t="s">
        <v>16</v>
      </c>
      <c r="D810" s="3" t="s">
        <v>45</v>
      </c>
      <c r="E810" s="3">
        <v>550148</v>
      </c>
      <c r="F810" s="3">
        <v>336</v>
      </c>
      <c r="G810" s="3">
        <v>4.96</v>
      </c>
      <c r="H810" s="3">
        <v>5.08</v>
      </c>
      <c r="I810" s="3">
        <f>Table8[[#This Row],[Volume]]*Table8[[#This Row],[Cost per unit]]</f>
        <v>1666.56</v>
      </c>
      <c r="J810" s="3">
        <f>Table8[[#This Row],[Volume]]*Table8[[#This Row],[Price per unit]]</f>
        <v>1706.88</v>
      </c>
      <c r="K810" s="5">
        <f>Table8[[#This Row],[Total Sales]]-Table8[[#This Row],[Total Cost]]</f>
        <v>40.320000000000164</v>
      </c>
      <c r="L810" s="6">
        <f>Table8[[#This Row],[Profit]]/Table8[[#This Row],[Total Sales]]</f>
        <v>2.3622047244094582E-2</v>
      </c>
    </row>
    <row r="811" spans="1:12" x14ac:dyDescent="0.3">
      <c r="A811" s="7">
        <v>2011</v>
      </c>
      <c r="B811" s="7" t="s">
        <v>12</v>
      </c>
      <c r="C811" s="7" t="s">
        <v>16</v>
      </c>
      <c r="D811" s="7" t="s">
        <v>45</v>
      </c>
      <c r="E811" s="7">
        <v>550160</v>
      </c>
      <c r="F811" s="7">
        <v>312</v>
      </c>
      <c r="G811" s="7">
        <v>4.3499999999999996</v>
      </c>
      <c r="H811" s="7">
        <v>5.13</v>
      </c>
      <c r="I811" s="3">
        <f>Table8[[#This Row],[Volume]]*Table8[[#This Row],[Cost per unit]]</f>
        <v>1357.1999999999998</v>
      </c>
      <c r="J811" s="3">
        <f>Table8[[#This Row],[Volume]]*Table8[[#This Row],[Price per unit]]</f>
        <v>1600.56</v>
      </c>
      <c r="K811" s="5">
        <f>Table8[[#This Row],[Total Sales]]-Table8[[#This Row],[Total Cost]]</f>
        <v>243.36000000000013</v>
      </c>
      <c r="L811" s="6">
        <f>Table8[[#This Row],[Profit]]/Table8[[#This Row],[Total Sales]]</f>
        <v>0.15204678362573107</v>
      </c>
    </row>
    <row r="812" spans="1:12" x14ac:dyDescent="0.3">
      <c r="A812" s="3">
        <v>2011</v>
      </c>
      <c r="B812" s="3" t="s">
        <v>12</v>
      </c>
      <c r="C812" s="3" t="s">
        <v>16</v>
      </c>
      <c r="D812" s="3" t="s">
        <v>45</v>
      </c>
      <c r="E812" s="3">
        <v>550161</v>
      </c>
      <c r="F812" s="3">
        <v>684</v>
      </c>
      <c r="G812" s="3">
        <v>4.8899999999999997</v>
      </c>
      <c r="H812" s="3">
        <v>5.07</v>
      </c>
      <c r="I812" s="3">
        <f>Table8[[#This Row],[Volume]]*Table8[[#This Row],[Cost per unit]]</f>
        <v>3344.7599999999998</v>
      </c>
      <c r="J812" s="3">
        <f>Table8[[#This Row],[Volume]]*Table8[[#This Row],[Price per unit]]</f>
        <v>3467.88</v>
      </c>
      <c r="K812" s="5">
        <f>Table8[[#This Row],[Total Sales]]-Table8[[#This Row],[Total Cost]]</f>
        <v>123.12000000000035</v>
      </c>
      <c r="L812" s="6">
        <f>Table8[[#This Row],[Profit]]/Table8[[#This Row],[Total Sales]]</f>
        <v>3.5502958579881755E-2</v>
      </c>
    </row>
    <row r="813" spans="1:12" x14ac:dyDescent="0.3">
      <c r="A813" s="7">
        <v>2011</v>
      </c>
      <c r="B813" s="7" t="s">
        <v>12</v>
      </c>
      <c r="C813" s="7" t="s">
        <v>16</v>
      </c>
      <c r="D813" s="7" t="s">
        <v>45</v>
      </c>
      <c r="E813" s="7">
        <v>550162</v>
      </c>
      <c r="F813" s="7">
        <v>408</v>
      </c>
      <c r="G813" s="7">
        <v>4.37</v>
      </c>
      <c r="H813" s="7">
        <v>5.18</v>
      </c>
      <c r="I813" s="3">
        <f>Table8[[#This Row],[Volume]]*Table8[[#This Row],[Cost per unit]]</f>
        <v>1782.96</v>
      </c>
      <c r="J813" s="3">
        <f>Table8[[#This Row],[Volume]]*Table8[[#This Row],[Price per unit]]</f>
        <v>2113.44</v>
      </c>
      <c r="K813" s="5">
        <f>Table8[[#This Row],[Total Sales]]-Table8[[#This Row],[Total Cost]]</f>
        <v>330.48</v>
      </c>
      <c r="L813" s="6">
        <f>Table8[[#This Row],[Profit]]/Table8[[#This Row],[Total Sales]]</f>
        <v>0.15637065637065636</v>
      </c>
    </row>
    <row r="814" spans="1:12" x14ac:dyDescent="0.3">
      <c r="A814" s="3">
        <v>2011</v>
      </c>
      <c r="B814" s="3" t="s">
        <v>12</v>
      </c>
      <c r="C814" s="3" t="s">
        <v>16</v>
      </c>
      <c r="D814" s="3" t="s">
        <v>45</v>
      </c>
      <c r="E814" s="3">
        <v>550163</v>
      </c>
      <c r="F814" s="3">
        <v>564</v>
      </c>
      <c r="G814" s="3">
        <v>4.32</v>
      </c>
      <c r="H814" s="3">
        <v>5.08</v>
      </c>
      <c r="I814" s="3">
        <f>Table8[[#This Row],[Volume]]*Table8[[#This Row],[Cost per unit]]</f>
        <v>2436.48</v>
      </c>
      <c r="J814" s="3">
        <f>Table8[[#This Row],[Volume]]*Table8[[#This Row],[Price per unit]]</f>
        <v>2865.12</v>
      </c>
      <c r="K814" s="5">
        <f>Table8[[#This Row],[Total Sales]]-Table8[[#This Row],[Total Cost]]</f>
        <v>428.63999999999987</v>
      </c>
      <c r="L814" s="6">
        <f>Table8[[#This Row],[Profit]]/Table8[[#This Row],[Total Sales]]</f>
        <v>0.14960629921259838</v>
      </c>
    </row>
    <row r="815" spans="1:12" x14ac:dyDescent="0.3">
      <c r="A815" s="7">
        <v>2011</v>
      </c>
      <c r="B815" s="7" t="s">
        <v>12</v>
      </c>
      <c r="C815" s="7" t="s">
        <v>16</v>
      </c>
      <c r="D815" s="7" t="s">
        <v>45</v>
      </c>
      <c r="E815" s="7">
        <v>550164</v>
      </c>
      <c r="F815" s="7">
        <v>480</v>
      </c>
      <c r="G815" s="7">
        <v>4.57</v>
      </c>
      <c r="H815" s="7">
        <v>5.25</v>
      </c>
      <c r="I815" s="3">
        <f>Table8[[#This Row],[Volume]]*Table8[[#This Row],[Cost per unit]]</f>
        <v>2193.6000000000004</v>
      </c>
      <c r="J815" s="3">
        <f>Table8[[#This Row],[Volume]]*Table8[[#This Row],[Price per unit]]</f>
        <v>2520</v>
      </c>
      <c r="K815" s="5">
        <f>Table8[[#This Row],[Total Sales]]-Table8[[#This Row],[Total Cost]]</f>
        <v>326.39999999999964</v>
      </c>
      <c r="L815" s="6">
        <f>Table8[[#This Row],[Profit]]/Table8[[#This Row],[Total Sales]]</f>
        <v>0.12952380952380937</v>
      </c>
    </row>
    <row r="816" spans="1:12" x14ac:dyDescent="0.3">
      <c r="A816" s="3">
        <v>2011</v>
      </c>
      <c r="B816" s="3" t="s">
        <v>12</v>
      </c>
      <c r="C816" s="3" t="s">
        <v>19</v>
      </c>
      <c r="D816" s="3" t="s">
        <v>46</v>
      </c>
      <c r="E816" s="3">
        <v>450801</v>
      </c>
      <c r="F816" s="3">
        <v>576</v>
      </c>
      <c r="G816" s="3">
        <v>5.4266666666666667</v>
      </c>
      <c r="H816" s="3">
        <v>7.8866666666666667</v>
      </c>
      <c r="I816" s="3">
        <f>Table8[[#This Row],[Volume]]*Table8[[#This Row],[Cost per unit]]</f>
        <v>3125.76</v>
      </c>
      <c r="J816" s="3">
        <f>Table8[[#This Row],[Volume]]*Table8[[#This Row],[Price per unit]]</f>
        <v>4542.72</v>
      </c>
      <c r="K816" s="5">
        <f>Table8[[#This Row],[Total Sales]]-Table8[[#This Row],[Total Cost]]</f>
        <v>1416.96</v>
      </c>
      <c r="L816" s="6">
        <f>Table8[[#This Row],[Profit]]/Table8[[#This Row],[Total Sales]]</f>
        <v>0.31191885038038886</v>
      </c>
    </row>
    <row r="817" spans="1:12" x14ac:dyDescent="0.3">
      <c r="A817" s="7">
        <v>2011</v>
      </c>
      <c r="B817" s="7" t="s">
        <v>12</v>
      </c>
      <c r="C817" s="7" t="s">
        <v>19</v>
      </c>
      <c r="D817" s="7" t="s">
        <v>46</v>
      </c>
      <c r="E817" s="7">
        <v>453001</v>
      </c>
      <c r="F817" s="7">
        <v>432</v>
      </c>
      <c r="G817" s="7">
        <v>6.26</v>
      </c>
      <c r="H817" s="7">
        <v>7.6866666666666665</v>
      </c>
      <c r="I817" s="3">
        <f>Table8[[#This Row],[Volume]]*Table8[[#This Row],[Cost per unit]]</f>
        <v>2704.3199999999997</v>
      </c>
      <c r="J817" s="3">
        <f>Table8[[#This Row],[Volume]]*Table8[[#This Row],[Price per unit]]</f>
        <v>3320.64</v>
      </c>
      <c r="K817" s="5">
        <f>Table8[[#This Row],[Total Sales]]-Table8[[#This Row],[Total Cost]]</f>
        <v>616.32000000000016</v>
      </c>
      <c r="L817" s="6">
        <f>Table8[[#This Row],[Profit]]/Table8[[#This Row],[Total Sales]]</f>
        <v>0.1856027753686037</v>
      </c>
    </row>
    <row r="818" spans="1:12" x14ac:dyDescent="0.3">
      <c r="A818" s="3">
        <v>2011</v>
      </c>
      <c r="B818" s="3" t="s">
        <v>12</v>
      </c>
      <c r="C818" s="3" t="s">
        <v>19</v>
      </c>
      <c r="D818" s="3" t="s">
        <v>46</v>
      </c>
      <c r="E818" s="3">
        <v>455001</v>
      </c>
      <c r="F818" s="3">
        <v>480</v>
      </c>
      <c r="G818" s="3">
        <v>5.6933333333333334</v>
      </c>
      <c r="H818" s="3">
        <v>7.8066666666666666</v>
      </c>
      <c r="I818" s="3">
        <f>Table8[[#This Row],[Volume]]*Table8[[#This Row],[Cost per unit]]</f>
        <v>2732.8</v>
      </c>
      <c r="J818" s="3">
        <f>Table8[[#This Row],[Volume]]*Table8[[#This Row],[Price per unit]]</f>
        <v>3747.2</v>
      </c>
      <c r="K818" s="5">
        <f>Table8[[#This Row],[Total Sales]]-Table8[[#This Row],[Total Cost]]</f>
        <v>1014.3999999999996</v>
      </c>
      <c r="L818" s="6">
        <f>Table8[[#This Row],[Profit]]/Table8[[#This Row],[Total Sales]]</f>
        <v>0.27070879590093927</v>
      </c>
    </row>
    <row r="819" spans="1:12" x14ac:dyDescent="0.3">
      <c r="A819" s="7">
        <v>2011</v>
      </c>
      <c r="B819" s="7" t="s">
        <v>12</v>
      </c>
      <c r="C819" s="7" t="s">
        <v>19</v>
      </c>
      <c r="D819" s="7" t="s">
        <v>46</v>
      </c>
      <c r="E819" s="7">
        <v>455002</v>
      </c>
      <c r="F819" s="7">
        <v>612</v>
      </c>
      <c r="G819" s="7">
        <v>5.7733333333333334</v>
      </c>
      <c r="H819" s="7">
        <v>7.7733333333333334</v>
      </c>
      <c r="I819" s="3">
        <f>Table8[[#This Row],[Volume]]*Table8[[#This Row],[Cost per unit]]</f>
        <v>3533.28</v>
      </c>
      <c r="J819" s="3">
        <f>Table8[[#This Row],[Volume]]*Table8[[#This Row],[Price per unit]]</f>
        <v>4757.28</v>
      </c>
      <c r="K819" s="5">
        <f>Table8[[#This Row],[Total Sales]]-Table8[[#This Row],[Total Cost]]</f>
        <v>1223.9999999999995</v>
      </c>
      <c r="L819" s="6">
        <f>Table8[[#This Row],[Profit]]/Table8[[#This Row],[Total Sales]]</f>
        <v>0.2572898799313893</v>
      </c>
    </row>
    <row r="820" spans="1:12" x14ac:dyDescent="0.3">
      <c r="A820" s="3">
        <v>2011</v>
      </c>
      <c r="B820" s="3" t="s">
        <v>12</v>
      </c>
      <c r="C820" s="3" t="s">
        <v>19</v>
      </c>
      <c r="D820" s="3" t="s">
        <v>46</v>
      </c>
      <c r="E820" s="3">
        <v>455003</v>
      </c>
      <c r="F820" s="3">
        <v>456</v>
      </c>
      <c r="G820" s="3">
        <v>6.6333333333333337</v>
      </c>
      <c r="H820" s="3">
        <v>7.5533333333333337</v>
      </c>
      <c r="I820" s="3">
        <f>Table8[[#This Row],[Volume]]*Table8[[#This Row],[Cost per unit]]</f>
        <v>3024.8</v>
      </c>
      <c r="J820" s="3">
        <f>Table8[[#This Row],[Volume]]*Table8[[#This Row],[Price per unit]]</f>
        <v>3444.32</v>
      </c>
      <c r="K820" s="5">
        <f>Table8[[#This Row],[Total Sales]]-Table8[[#This Row],[Total Cost]]</f>
        <v>419.52</v>
      </c>
      <c r="L820" s="6">
        <f>Table8[[#This Row],[Profit]]/Table8[[#This Row],[Total Sales]]</f>
        <v>0.12180052956751984</v>
      </c>
    </row>
    <row r="821" spans="1:12" x14ac:dyDescent="0.3">
      <c r="A821" s="7">
        <v>2011</v>
      </c>
      <c r="B821" s="7" t="s">
        <v>12</v>
      </c>
      <c r="C821" s="7" t="s">
        <v>19</v>
      </c>
      <c r="D821" s="7" t="s">
        <v>46</v>
      </c>
      <c r="E821" s="7">
        <v>455004</v>
      </c>
      <c r="F821" s="7">
        <v>492</v>
      </c>
      <c r="G821" s="7">
        <v>5.753333333333333</v>
      </c>
      <c r="H821" s="7">
        <v>8.413333333333334</v>
      </c>
      <c r="I821" s="3">
        <f>Table8[[#This Row],[Volume]]*Table8[[#This Row],[Cost per unit]]</f>
        <v>2830.64</v>
      </c>
      <c r="J821" s="3">
        <f>Table8[[#This Row],[Volume]]*Table8[[#This Row],[Price per unit]]</f>
        <v>4139.3600000000006</v>
      </c>
      <c r="K821" s="5">
        <f>Table8[[#This Row],[Total Sales]]-Table8[[#This Row],[Total Cost]]</f>
        <v>1308.7200000000007</v>
      </c>
      <c r="L821" s="6">
        <f>Table8[[#This Row],[Profit]]/Table8[[#This Row],[Total Sales]]</f>
        <v>0.31616481774960392</v>
      </c>
    </row>
    <row r="822" spans="1:12" x14ac:dyDescent="0.3">
      <c r="A822" s="3">
        <v>2011</v>
      </c>
      <c r="B822" s="3" t="s">
        <v>12</v>
      </c>
      <c r="C822" s="3" t="s">
        <v>19</v>
      </c>
      <c r="D822" s="3" t="s">
        <v>46</v>
      </c>
      <c r="E822" s="3">
        <v>455005</v>
      </c>
      <c r="F822" s="3">
        <v>492</v>
      </c>
      <c r="G822" s="3">
        <v>5.6133333333333333</v>
      </c>
      <c r="H822" s="3">
        <v>8.26</v>
      </c>
      <c r="I822" s="3">
        <f>Table8[[#This Row],[Volume]]*Table8[[#This Row],[Cost per unit]]</f>
        <v>2761.7599999999998</v>
      </c>
      <c r="J822" s="3">
        <f>Table8[[#This Row],[Volume]]*Table8[[#This Row],[Price per unit]]</f>
        <v>4063.92</v>
      </c>
      <c r="K822" s="5">
        <f>Table8[[#This Row],[Total Sales]]-Table8[[#This Row],[Total Cost]]</f>
        <v>1302.1600000000003</v>
      </c>
      <c r="L822" s="6">
        <f>Table8[[#This Row],[Profit]]/Table8[[#This Row],[Total Sales]]</f>
        <v>0.3204196933010493</v>
      </c>
    </row>
    <row r="823" spans="1:12" x14ac:dyDescent="0.3">
      <c r="A823" s="7">
        <v>2011</v>
      </c>
      <c r="B823" s="7" t="s">
        <v>12</v>
      </c>
      <c r="C823" s="7" t="s">
        <v>19</v>
      </c>
      <c r="D823" s="7" t="s">
        <v>46</v>
      </c>
      <c r="E823" s="7">
        <v>455006</v>
      </c>
      <c r="F823" s="7">
        <v>504</v>
      </c>
      <c r="G823" s="7">
        <v>6.54</v>
      </c>
      <c r="H823" s="7">
        <v>8.0933333333333337</v>
      </c>
      <c r="I823" s="3">
        <f>Table8[[#This Row],[Volume]]*Table8[[#This Row],[Cost per unit]]</f>
        <v>3296.16</v>
      </c>
      <c r="J823" s="3">
        <f>Table8[[#This Row],[Volume]]*Table8[[#This Row],[Price per unit]]</f>
        <v>4079.04</v>
      </c>
      <c r="K823" s="5">
        <f>Table8[[#This Row],[Total Sales]]-Table8[[#This Row],[Total Cost]]</f>
        <v>782.88000000000011</v>
      </c>
      <c r="L823" s="6">
        <f>Table8[[#This Row],[Profit]]/Table8[[#This Row],[Total Sales]]</f>
        <v>0.19192751235584846</v>
      </c>
    </row>
    <row r="824" spans="1:12" x14ac:dyDescent="0.3">
      <c r="A824" s="3">
        <v>2011</v>
      </c>
      <c r="B824" s="3" t="s">
        <v>12</v>
      </c>
      <c r="C824" s="3" t="s">
        <v>19</v>
      </c>
      <c r="D824" s="3" t="s">
        <v>46</v>
      </c>
      <c r="E824" s="3">
        <v>455007</v>
      </c>
      <c r="F824" s="3">
        <v>564</v>
      </c>
      <c r="G824" s="3">
        <v>6.1733333333333329</v>
      </c>
      <c r="H824" s="3">
        <v>7.4466666666666663</v>
      </c>
      <c r="I824" s="3">
        <f>Table8[[#This Row],[Volume]]*Table8[[#This Row],[Cost per unit]]</f>
        <v>3481.7599999999998</v>
      </c>
      <c r="J824" s="3">
        <f>Table8[[#This Row],[Volume]]*Table8[[#This Row],[Price per unit]]</f>
        <v>4199.92</v>
      </c>
      <c r="K824" s="5">
        <f>Table8[[#This Row],[Total Sales]]-Table8[[#This Row],[Total Cost]]</f>
        <v>718.16000000000031</v>
      </c>
      <c r="L824" s="6">
        <f>Table8[[#This Row],[Profit]]/Table8[[#This Row],[Total Sales]]</f>
        <v>0.17099373321396605</v>
      </c>
    </row>
    <row r="825" spans="1:12" x14ac:dyDescent="0.3">
      <c r="A825" s="7">
        <v>2011</v>
      </c>
      <c r="B825" s="7" t="s">
        <v>12</v>
      </c>
      <c r="C825" s="7" t="s">
        <v>19</v>
      </c>
      <c r="D825" s="7" t="s">
        <v>46</v>
      </c>
      <c r="E825" s="7">
        <v>455008</v>
      </c>
      <c r="F825" s="7">
        <v>600</v>
      </c>
      <c r="G825" s="7">
        <v>6.36</v>
      </c>
      <c r="H825" s="7">
        <v>8.6</v>
      </c>
      <c r="I825" s="3">
        <f>Table8[[#This Row],[Volume]]*Table8[[#This Row],[Cost per unit]]</f>
        <v>3816</v>
      </c>
      <c r="J825" s="3">
        <f>Table8[[#This Row],[Volume]]*Table8[[#This Row],[Price per unit]]</f>
        <v>5160</v>
      </c>
      <c r="K825" s="5">
        <f>Table8[[#This Row],[Total Sales]]-Table8[[#This Row],[Total Cost]]</f>
        <v>1344</v>
      </c>
      <c r="L825" s="6">
        <f>Table8[[#This Row],[Profit]]/Table8[[#This Row],[Total Sales]]</f>
        <v>0.26046511627906976</v>
      </c>
    </row>
    <row r="826" spans="1:12" x14ac:dyDescent="0.3">
      <c r="A826" s="3">
        <v>2011</v>
      </c>
      <c r="B826" s="3" t="s">
        <v>12</v>
      </c>
      <c r="C826" s="3" t="s">
        <v>19</v>
      </c>
      <c r="D826" s="3" t="s">
        <v>46</v>
      </c>
      <c r="E826" s="3">
        <v>455009</v>
      </c>
      <c r="F826" s="3">
        <v>420</v>
      </c>
      <c r="G826" s="3">
        <v>5.42</v>
      </c>
      <c r="H826" s="3">
        <v>7.8666666666666663</v>
      </c>
      <c r="I826" s="3">
        <f>Table8[[#This Row],[Volume]]*Table8[[#This Row],[Cost per unit]]</f>
        <v>2276.4</v>
      </c>
      <c r="J826" s="3">
        <f>Table8[[#This Row],[Volume]]*Table8[[#This Row],[Price per unit]]</f>
        <v>3304</v>
      </c>
      <c r="K826" s="5">
        <f>Table8[[#This Row],[Total Sales]]-Table8[[#This Row],[Total Cost]]</f>
        <v>1027.5999999999999</v>
      </c>
      <c r="L826" s="6">
        <f>Table8[[#This Row],[Profit]]/Table8[[#This Row],[Total Sales]]</f>
        <v>0.31101694915254235</v>
      </c>
    </row>
    <row r="827" spans="1:12" x14ac:dyDescent="0.3">
      <c r="A827" s="7">
        <v>2011</v>
      </c>
      <c r="B827" s="7" t="s">
        <v>12</v>
      </c>
      <c r="C827" s="7" t="s">
        <v>19</v>
      </c>
      <c r="D827" s="7" t="s">
        <v>46</v>
      </c>
      <c r="E827" s="7">
        <v>455010</v>
      </c>
      <c r="F827" s="7">
        <v>504</v>
      </c>
      <c r="G827" s="7">
        <v>5.3733333333333331</v>
      </c>
      <c r="H827" s="7">
        <v>8.0333333333333332</v>
      </c>
      <c r="I827" s="3">
        <f>Table8[[#This Row],[Volume]]*Table8[[#This Row],[Cost per unit]]</f>
        <v>2708.16</v>
      </c>
      <c r="J827" s="3">
        <f>Table8[[#This Row],[Volume]]*Table8[[#This Row],[Price per unit]]</f>
        <v>4048.7999999999997</v>
      </c>
      <c r="K827" s="5">
        <f>Table8[[#This Row],[Total Sales]]-Table8[[#This Row],[Total Cost]]</f>
        <v>1340.6399999999999</v>
      </c>
      <c r="L827" s="6">
        <f>Table8[[#This Row],[Profit]]/Table8[[#This Row],[Total Sales]]</f>
        <v>0.33112033195020746</v>
      </c>
    </row>
    <row r="828" spans="1:12" x14ac:dyDescent="0.3">
      <c r="A828" s="3">
        <v>2011</v>
      </c>
      <c r="B828" s="3" t="s">
        <v>12</v>
      </c>
      <c r="C828" s="3" t="s">
        <v>19</v>
      </c>
      <c r="D828" s="3" t="s">
        <v>46</v>
      </c>
      <c r="E828" s="3">
        <v>455011</v>
      </c>
      <c r="F828" s="3">
        <v>444</v>
      </c>
      <c r="G828" s="3">
        <v>6.0066666666666668</v>
      </c>
      <c r="H828" s="3">
        <v>8.5933333333333337</v>
      </c>
      <c r="I828" s="3">
        <f>Table8[[#This Row],[Volume]]*Table8[[#This Row],[Cost per unit]]</f>
        <v>2666.96</v>
      </c>
      <c r="J828" s="3">
        <f>Table8[[#This Row],[Volume]]*Table8[[#This Row],[Price per unit]]</f>
        <v>3815.44</v>
      </c>
      <c r="K828" s="5">
        <f>Table8[[#This Row],[Total Sales]]-Table8[[#This Row],[Total Cost]]</f>
        <v>1148.48</v>
      </c>
      <c r="L828" s="6">
        <f>Table8[[#This Row],[Profit]]/Table8[[#This Row],[Total Sales]]</f>
        <v>0.30100853374709075</v>
      </c>
    </row>
    <row r="829" spans="1:12" x14ac:dyDescent="0.3">
      <c r="A829" s="7">
        <v>2011</v>
      </c>
      <c r="B829" s="7" t="s">
        <v>12</v>
      </c>
      <c r="C829" s="7" t="s">
        <v>19</v>
      </c>
      <c r="D829" s="7" t="s">
        <v>46</v>
      </c>
      <c r="E829" s="7">
        <v>455012</v>
      </c>
      <c r="F829" s="7">
        <v>636</v>
      </c>
      <c r="G829" s="7">
        <v>6.5733333333333333</v>
      </c>
      <c r="H829" s="7">
        <v>7.96</v>
      </c>
      <c r="I829" s="3">
        <f>Table8[[#This Row],[Volume]]*Table8[[#This Row],[Cost per unit]]</f>
        <v>4180.6400000000003</v>
      </c>
      <c r="J829" s="3">
        <f>Table8[[#This Row],[Volume]]*Table8[[#This Row],[Price per unit]]</f>
        <v>5062.5600000000004</v>
      </c>
      <c r="K829" s="5">
        <f>Table8[[#This Row],[Total Sales]]-Table8[[#This Row],[Total Cost]]</f>
        <v>881.92000000000007</v>
      </c>
      <c r="L829" s="6">
        <f>Table8[[#This Row],[Profit]]/Table8[[#This Row],[Total Sales]]</f>
        <v>0.17420435510887772</v>
      </c>
    </row>
    <row r="830" spans="1:12" x14ac:dyDescent="0.3">
      <c r="A830" s="3">
        <v>2011</v>
      </c>
      <c r="B830" s="3" t="s">
        <v>12</v>
      </c>
      <c r="C830" s="3" t="s">
        <v>19</v>
      </c>
      <c r="D830" s="3" t="s">
        <v>46</v>
      </c>
      <c r="E830" s="3">
        <v>455013</v>
      </c>
      <c r="F830" s="3">
        <v>408</v>
      </c>
      <c r="G830" s="3">
        <v>5.9266666666666667</v>
      </c>
      <c r="H830" s="3">
        <v>8.4666666666666668</v>
      </c>
      <c r="I830" s="3">
        <f>Table8[[#This Row],[Volume]]*Table8[[#This Row],[Cost per unit]]</f>
        <v>2418.08</v>
      </c>
      <c r="J830" s="3">
        <f>Table8[[#This Row],[Volume]]*Table8[[#This Row],[Price per unit]]</f>
        <v>3454.4</v>
      </c>
      <c r="K830" s="5">
        <f>Table8[[#This Row],[Total Sales]]-Table8[[#This Row],[Total Cost]]</f>
        <v>1036.3200000000002</v>
      </c>
      <c r="L830" s="6">
        <f>Table8[[#This Row],[Profit]]/Table8[[#This Row],[Total Sales]]</f>
        <v>0.30000000000000004</v>
      </c>
    </row>
    <row r="831" spans="1:12" x14ac:dyDescent="0.3">
      <c r="A831" s="7">
        <v>2011</v>
      </c>
      <c r="B831" s="7" t="s">
        <v>12</v>
      </c>
      <c r="C831" s="7" t="s">
        <v>19</v>
      </c>
      <c r="D831" s="7" t="s">
        <v>46</v>
      </c>
      <c r="E831" s="7">
        <v>455014</v>
      </c>
      <c r="F831" s="7">
        <v>588</v>
      </c>
      <c r="G831" s="7">
        <v>6.4133333333333331</v>
      </c>
      <c r="H831" s="7">
        <v>8.08</v>
      </c>
      <c r="I831" s="3">
        <f>Table8[[#This Row],[Volume]]*Table8[[#This Row],[Cost per unit]]</f>
        <v>3771.04</v>
      </c>
      <c r="J831" s="3">
        <f>Table8[[#This Row],[Volume]]*Table8[[#This Row],[Price per unit]]</f>
        <v>4751.04</v>
      </c>
      <c r="K831" s="5">
        <f>Table8[[#This Row],[Total Sales]]-Table8[[#This Row],[Total Cost]]</f>
        <v>980</v>
      </c>
      <c r="L831" s="6">
        <f>Table8[[#This Row],[Profit]]/Table8[[#This Row],[Total Sales]]</f>
        <v>0.20627062706270627</v>
      </c>
    </row>
    <row r="832" spans="1:12" x14ac:dyDescent="0.3">
      <c r="A832" s="3">
        <v>2011</v>
      </c>
      <c r="B832" s="3" t="s">
        <v>12</v>
      </c>
      <c r="C832" s="3" t="s">
        <v>19</v>
      </c>
      <c r="D832" s="3" t="s">
        <v>46</v>
      </c>
      <c r="E832" s="3">
        <v>455015</v>
      </c>
      <c r="F832" s="3">
        <v>480</v>
      </c>
      <c r="G832" s="3">
        <v>6.0333333333333332</v>
      </c>
      <c r="H832" s="3">
        <v>7.96</v>
      </c>
      <c r="I832" s="3">
        <f>Table8[[#This Row],[Volume]]*Table8[[#This Row],[Cost per unit]]</f>
        <v>2896</v>
      </c>
      <c r="J832" s="3">
        <f>Table8[[#This Row],[Volume]]*Table8[[#This Row],[Price per unit]]</f>
        <v>3820.8</v>
      </c>
      <c r="K832" s="5">
        <f>Table8[[#This Row],[Total Sales]]-Table8[[#This Row],[Total Cost]]</f>
        <v>924.80000000000018</v>
      </c>
      <c r="L832" s="6">
        <f>Table8[[#This Row],[Profit]]/Table8[[#This Row],[Total Sales]]</f>
        <v>0.24204355108877726</v>
      </c>
    </row>
    <row r="833" spans="1:12" x14ac:dyDescent="0.3">
      <c r="A833" s="7">
        <v>2011</v>
      </c>
      <c r="B833" s="7" t="s">
        <v>12</v>
      </c>
      <c r="C833" s="7" t="s">
        <v>19</v>
      </c>
      <c r="D833" s="7" t="s">
        <v>46</v>
      </c>
      <c r="E833" s="7">
        <v>455016</v>
      </c>
      <c r="F833" s="7">
        <v>600</v>
      </c>
      <c r="G833" s="7">
        <v>6.34</v>
      </c>
      <c r="H833" s="7">
        <v>7.44</v>
      </c>
      <c r="I833" s="3">
        <f>Table8[[#This Row],[Volume]]*Table8[[#This Row],[Cost per unit]]</f>
        <v>3804</v>
      </c>
      <c r="J833" s="3">
        <f>Table8[[#This Row],[Volume]]*Table8[[#This Row],[Price per unit]]</f>
        <v>4464</v>
      </c>
      <c r="K833" s="5">
        <f>Table8[[#This Row],[Total Sales]]-Table8[[#This Row],[Total Cost]]</f>
        <v>660</v>
      </c>
      <c r="L833" s="6">
        <f>Table8[[#This Row],[Profit]]/Table8[[#This Row],[Total Sales]]</f>
        <v>0.14784946236559141</v>
      </c>
    </row>
    <row r="834" spans="1:12" x14ac:dyDescent="0.3">
      <c r="A834" s="3">
        <v>2011</v>
      </c>
      <c r="B834" s="3" t="s">
        <v>12</v>
      </c>
      <c r="C834" s="3" t="s">
        <v>19</v>
      </c>
      <c r="D834" s="3" t="s">
        <v>46</v>
      </c>
      <c r="E834" s="3">
        <v>455017</v>
      </c>
      <c r="F834" s="3">
        <v>480</v>
      </c>
      <c r="G834" s="3">
        <v>6.26</v>
      </c>
      <c r="H834" s="3">
        <v>7.3866666666666667</v>
      </c>
      <c r="I834" s="3">
        <f>Table8[[#This Row],[Volume]]*Table8[[#This Row],[Cost per unit]]</f>
        <v>3004.7999999999997</v>
      </c>
      <c r="J834" s="3">
        <f>Table8[[#This Row],[Volume]]*Table8[[#This Row],[Price per unit]]</f>
        <v>3545.6</v>
      </c>
      <c r="K834" s="5">
        <f>Table8[[#This Row],[Total Sales]]-Table8[[#This Row],[Total Cost]]</f>
        <v>540.80000000000018</v>
      </c>
      <c r="L834" s="6">
        <f>Table8[[#This Row],[Profit]]/Table8[[#This Row],[Total Sales]]</f>
        <v>0.15252707581227443</v>
      </c>
    </row>
    <row r="835" spans="1:12" x14ac:dyDescent="0.3">
      <c r="A835" s="7">
        <v>2011</v>
      </c>
      <c r="B835" s="7" t="s">
        <v>12</v>
      </c>
      <c r="C835" s="7" t="s">
        <v>19</v>
      </c>
      <c r="D835" s="7" t="s">
        <v>46</v>
      </c>
      <c r="E835" s="7">
        <v>455019</v>
      </c>
      <c r="F835" s="7">
        <v>444</v>
      </c>
      <c r="G835" s="7">
        <v>5.6</v>
      </c>
      <c r="H835" s="7">
        <v>8.3266666666666662</v>
      </c>
      <c r="I835" s="3">
        <f>Table8[[#This Row],[Volume]]*Table8[[#This Row],[Cost per unit]]</f>
        <v>2486.3999999999996</v>
      </c>
      <c r="J835" s="3">
        <f>Table8[[#This Row],[Volume]]*Table8[[#This Row],[Price per unit]]</f>
        <v>3697.04</v>
      </c>
      <c r="K835" s="5">
        <f>Table8[[#This Row],[Total Sales]]-Table8[[#This Row],[Total Cost]]</f>
        <v>1210.6400000000003</v>
      </c>
      <c r="L835" s="6">
        <f>Table8[[#This Row],[Profit]]/Table8[[#This Row],[Total Sales]]</f>
        <v>0.32746196957566059</v>
      </c>
    </row>
    <row r="836" spans="1:12" x14ac:dyDescent="0.3">
      <c r="A836" s="3">
        <v>2011</v>
      </c>
      <c r="B836" s="3" t="s">
        <v>12</v>
      </c>
      <c r="C836" s="3" t="s">
        <v>19</v>
      </c>
      <c r="D836" s="3" t="s">
        <v>46</v>
      </c>
      <c r="E836" s="3">
        <v>455020</v>
      </c>
      <c r="F836" s="3">
        <v>432</v>
      </c>
      <c r="G836" s="3">
        <v>5.76</v>
      </c>
      <c r="H836" s="3">
        <v>8.3800000000000008</v>
      </c>
      <c r="I836" s="3">
        <f>Table8[[#This Row],[Volume]]*Table8[[#This Row],[Cost per unit]]</f>
        <v>2488.3199999999997</v>
      </c>
      <c r="J836" s="3">
        <f>Table8[[#This Row],[Volume]]*Table8[[#This Row],[Price per unit]]</f>
        <v>3620.1600000000003</v>
      </c>
      <c r="K836" s="5">
        <f>Table8[[#This Row],[Total Sales]]-Table8[[#This Row],[Total Cost]]</f>
        <v>1131.8400000000006</v>
      </c>
      <c r="L836" s="6">
        <f>Table8[[#This Row],[Profit]]/Table8[[#This Row],[Total Sales]]</f>
        <v>0.31264916467780446</v>
      </c>
    </row>
    <row r="837" spans="1:12" x14ac:dyDescent="0.3">
      <c r="A837" s="7">
        <v>2011</v>
      </c>
      <c r="B837" s="7" t="s">
        <v>12</v>
      </c>
      <c r="C837" s="7" t="s">
        <v>19</v>
      </c>
      <c r="D837" s="7" t="s">
        <v>46</v>
      </c>
      <c r="E837" s="7">
        <v>455021</v>
      </c>
      <c r="F837" s="7">
        <v>480</v>
      </c>
      <c r="G837" s="7">
        <v>5.38</v>
      </c>
      <c r="H837" s="7">
        <v>7.8066666666666666</v>
      </c>
      <c r="I837" s="3">
        <f>Table8[[#This Row],[Volume]]*Table8[[#This Row],[Cost per unit]]</f>
        <v>2582.4</v>
      </c>
      <c r="J837" s="3">
        <f>Table8[[#This Row],[Volume]]*Table8[[#This Row],[Price per unit]]</f>
        <v>3747.2</v>
      </c>
      <c r="K837" s="5">
        <f>Table8[[#This Row],[Total Sales]]-Table8[[#This Row],[Total Cost]]</f>
        <v>1164.7999999999997</v>
      </c>
      <c r="L837" s="6">
        <f>Table8[[#This Row],[Profit]]/Table8[[#This Row],[Total Sales]]</f>
        <v>0.31084543125533726</v>
      </c>
    </row>
    <row r="838" spans="1:12" x14ac:dyDescent="0.3">
      <c r="A838" s="3">
        <v>2011</v>
      </c>
      <c r="B838" s="3" t="s">
        <v>12</v>
      </c>
      <c r="C838" s="3" t="s">
        <v>19</v>
      </c>
      <c r="D838" s="3" t="s">
        <v>46</v>
      </c>
      <c r="E838" s="3">
        <v>455022</v>
      </c>
      <c r="F838" s="3">
        <v>444</v>
      </c>
      <c r="G838" s="3">
        <v>5.48</v>
      </c>
      <c r="H838" s="3">
        <v>8.26</v>
      </c>
      <c r="I838" s="3">
        <f>Table8[[#This Row],[Volume]]*Table8[[#This Row],[Cost per unit]]</f>
        <v>2433.1200000000003</v>
      </c>
      <c r="J838" s="3">
        <f>Table8[[#This Row],[Volume]]*Table8[[#This Row],[Price per unit]]</f>
        <v>3667.44</v>
      </c>
      <c r="K838" s="5">
        <f>Table8[[#This Row],[Total Sales]]-Table8[[#This Row],[Total Cost]]</f>
        <v>1234.3199999999997</v>
      </c>
      <c r="L838" s="6">
        <f>Table8[[#This Row],[Profit]]/Table8[[#This Row],[Total Sales]]</f>
        <v>0.33656174334140426</v>
      </c>
    </row>
    <row r="839" spans="1:12" x14ac:dyDescent="0.3">
      <c r="A839" s="7">
        <v>2011</v>
      </c>
      <c r="B839" s="7" t="s">
        <v>12</v>
      </c>
      <c r="C839" s="7" t="s">
        <v>19</v>
      </c>
      <c r="D839" s="7" t="s">
        <v>46</v>
      </c>
      <c r="E839" s="7">
        <v>455023</v>
      </c>
      <c r="F839" s="7">
        <v>588</v>
      </c>
      <c r="G839" s="7">
        <v>6.2333333333333334</v>
      </c>
      <c r="H839" s="7">
        <v>8.6666666666666661</v>
      </c>
      <c r="I839" s="3">
        <f>Table8[[#This Row],[Volume]]*Table8[[#This Row],[Cost per unit]]</f>
        <v>3665.2</v>
      </c>
      <c r="J839" s="3">
        <f>Table8[[#This Row],[Volume]]*Table8[[#This Row],[Price per unit]]</f>
        <v>5096</v>
      </c>
      <c r="K839" s="5">
        <f>Table8[[#This Row],[Total Sales]]-Table8[[#This Row],[Total Cost]]</f>
        <v>1430.8000000000002</v>
      </c>
      <c r="L839" s="6">
        <f>Table8[[#This Row],[Profit]]/Table8[[#This Row],[Total Sales]]</f>
        <v>0.28076923076923083</v>
      </c>
    </row>
    <row r="840" spans="1:12" x14ac:dyDescent="0.3">
      <c r="A840" s="3">
        <v>2011</v>
      </c>
      <c r="B840" s="3" t="s">
        <v>12</v>
      </c>
      <c r="C840" s="3" t="s">
        <v>19</v>
      </c>
      <c r="D840" s="3" t="s">
        <v>46</v>
      </c>
      <c r="E840" s="3">
        <v>455024</v>
      </c>
      <c r="F840" s="3">
        <v>432</v>
      </c>
      <c r="G840" s="3">
        <v>5.2666666666666666</v>
      </c>
      <c r="H840" s="3">
        <v>7.54</v>
      </c>
      <c r="I840" s="3">
        <f>Table8[[#This Row],[Volume]]*Table8[[#This Row],[Cost per unit]]</f>
        <v>2275.1999999999998</v>
      </c>
      <c r="J840" s="3">
        <f>Table8[[#This Row],[Volume]]*Table8[[#This Row],[Price per unit]]</f>
        <v>3257.28</v>
      </c>
      <c r="K840" s="5">
        <f>Table8[[#This Row],[Total Sales]]-Table8[[#This Row],[Total Cost]]</f>
        <v>982.08000000000038</v>
      </c>
      <c r="L840" s="6">
        <f>Table8[[#This Row],[Profit]]/Table8[[#This Row],[Total Sales]]</f>
        <v>0.30150309460654295</v>
      </c>
    </row>
    <row r="841" spans="1:12" x14ac:dyDescent="0.3">
      <c r="A841" s="7">
        <v>2011</v>
      </c>
      <c r="B841" s="7" t="s">
        <v>12</v>
      </c>
      <c r="C841" s="7" t="s">
        <v>19</v>
      </c>
      <c r="D841" s="7" t="s">
        <v>46</v>
      </c>
      <c r="E841" s="7">
        <v>455025</v>
      </c>
      <c r="F841" s="7">
        <v>408</v>
      </c>
      <c r="G841" s="7">
        <v>5.5266666666666664</v>
      </c>
      <c r="H841" s="7">
        <v>7.72</v>
      </c>
      <c r="I841" s="3">
        <f>Table8[[#This Row],[Volume]]*Table8[[#This Row],[Cost per unit]]</f>
        <v>2254.88</v>
      </c>
      <c r="J841" s="3">
        <f>Table8[[#This Row],[Volume]]*Table8[[#This Row],[Price per unit]]</f>
        <v>3149.7599999999998</v>
      </c>
      <c r="K841" s="5">
        <f>Table8[[#This Row],[Total Sales]]-Table8[[#This Row],[Total Cost]]</f>
        <v>894.87999999999965</v>
      </c>
      <c r="L841" s="6">
        <f>Table8[[#This Row],[Profit]]/Table8[[#This Row],[Total Sales]]</f>
        <v>0.28411053540587211</v>
      </c>
    </row>
    <row r="842" spans="1:12" x14ac:dyDescent="0.3">
      <c r="A842" s="3">
        <v>2011</v>
      </c>
      <c r="B842" s="3" t="s">
        <v>12</v>
      </c>
      <c r="C842" s="3" t="s">
        <v>19</v>
      </c>
      <c r="D842" s="3" t="s">
        <v>46</v>
      </c>
      <c r="E842" s="3">
        <v>455026</v>
      </c>
      <c r="F842" s="3">
        <v>600</v>
      </c>
      <c r="G842" s="3">
        <v>5.333333333333333</v>
      </c>
      <c r="H842" s="3">
        <v>7.9066666666666663</v>
      </c>
      <c r="I842" s="3">
        <f>Table8[[#This Row],[Volume]]*Table8[[#This Row],[Cost per unit]]</f>
        <v>3200</v>
      </c>
      <c r="J842" s="3">
        <f>Table8[[#This Row],[Volume]]*Table8[[#This Row],[Price per unit]]</f>
        <v>4744</v>
      </c>
      <c r="K842" s="5">
        <f>Table8[[#This Row],[Total Sales]]-Table8[[#This Row],[Total Cost]]</f>
        <v>1544</v>
      </c>
      <c r="L842" s="6">
        <f>Table8[[#This Row],[Profit]]/Table8[[#This Row],[Total Sales]]</f>
        <v>0.32546374367622261</v>
      </c>
    </row>
    <row r="843" spans="1:12" x14ac:dyDescent="0.3">
      <c r="A843" s="7">
        <v>2011</v>
      </c>
      <c r="B843" s="7" t="s">
        <v>12</v>
      </c>
      <c r="C843" s="7" t="s">
        <v>19</v>
      </c>
      <c r="D843" s="7" t="s">
        <v>46</v>
      </c>
      <c r="E843" s="7">
        <v>455027</v>
      </c>
      <c r="F843" s="7">
        <v>600</v>
      </c>
      <c r="G843" s="7">
        <v>6.3533333333333335</v>
      </c>
      <c r="H843" s="7">
        <v>8.5666666666666664</v>
      </c>
      <c r="I843" s="3">
        <f>Table8[[#This Row],[Volume]]*Table8[[#This Row],[Cost per unit]]</f>
        <v>3812</v>
      </c>
      <c r="J843" s="3">
        <f>Table8[[#This Row],[Volume]]*Table8[[#This Row],[Price per unit]]</f>
        <v>5140</v>
      </c>
      <c r="K843" s="5">
        <f>Table8[[#This Row],[Total Sales]]-Table8[[#This Row],[Total Cost]]</f>
        <v>1328</v>
      </c>
      <c r="L843" s="6">
        <f>Table8[[#This Row],[Profit]]/Table8[[#This Row],[Total Sales]]</f>
        <v>0.25836575875486384</v>
      </c>
    </row>
    <row r="844" spans="1:12" x14ac:dyDescent="0.3">
      <c r="A844" s="3">
        <v>2011</v>
      </c>
      <c r="B844" s="3" t="s">
        <v>12</v>
      </c>
      <c r="C844" s="3" t="s">
        <v>19</v>
      </c>
      <c r="D844" s="3" t="s">
        <v>46</v>
      </c>
      <c r="E844" s="3">
        <v>455028</v>
      </c>
      <c r="F844" s="3">
        <v>588</v>
      </c>
      <c r="G844" s="3">
        <v>5.6333333333333337</v>
      </c>
      <c r="H844" s="3">
        <v>7.56</v>
      </c>
      <c r="I844" s="3">
        <f>Table8[[#This Row],[Volume]]*Table8[[#This Row],[Cost per unit]]</f>
        <v>3312.4</v>
      </c>
      <c r="J844" s="3">
        <f>Table8[[#This Row],[Volume]]*Table8[[#This Row],[Price per unit]]</f>
        <v>4445.28</v>
      </c>
      <c r="K844" s="5">
        <f>Table8[[#This Row],[Total Sales]]-Table8[[#This Row],[Total Cost]]</f>
        <v>1132.8799999999997</v>
      </c>
      <c r="L844" s="6">
        <f>Table8[[#This Row],[Profit]]/Table8[[#This Row],[Total Sales]]</f>
        <v>0.25485008818342147</v>
      </c>
    </row>
    <row r="845" spans="1:12" x14ac:dyDescent="0.3">
      <c r="A845" s="7">
        <v>2011</v>
      </c>
      <c r="B845" s="7" t="s">
        <v>12</v>
      </c>
      <c r="C845" s="7" t="s">
        <v>19</v>
      </c>
      <c r="D845" s="7" t="s">
        <v>46</v>
      </c>
      <c r="E845" s="7">
        <v>455029</v>
      </c>
      <c r="F845" s="7">
        <v>480</v>
      </c>
      <c r="G845" s="7">
        <v>5.833333333333333</v>
      </c>
      <c r="H845" s="7">
        <v>7.6</v>
      </c>
      <c r="I845" s="3">
        <f>Table8[[#This Row],[Volume]]*Table8[[#This Row],[Cost per unit]]</f>
        <v>2800</v>
      </c>
      <c r="J845" s="3">
        <f>Table8[[#This Row],[Volume]]*Table8[[#This Row],[Price per unit]]</f>
        <v>3648</v>
      </c>
      <c r="K845" s="5">
        <f>Table8[[#This Row],[Total Sales]]-Table8[[#This Row],[Total Cost]]</f>
        <v>848</v>
      </c>
      <c r="L845" s="6">
        <f>Table8[[#This Row],[Profit]]/Table8[[#This Row],[Total Sales]]</f>
        <v>0.23245614035087719</v>
      </c>
    </row>
    <row r="846" spans="1:12" x14ac:dyDescent="0.3">
      <c r="A846" s="3">
        <v>2011</v>
      </c>
      <c r="B846" s="3" t="s">
        <v>12</v>
      </c>
      <c r="C846" s="3" t="s">
        <v>19</v>
      </c>
      <c r="D846" s="3" t="s">
        <v>46</v>
      </c>
      <c r="E846" s="3">
        <v>455030</v>
      </c>
      <c r="F846" s="3">
        <v>432</v>
      </c>
      <c r="G846" s="3">
        <v>6.166666666666667</v>
      </c>
      <c r="H846" s="3">
        <v>8.1999999999999993</v>
      </c>
      <c r="I846" s="3">
        <f>Table8[[#This Row],[Volume]]*Table8[[#This Row],[Cost per unit]]</f>
        <v>2664</v>
      </c>
      <c r="J846" s="3">
        <f>Table8[[#This Row],[Volume]]*Table8[[#This Row],[Price per unit]]</f>
        <v>3542.3999999999996</v>
      </c>
      <c r="K846" s="5">
        <f>Table8[[#This Row],[Total Sales]]-Table8[[#This Row],[Total Cost]]</f>
        <v>878.39999999999964</v>
      </c>
      <c r="L846" s="6">
        <f>Table8[[#This Row],[Profit]]/Table8[[#This Row],[Total Sales]]</f>
        <v>0.24796747967479668</v>
      </c>
    </row>
    <row r="847" spans="1:12" x14ac:dyDescent="0.3">
      <c r="A847" s="7">
        <v>2011</v>
      </c>
      <c r="B847" s="7" t="s">
        <v>12</v>
      </c>
      <c r="C847" s="7" t="s">
        <v>19</v>
      </c>
      <c r="D847" s="7" t="s">
        <v>46</v>
      </c>
      <c r="E847" s="7">
        <v>455031</v>
      </c>
      <c r="F847" s="7">
        <v>492</v>
      </c>
      <c r="G847" s="7">
        <v>5.8733333333333331</v>
      </c>
      <c r="H847" s="7">
        <v>8.2799999999999994</v>
      </c>
      <c r="I847" s="3">
        <f>Table8[[#This Row],[Volume]]*Table8[[#This Row],[Cost per unit]]</f>
        <v>2889.68</v>
      </c>
      <c r="J847" s="3">
        <f>Table8[[#This Row],[Volume]]*Table8[[#This Row],[Price per unit]]</f>
        <v>4073.7599999999998</v>
      </c>
      <c r="K847" s="5">
        <f>Table8[[#This Row],[Total Sales]]-Table8[[#This Row],[Total Cost]]</f>
        <v>1184.08</v>
      </c>
      <c r="L847" s="6">
        <f>Table8[[#This Row],[Profit]]/Table8[[#This Row],[Total Sales]]</f>
        <v>0.29066022544283415</v>
      </c>
    </row>
    <row r="848" spans="1:12" x14ac:dyDescent="0.3">
      <c r="A848" s="3">
        <v>2011</v>
      </c>
      <c r="B848" s="3" t="s">
        <v>12</v>
      </c>
      <c r="C848" s="3" t="s">
        <v>19</v>
      </c>
      <c r="D848" s="3" t="s">
        <v>46</v>
      </c>
      <c r="E848" s="3">
        <v>455032</v>
      </c>
      <c r="F848" s="3">
        <v>468</v>
      </c>
      <c r="G848" s="3">
        <v>5.58</v>
      </c>
      <c r="H848" s="3">
        <v>8.2466666666666661</v>
      </c>
      <c r="I848" s="3">
        <f>Table8[[#This Row],[Volume]]*Table8[[#This Row],[Cost per unit]]</f>
        <v>2611.44</v>
      </c>
      <c r="J848" s="3">
        <f>Table8[[#This Row],[Volume]]*Table8[[#This Row],[Price per unit]]</f>
        <v>3859.4399999999996</v>
      </c>
      <c r="K848" s="5">
        <f>Table8[[#This Row],[Total Sales]]-Table8[[#This Row],[Total Cost]]</f>
        <v>1247.9999999999995</v>
      </c>
      <c r="L848" s="6">
        <f>Table8[[#This Row],[Profit]]/Table8[[#This Row],[Total Sales]]</f>
        <v>0.32336297493936939</v>
      </c>
    </row>
    <row r="849" spans="1:12" x14ac:dyDescent="0.3">
      <c r="A849" s="7">
        <v>2011</v>
      </c>
      <c r="B849" s="7" t="s">
        <v>12</v>
      </c>
      <c r="C849" s="7" t="s">
        <v>19</v>
      </c>
      <c r="D849" s="7" t="s">
        <v>46</v>
      </c>
      <c r="E849" s="7">
        <v>455033</v>
      </c>
      <c r="F849" s="7">
        <v>504</v>
      </c>
      <c r="G849" s="7">
        <v>5.3266666666666671</v>
      </c>
      <c r="H849" s="7">
        <v>7.9066666666666663</v>
      </c>
      <c r="I849" s="3">
        <f>Table8[[#This Row],[Volume]]*Table8[[#This Row],[Cost per unit]]</f>
        <v>2684.6400000000003</v>
      </c>
      <c r="J849" s="3">
        <f>Table8[[#This Row],[Volume]]*Table8[[#This Row],[Price per unit]]</f>
        <v>3984.96</v>
      </c>
      <c r="K849" s="5">
        <f>Table8[[#This Row],[Total Sales]]-Table8[[#This Row],[Total Cost]]</f>
        <v>1300.3199999999997</v>
      </c>
      <c r="L849" s="6">
        <f>Table8[[#This Row],[Profit]]/Table8[[#This Row],[Total Sales]]</f>
        <v>0.32630691399662726</v>
      </c>
    </row>
    <row r="850" spans="1:12" x14ac:dyDescent="0.3">
      <c r="A850" s="3">
        <v>2011</v>
      </c>
      <c r="B850" s="3" t="s">
        <v>12</v>
      </c>
      <c r="C850" s="3" t="s">
        <v>19</v>
      </c>
      <c r="D850" s="3" t="s">
        <v>46</v>
      </c>
      <c r="E850" s="3">
        <v>455034</v>
      </c>
      <c r="F850" s="3">
        <v>468</v>
      </c>
      <c r="G850" s="3">
        <v>5.4733333333333336</v>
      </c>
      <c r="H850" s="3">
        <v>8.5666666666666664</v>
      </c>
      <c r="I850" s="3">
        <f>Table8[[#This Row],[Volume]]*Table8[[#This Row],[Cost per unit]]</f>
        <v>2561.52</v>
      </c>
      <c r="J850" s="3">
        <f>Table8[[#This Row],[Volume]]*Table8[[#This Row],[Price per unit]]</f>
        <v>4009.2</v>
      </c>
      <c r="K850" s="5">
        <f>Table8[[#This Row],[Total Sales]]-Table8[[#This Row],[Total Cost]]</f>
        <v>1447.6799999999998</v>
      </c>
      <c r="L850" s="6">
        <f>Table8[[#This Row],[Profit]]/Table8[[#This Row],[Total Sales]]</f>
        <v>0.36108949416342412</v>
      </c>
    </row>
    <row r="851" spans="1:12" x14ac:dyDescent="0.3">
      <c r="A851" s="7">
        <v>2011</v>
      </c>
      <c r="B851" s="7" t="s">
        <v>12</v>
      </c>
      <c r="C851" s="7" t="s">
        <v>19</v>
      </c>
      <c r="D851" s="7" t="s">
        <v>46</v>
      </c>
      <c r="E851" s="7">
        <v>455035</v>
      </c>
      <c r="F851" s="7">
        <v>420</v>
      </c>
      <c r="G851" s="7">
        <v>5.793333333333333</v>
      </c>
      <c r="H851" s="7">
        <v>7.5466666666666669</v>
      </c>
      <c r="I851" s="3">
        <f>Table8[[#This Row],[Volume]]*Table8[[#This Row],[Cost per unit]]</f>
        <v>2433.1999999999998</v>
      </c>
      <c r="J851" s="3">
        <f>Table8[[#This Row],[Volume]]*Table8[[#This Row],[Price per unit]]</f>
        <v>3169.6</v>
      </c>
      <c r="K851" s="5">
        <f>Table8[[#This Row],[Total Sales]]-Table8[[#This Row],[Total Cost]]</f>
        <v>736.40000000000009</v>
      </c>
      <c r="L851" s="6">
        <f>Table8[[#This Row],[Profit]]/Table8[[#This Row],[Total Sales]]</f>
        <v>0.23233215547703184</v>
      </c>
    </row>
    <row r="852" spans="1:12" x14ac:dyDescent="0.3">
      <c r="A852" s="3">
        <v>2011</v>
      </c>
      <c r="B852" s="3" t="s">
        <v>12</v>
      </c>
      <c r="C852" s="3" t="s">
        <v>19</v>
      </c>
      <c r="D852" s="3" t="s">
        <v>46</v>
      </c>
      <c r="E852" s="3">
        <v>455036</v>
      </c>
      <c r="F852" s="3">
        <v>444</v>
      </c>
      <c r="G852" s="3">
        <v>6.3533333333333335</v>
      </c>
      <c r="H852" s="3">
        <v>7.8733333333333331</v>
      </c>
      <c r="I852" s="3">
        <f>Table8[[#This Row],[Volume]]*Table8[[#This Row],[Cost per unit]]</f>
        <v>2820.88</v>
      </c>
      <c r="J852" s="3">
        <f>Table8[[#This Row],[Volume]]*Table8[[#This Row],[Price per unit]]</f>
        <v>3495.7599999999998</v>
      </c>
      <c r="K852" s="5">
        <f>Table8[[#This Row],[Total Sales]]-Table8[[#This Row],[Total Cost]]</f>
        <v>674.87999999999965</v>
      </c>
      <c r="L852" s="6">
        <f>Table8[[#This Row],[Profit]]/Table8[[#This Row],[Total Sales]]</f>
        <v>0.19305673158340381</v>
      </c>
    </row>
    <row r="853" spans="1:12" x14ac:dyDescent="0.3">
      <c r="A853" s="7">
        <v>2011</v>
      </c>
      <c r="B853" s="7" t="s">
        <v>12</v>
      </c>
      <c r="C853" s="7" t="s">
        <v>19</v>
      </c>
      <c r="D853" s="7" t="s">
        <v>46</v>
      </c>
      <c r="E853" s="7">
        <v>455037</v>
      </c>
      <c r="F853" s="7">
        <v>444</v>
      </c>
      <c r="G853" s="7">
        <v>5.54</v>
      </c>
      <c r="H853" s="7">
        <v>8.48</v>
      </c>
      <c r="I853" s="3">
        <f>Table8[[#This Row],[Volume]]*Table8[[#This Row],[Cost per unit]]</f>
        <v>2459.7600000000002</v>
      </c>
      <c r="J853" s="3">
        <f>Table8[[#This Row],[Volume]]*Table8[[#This Row],[Price per unit]]</f>
        <v>3765.1200000000003</v>
      </c>
      <c r="K853" s="5">
        <f>Table8[[#This Row],[Total Sales]]-Table8[[#This Row],[Total Cost]]</f>
        <v>1305.3600000000001</v>
      </c>
      <c r="L853" s="6">
        <f>Table8[[#This Row],[Profit]]/Table8[[#This Row],[Total Sales]]</f>
        <v>0.34669811320754718</v>
      </c>
    </row>
    <row r="854" spans="1:12" x14ac:dyDescent="0.3">
      <c r="A854" s="3">
        <v>2011</v>
      </c>
      <c r="B854" s="3" t="s">
        <v>12</v>
      </c>
      <c r="C854" s="3" t="s">
        <v>19</v>
      </c>
      <c r="D854" s="3" t="s">
        <v>46</v>
      </c>
      <c r="E854" s="3">
        <v>455038</v>
      </c>
      <c r="F854" s="3">
        <v>624</v>
      </c>
      <c r="G854" s="3">
        <v>5.4266666666666667</v>
      </c>
      <c r="H854" s="3">
        <v>7.8866666666666667</v>
      </c>
      <c r="I854" s="3">
        <f>Table8[[#This Row],[Volume]]*Table8[[#This Row],[Cost per unit]]</f>
        <v>3386.2400000000002</v>
      </c>
      <c r="J854" s="3">
        <f>Table8[[#This Row],[Volume]]*Table8[[#This Row],[Price per unit]]</f>
        <v>4921.28</v>
      </c>
      <c r="K854" s="5">
        <f>Table8[[#This Row],[Total Sales]]-Table8[[#This Row],[Total Cost]]</f>
        <v>1535.0399999999995</v>
      </c>
      <c r="L854" s="6">
        <f>Table8[[#This Row],[Profit]]/Table8[[#This Row],[Total Sales]]</f>
        <v>0.31191885038038875</v>
      </c>
    </row>
    <row r="855" spans="1:12" x14ac:dyDescent="0.3">
      <c r="A855" s="7">
        <v>2011</v>
      </c>
      <c r="B855" s="7" t="s">
        <v>12</v>
      </c>
      <c r="C855" s="7" t="s">
        <v>19</v>
      </c>
      <c r="D855" s="7" t="s">
        <v>46</v>
      </c>
      <c r="E855" s="7">
        <v>455039</v>
      </c>
      <c r="F855" s="7">
        <v>420</v>
      </c>
      <c r="G855" s="7">
        <v>5.4733333333333336</v>
      </c>
      <c r="H855" s="7">
        <v>7.9133333333333331</v>
      </c>
      <c r="I855" s="3">
        <f>Table8[[#This Row],[Volume]]*Table8[[#This Row],[Cost per unit]]</f>
        <v>2298.8000000000002</v>
      </c>
      <c r="J855" s="3">
        <f>Table8[[#This Row],[Volume]]*Table8[[#This Row],[Price per unit]]</f>
        <v>3323.6</v>
      </c>
      <c r="K855" s="5">
        <f>Table8[[#This Row],[Total Sales]]-Table8[[#This Row],[Total Cost]]</f>
        <v>1024.7999999999997</v>
      </c>
      <c r="L855" s="6">
        <f>Table8[[#This Row],[Profit]]/Table8[[#This Row],[Total Sales]]</f>
        <v>0.30834035383319286</v>
      </c>
    </row>
    <row r="856" spans="1:12" x14ac:dyDescent="0.3">
      <c r="A856" s="3">
        <v>2011</v>
      </c>
      <c r="B856" s="3" t="s">
        <v>12</v>
      </c>
      <c r="C856" s="3" t="s">
        <v>19</v>
      </c>
      <c r="D856" s="3" t="s">
        <v>46</v>
      </c>
      <c r="E856" s="3">
        <v>455040</v>
      </c>
      <c r="F856" s="3">
        <v>492</v>
      </c>
      <c r="G856" s="3">
        <v>5.7333333333333334</v>
      </c>
      <c r="H856" s="3">
        <v>7.8133333333333335</v>
      </c>
      <c r="I856" s="3">
        <f>Table8[[#This Row],[Volume]]*Table8[[#This Row],[Cost per unit]]</f>
        <v>2820.8</v>
      </c>
      <c r="J856" s="3">
        <f>Table8[[#This Row],[Volume]]*Table8[[#This Row],[Price per unit]]</f>
        <v>3844.16</v>
      </c>
      <c r="K856" s="5">
        <f>Table8[[#This Row],[Total Sales]]-Table8[[#This Row],[Total Cost]]</f>
        <v>1023.3599999999997</v>
      </c>
      <c r="L856" s="6">
        <f>Table8[[#This Row],[Profit]]/Table8[[#This Row],[Total Sales]]</f>
        <v>0.26621160409556305</v>
      </c>
    </row>
    <row r="857" spans="1:12" x14ac:dyDescent="0.3">
      <c r="A857" s="7">
        <v>2011</v>
      </c>
      <c r="B857" s="7" t="s">
        <v>12</v>
      </c>
      <c r="C857" s="7" t="s">
        <v>19</v>
      </c>
      <c r="D857" s="7" t="s">
        <v>46</v>
      </c>
      <c r="E857" s="7">
        <v>455040</v>
      </c>
      <c r="F857" s="7">
        <v>516</v>
      </c>
      <c r="G857" s="7">
        <v>6.54</v>
      </c>
      <c r="H857" s="7">
        <v>7.3466666666666667</v>
      </c>
      <c r="I857" s="3">
        <f>Table8[[#This Row],[Volume]]*Table8[[#This Row],[Cost per unit]]</f>
        <v>3374.64</v>
      </c>
      <c r="J857" s="3">
        <f>Table8[[#This Row],[Volume]]*Table8[[#This Row],[Price per unit]]</f>
        <v>3790.88</v>
      </c>
      <c r="K857" s="5">
        <f>Table8[[#This Row],[Total Sales]]-Table8[[#This Row],[Total Cost]]</f>
        <v>416.24000000000024</v>
      </c>
      <c r="L857" s="6">
        <f>Table8[[#This Row],[Profit]]/Table8[[#This Row],[Total Sales]]</f>
        <v>0.10980036297640659</v>
      </c>
    </row>
    <row r="858" spans="1:12" x14ac:dyDescent="0.3">
      <c r="A858" s="3">
        <v>2011</v>
      </c>
      <c r="B858" s="3" t="s">
        <v>12</v>
      </c>
      <c r="C858" s="3" t="s">
        <v>19</v>
      </c>
      <c r="D858" s="3" t="s">
        <v>46</v>
      </c>
      <c r="E858" s="3">
        <v>455040</v>
      </c>
      <c r="F858" s="3">
        <v>492</v>
      </c>
      <c r="G858" s="3">
        <v>5.2733333333333334</v>
      </c>
      <c r="H858" s="3">
        <v>7.8133333333333335</v>
      </c>
      <c r="I858" s="3">
        <f>Table8[[#This Row],[Volume]]*Table8[[#This Row],[Cost per unit]]</f>
        <v>2594.48</v>
      </c>
      <c r="J858" s="3">
        <f>Table8[[#This Row],[Volume]]*Table8[[#This Row],[Price per unit]]</f>
        <v>3844.16</v>
      </c>
      <c r="K858" s="5">
        <f>Table8[[#This Row],[Total Sales]]-Table8[[#This Row],[Total Cost]]</f>
        <v>1249.6799999999998</v>
      </c>
      <c r="L858" s="6">
        <f>Table8[[#This Row],[Profit]]/Table8[[#This Row],[Total Sales]]</f>
        <v>0.32508532423208186</v>
      </c>
    </row>
    <row r="859" spans="1:12" x14ac:dyDescent="0.3">
      <c r="A859" s="7">
        <v>2011</v>
      </c>
      <c r="B859" s="7" t="s">
        <v>12</v>
      </c>
      <c r="C859" s="7" t="s">
        <v>19</v>
      </c>
      <c r="D859" s="7" t="s">
        <v>46</v>
      </c>
      <c r="E859" s="7">
        <v>455040</v>
      </c>
      <c r="F859" s="7">
        <v>480</v>
      </c>
      <c r="G859" s="7">
        <v>5.7666666666666666</v>
      </c>
      <c r="H859" s="7">
        <v>8.02</v>
      </c>
      <c r="I859" s="3">
        <f>Table8[[#This Row],[Volume]]*Table8[[#This Row],[Cost per unit]]</f>
        <v>2768</v>
      </c>
      <c r="J859" s="3">
        <f>Table8[[#This Row],[Volume]]*Table8[[#This Row],[Price per unit]]</f>
        <v>3849.6</v>
      </c>
      <c r="K859" s="5">
        <f>Table8[[#This Row],[Total Sales]]-Table8[[#This Row],[Total Cost]]</f>
        <v>1081.5999999999999</v>
      </c>
      <c r="L859" s="6">
        <f>Table8[[#This Row],[Profit]]/Table8[[#This Row],[Total Sales]]</f>
        <v>0.28096425602660013</v>
      </c>
    </row>
    <row r="860" spans="1:12" x14ac:dyDescent="0.3">
      <c r="A860" s="3">
        <v>2011</v>
      </c>
      <c r="B860" s="3" t="s">
        <v>12</v>
      </c>
      <c r="C860" s="3" t="s">
        <v>19</v>
      </c>
      <c r="D860" s="3" t="s">
        <v>46</v>
      </c>
      <c r="E860" s="3">
        <v>455040</v>
      </c>
      <c r="F860" s="3">
        <v>564</v>
      </c>
      <c r="G860" s="3">
        <v>6.2866666666666671</v>
      </c>
      <c r="H860" s="3">
        <v>8.5</v>
      </c>
      <c r="I860" s="3">
        <f>Table8[[#This Row],[Volume]]*Table8[[#This Row],[Cost per unit]]</f>
        <v>3545.6800000000003</v>
      </c>
      <c r="J860" s="3">
        <f>Table8[[#This Row],[Volume]]*Table8[[#This Row],[Price per unit]]</f>
        <v>4794</v>
      </c>
      <c r="K860" s="5">
        <f>Table8[[#This Row],[Total Sales]]-Table8[[#This Row],[Total Cost]]</f>
        <v>1248.3199999999997</v>
      </c>
      <c r="L860" s="6">
        <f>Table8[[#This Row],[Profit]]/Table8[[#This Row],[Total Sales]]</f>
        <v>0.26039215686274503</v>
      </c>
    </row>
    <row r="861" spans="1:12" x14ac:dyDescent="0.3">
      <c r="A861" s="7">
        <v>2011</v>
      </c>
      <c r="B861" s="7" t="s">
        <v>12</v>
      </c>
      <c r="C861" s="7" t="s">
        <v>19</v>
      </c>
      <c r="D861" s="7" t="s">
        <v>46</v>
      </c>
      <c r="E861" s="7">
        <v>455041</v>
      </c>
      <c r="F861" s="7">
        <v>600</v>
      </c>
      <c r="G861" s="7">
        <v>5.7333333333333334</v>
      </c>
      <c r="H861" s="7">
        <v>7.6533333333333333</v>
      </c>
      <c r="I861" s="3">
        <f>Table8[[#This Row],[Volume]]*Table8[[#This Row],[Cost per unit]]</f>
        <v>3440</v>
      </c>
      <c r="J861" s="3">
        <f>Table8[[#This Row],[Volume]]*Table8[[#This Row],[Price per unit]]</f>
        <v>4592</v>
      </c>
      <c r="K861" s="5">
        <f>Table8[[#This Row],[Total Sales]]-Table8[[#This Row],[Total Cost]]</f>
        <v>1152</v>
      </c>
      <c r="L861" s="6">
        <f>Table8[[#This Row],[Profit]]/Table8[[#This Row],[Total Sales]]</f>
        <v>0.25087108013937282</v>
      </c>
    </row>
    <row r="862" spans="1:12" x14ac:dyDescent="0.3">
      <c r="A862" s="3">
        <v>2011</v>
      </c>
      <c r="B862" s="3" t="s">
        <v>12</v>
      </c>
      <c r="C862" s="3" t="s">
        <v>19</v>
      </c>
      <c r="D862" s="3" t="s">
        <v>46</v>
      </c>
      <c r="E862" s="3">
        <v>455042</v>
      </c>
      <c r="F862" s="3">
        <v>612</v>
      </c>
      <c r="G862" s="3">
        <v>5.6466666666666665</v>
      </c>
      <c r="H862" s="3">
        <v>7.62</v>
      </c>
      <c r="I862" s="3">
        <f>Table8[[#This Row],[Volume]]*Table8[[#This Row],[Cost per unit]]</f>
        <v>3455.7599999999998</v>
      </c>
      <c r="J862" s="3">
        <f>Table8[[#This Row],[Volume]]*Table8[[#This Row],[Price per unit]]</f>
        <v>4663.4400000000005</v>
      </c>
      <c r="K862" s="5">
        <f>Table8[[#This Row],[Total Sales]]-Table8[[#This Row],[Total Cost]]</f>
        <v>1207.6800000000007</v>
      </c>
      <c r="L862" s="6">
        <f>Table8[[#This Row],[Profit]]/Table8[[#This Row],[Total Sales]]</f>
        <v>0.25896762904636933</v>
      </c>
    </row>
    <row r="863" spans="1:12" x14ac:dyDescent="0.3">
      <c r="A863" s="7">
        <v>2011</v>
      </c>
      <c r="B863" s="7" t="s">
        <v>12</v>
      </c>
      <c r="C863" s="7" t="s">
        <v>19</v>
      </c>
      <c r="D863" s="7" t="s">
        <v>46</v>
      </c>
      <c r="E863" s="7">
        <v>455098</v>
      </c>
      <c r="F863" s="7">
        <v>528</v>
      </c>
      <c r="G863" s="7">
        <v>6.4333333333333336</v>
      </c>
      <c r="H863" s="7">
        <v>8.1533333333333342</v>
      </c>
      <c r="I863" s="3">
        <f>Table8[[#This Row],[Volume]]*Table8[[#This Row],[Cost per unit]]</f>
        <v>3396.8</v>
      </c>
      <c r="J863" s="3">
        <f>Table8[[#This Row],[Volume]]*Table8[[#This Row],[Price per unit]]</f>
        <v>4304.96</v>
      </c>
      <c r="K863" s="5">
        <f>Table8[[#This Row],[Total Sales]]-Table8[[#This Row],[Total Cost]]</f>
        <v>908.15999999999985</v>
      </c>
      <c r="L863" s="6">
        <f>Table8[[#This Row],[Profit]]/Table8[[#This Row],[Total Sales]]</f>
        <v>0.21095666394112833</v>
      </c>
    </row>
    <row r="864" spans="1:12" x14ac:dyDescent="0.3">
      <c r="A864" s="3">
        <v>2011</v>
      </c>
      <c r="B864" s="3" t="s">
        <v>12</v>
      </c>
      <c r="C864" s="3" t="s">
        <v>19</v>
      </c>
      <c r="D864" s="3" t="s">
        <v>46</v>
      </c>
      <c r="E864" s="3">
        <v>455099</v>
      </c>
      <c r="F864" s="3">
        <v>576</v>
      </c>
      <c r="G864" s="3">
        <v>5.6733333333333329</v>
      </c>
      <c r="H864" s="3">
        <v>7.9733333333333336</v>
      </c>
      <c r="I864" s="3">
        <f>Table8[[#This Row],[Volume]]*Table8[[#This Row],[Cost per unit]]</f>
        <v>3267.8399999999997</v>
      </c>
      <c r="J864" s="3">
        <f>Table8[[#This Row],[Volume]]*Table8[[#This Row],[Price per unit]]</f>
        <v>4592.6400000000003</v>
      </c>
      <c r="K864" s="5">
        <f>Table8[[#This Row],[Total Sales]]-Table8[[#This Row],[Total Cost]]</f>
        <v>1324.8000000000006</v>
      </c>
      <c r="L864" s="6">
        <f>Table8[[#This Row],[Profit]]/Table8[[#This Row],[Total Sales]]</f>
        <v>0.2884615384615386</v>
      </c>
    </row>
    <row r="865" spans="1:12" x14ac:dyDescent="0.3">
      <c r="A865" s="7">
        <v>2011</v>
      </c>
      <c r="B865" s="7" t="s">
        <v>12</v>
      </c>
      <c r="C865" s="7" t="s">
        <v>47</v>
      </c>
      <c r="D865" s="7" t="s">
        <v>46</v>
      </c>
      <c r="E865" s="7">
        <v>450101</v>
      </c>
      <c r="F865" s="7">
        <v>1692</v>
      </c>
      <c r="G865" s="7">
        <v>5</v>
      </c>
      <c r="H865" s="7">
        <v>6</v>
      </c>
      <c r="I865" s="3">
        <f>Table8[[#This Row],[Volume]]*Table8[[#This Row],[Cost per unit]]</f>
        <v>8460</v>
      </c>
      <c r="J865" s="3">
        <f>Table8[[#This Row],[Volume]]*Table8[[#This Row],[Price per unit]]</f>
        <v>10152</v>
      </c>
      <c r="K865" s="5">
        <f>Table8[[#This Row],[Total Sales]]-Table8[[#This Row],[Total Cost]]</f>
        <v>1692</v>
      </c>
      <c r="L865" s="6">
        <f>Table8[[#This Row],[Profit]]/Table8[[#This Row],[Total Sales]]</f>
        <v>0.16666666666666666</v>
      </c>
    </row>
    <row r="866" spans="1:12" x14ac:dyDescent="0.3">
      <c r="A866" s="3">
        <v>2011</v>
      </c>
      <c r="B866" s="3" t="s">
        <v>12</v>
      </c>
      <c r="C866" s="3" t="s">
        <v>47</v>
      </c>
      <c r="D866" s="3" t="s">
        <v>46</v>
      </c>
      <c r="E866" s="3">
        <v>450102</v>
      </c>
      <c r="F866" s="3">
        <v>1512</v>
      </c>
      <c r="G866" s="3">
        <v>4</v>
      </c>
      <c r="H866" s="3">
        <v>6</v>
      </c>
      <c r="I866" s="3">
        <f>Table8[[#This Row],[Volume]]*Table8[[#This Row],[Cost per unit]]</f>
        <v>6048</v>
      </c>
      <c r="J866" s="3">
        <f>Table8[[#This Row],[Volume]]*Table8[[#This Row],[Price per unit]]</f>
        <v>9072</v>
      </c>
      <c r="K866" s="5">
        <f>Table8[[#This Row],[Total Sales]]-Table8[[#This Row],[Total Cost]]</f>
        <v>3024</v>
      </c>
      <c r="L866" s="6">
        <f>Table8[[#This Row],[Profit]]/Table8[[#This Row],[Total Sales]]</f>
        <v>0.33333333333333331</v>
      </c>
    </row>
    <row r="867" spans="1:12" x14ac:dyDescent="0.3">
      <c r="A867" s="7">
        <v>2011</v>
      </c>
      <c r="B867" s="7" t="s">
        <v>12</v>
      </c>
      <c r="C867" s="7" t="s">
        <v>47</v>
      </c>
      <c r="D867" s="7" t="s">
        <v>46</v>
      </c>
      <c r="E867" s="7">
        <v>450103</v>
      </c>
      <c r="F867" s="7">
        <v>1560</v>
      </c>
      <c r="G867" s="7">
        <v>5</v>
      </c>
      <c r="H867" s="7">
        <v>6</v>
      </c>
      <c r="I867" s="3">
        <f>Table8[[#This Row],[Volume]]*Table8[[#This Row],[Cost per unit]]</f>
        <v>7800</v>
      </c>
      <c r="J867" s="3">
        <f>Table8[[#This Row],[Volume]]*Table8[[#This Row],[Price per unit]]</f>
        <v>9360</v>
      </c>
      <c r="K867" s="5">
        <f>Table8[[#This Row],[Total Sales]]-Table8[[#This Row],[Total Cost]]</f>
        <v>1560</v>
      </c>
      <c r="L867" s="6">
        <f>Table8[[#This Row],[Profit]]/Table8[[#This Row],[Total Sales]]</f>
        <v>0.16666666666666666</v>
      </c>
    </row>
    <row r="868" spans="1:12" x14ac:dyDescent="0.3">
      <c r="A868" s="3">
        <v>2011</v>
      </c>
      <c r="B868" s="3" t="s">
        <v>12</v>
      </c>
      <c r="C868" s="3" t="s">
        <v>47</v>
      </c>
      <c r="D868" s="3" t="s">
        <v>46</v>
      </c>
      <c r="E868" s="3">
        <v>450104</v>
      </c>
      <c r="F868" s="3">
        <v>1512</v>
      </c>
      <c r="G868" s="3">
        <v>4</v>
      </c>
      <c r="H868" s="3">
        <v>7</v>
      </c>
      <c r="I868" s="3">
        <f>Table8[[#This Row],[Volume]]*Table8[[#This Row],[Cost per unit]]</f>
        <v>6048</v>
      </c>
      <c r="J868" s="3">
        <f>Table8[[#This Row],[Volume]]*Table8[[#This Row],[Price per unit]]</f>
        <v>10584</v>
      </c>
      <c r="K868" s="5">
        <f>Table8[[#This Row],[Total Sales]]-Table8[[#This Row],[Total Cost]]</f>
        <v>4536</v>
      </c>
      <c r="L868" s="6">
        <f>Table8[[#This Row],[Profit]]/Table8[[#This Row],[Total Sales]]</f>
        <v>0.42857142857142855</v>
      </c>
    </row>
    <row r="869" spans="1:12" x14ac:dyDescent="0.3">
      <c r="A869" s="7">
        <v>2011</v>
      </c>
      <c r="B869" s="7" t="s">
        <v>12</v>
      </c>
      <c r="C869" s="7" t="s">
        <v>47</v>
      </c>
      <c r="D869" s="7" t="s">
        <v>46</v>
      </c>
      <c r="E869" s="7">
        <v>450105</v>
      </c>
      <c r="F869" s="7">
        <v>1800</v>
      </c>
      <c r="G869" s="7">
        <v>5</v>
      </c>
      <c r="H869" s="7">
        <v>7</v>
      </c>
      <c r="I869" s="3">
        <f>Table8[[#This Row],[Volume]]*Table8[[#This Row],[Cost per unit]]</f>
        <v>9000</v>
      </c>
      <c r="J869" s="3">
        <f>Table8[[#This Row],[Volume]]*Table8[[#This Row],[Price per unit]]</f>
        <v>12600</v>
      </c>
      <c r="K869" s="5">
        <f>Table8[[#This Row],[Total Sales]]-Table8[[#This Row],[Total Cost]]</f>
        <v>3600</v>
      </c>
      <c r="L869" s="6">
        <f>Table8[[#This Row],[Profit]]/Table8[[#This Row],[Total Sales]]</f>
        <v>0.2857142857142857</v>
      </c>
    </row>
    <row r="870" spans="1:12" x14ac:dyDescent="0.3">
      <c r="A870" s="3">
        <v>2011</v>
      </c>
      <c r="B870" s="3" t="s">
        <v>12</v>
      </c>
      <c r="C870" s="3" t="s">
        <v>47</v>
      </c>
      <c r="D870" s="3" t="s">
        <v>46</v>
      </c>
      <c r="E870" s="3">
        <v>450111</v>
      </c>
      <c r="F870" s="3">
        <v>1788</v>
      </c>
      <c r="G870" s="3">
        <v>5</v>
      </c>
      <c r="H870" s="3">
        <v>6</v>
      </c>
      <c r="I870" s="3">
        <f>Table8[[#This Row],[Volume]]*Table8[[#This Row],[Cost per unit]]</f>
        <v>8940</v>
      </c>
      <c r="J870" s="3">
        <f>Table8[[#This Row],[Volume]]*Table8[[#This Row],[Price per unit]]</f>
        <v>10728</v>
      </c>
      <c r="K870" s="5">
        <f>Table8[[#This Row],[Total Sales]]-Table8[[#This Row],[Total Cost]]</f>
        <v>1788</v>
      </c>
      <c r="L870" s="6">
        <f>Table8[[#This Row],[Profit]]/Table8[[#This Row],[Total Sales]]</f>
        <v>0.16666666666666666</v>
      </c>
    </row>
    <row r="871" spans="1:12" x14ac:dyDescent="0.3">
      <c r="A871" s="7">
        <v>2011</v>
      </c>
      <c r="B871" s="7" t="s">
        <v>12</v>
      </c>
      <c r="C871" s="7" t="s">
        <v>47</v>
      </c>
      <c r="D871" s="7" t="s">
        <v>46</v>
      </c>
      <c r="E871" s="7">
        <v>450112</v>
      </c>
      <c r="F871" s="7">
        <v>1728</v>
      </c>
      <c r="G871" s="7">
        <v>4</v>
      </c>
      <c r="H871" s="7">
        <v>6</v>
      </c>
      <c r="I871" s="3">
        <f>Table8[[#This Row],[Volume]]*Table8[[#This Row],[Cost per unit]]</f>
        <v>6912</v>
      </c>
      <c r="J871" s="3">
        <f>Table8[[#This Row],[Volume]]*Table8[[#This Row],[Price per unit]]</f>
        <v>10368</v>
      </c>
      <c r="K871" s="5">
        <f>Table8[[#This Row],[Total Sales]]-Table8[[#This Row],[Total Cost]]</f>
        <v>3456</v>
      </c>
      <c r="L871" s="6">
        <f>Table8[[#This Row],[Profit]]/Table8[[#This Row],[Total Sales]]</f>
        <v>0.33333333333333331</v>
      </c>
    </row>
    <row r="872" spans="1:12" x14ac:dyDescent="0.3">
      <c r="A872" s="3">
        <v>2011</v>
      </c>
      <c r="B872" s="3" t="s">
        <v>12</v>
      </c>
      <c r="C872" s="3" t="s">
        <v>47</v>
      </c>
      <c r="D872" s="3" t="s">
        <v>46</v>
      </c>
      <c r="E872" s="3">
        <v>450113</v>
      </c>
      <c r="F872" s="3">
        <v>1644</v>
      </c>
      <c r="G872" s="3">
        <v>5</v>
      </c>
      <c r="H872" s="3">
        <v>6</v>
      </c>
      <c r="I872" s="3">
        <f>Table8[[#This Row],[Volume]]*Table8[[#This Row],[Cost per unit]]</f>
        <v>8220</v>
      </c>
      <c r="J872" s="3">
        <f>Table8[[#This Row],[Volume]]*Table8[[#This Row],[Price per unit]]</f>
        <v>9864</v>
      </c>
      <c r="K872" s="5">
        <f>Table8[[#This Row],[Total Sales]]-Table8[[#This Row],[Total Cost]]</f>
        <v>1644</v>
      </c>
      <c r="L872" s="6">
        <f>Table8[[#This Row],[Profit]]/Table8[[#This Row],[Total Sales]]</f>
        <v>0.16666666666666666</v>
      </c>
    </row>
    <row r="873" spans="1:12" x14ac:dyDescent="0.3">
      <c r="A873" s="7">
        <v>2011</v>
      </c>
      <c r="B873" s="7" t="s">
        <v>12</v>
      </c>
      <c r="C873" s="7" t="s">
        <v>47</v>
      </c>
      <c r="D873" s="7" t="s">
        <v>46</v>
      </c>
      <c r="E873" s="7">
        <v>450114</v>
      </c>
      <c r="F873" s="7">
        <v>1728</v>
      </c>
      <c r="G873" s="7">
        <v>5</v>
      </c>
      <c r="H873" s="7">
        <v>6</v>
      </c>
      <c r="I873" s="3">
        <f>Table8[[#This Row],[Volume]]*Table8[[#This Row],[Cost per unit]]</f>
        <v>8640</v>
      </c>
      <c r="J873" s="3">
        <f>Table8[[#This Row],[Volume]]*Table8[[#This Row],[Price per unit]]</f>
        <v>10368</v>
      </c>
      <c r="K873" s="5">
        <f>Table8[[#This Row],[Total Sales]]-Table8[[#This Row],[Total Cost]]</f>
        <v>1728</v>
      </c>
      <c r="L873" s="6">
        <f>Table8[[#This Row],[Profit]]/Table8[[#This Row],[Total Sales]]</f>
        <v>0.16666666666666666</v>
      </c>
    </row>
    <row r="874" spans="1:12" x14ac:dyDescent="0.3">
      <c r="A874" s="3">
        <v>2011</v>
      </c>
      <c r="B874" s="3" t="s">
        <v>12</v>
      </c>
      <c r="C874" s="3" t="s">
        <v>47</v>
      </c>
      <c r="D874" s="3" t="s">
        <v>46</v>
      </c>
      <c r="E874" s="3">
        <v>450115</v>
      </c>
      <c r="F874" s="3">
        <v>1524</v>
      </c>
      <c r="G874" s="3">
        <v>5</v>
      </c>
      <c r="H874" s="3">
        <v>6</v>
      </c>
      <c r="I874" s="3">
        <f>Table8[[#This Row],[Volume]]*Table8[[#This Row],[Cost per unit]]</f>
        <v>7620</v>
      </c>
      <c r="J874" s="3">
        <f>Table8[[#This Row],[Volume]]*Table8[[#This Row],[Price per unit]]</f>
        <v>9144</v>
      </c>
      <c r="K874" s="5">
        <f>Table8[[#This Row],[Total Sales]]-Table8[[#This Row],[Total Cost]]</f>
        <v>1524</v>
      </c>
      <c r="L874" s="6">
        <f>Table8[[#This Row],[Profit]]/Table8[[#This Row],[Total Sales]]</f>
        <v>0.16666666666666666</v>
      </c>
    </row>
    <row r="875" spans="1:12" x14ac:dyDescent="0.3">
      <c r="A875" s="7">
        <v>2011</v>
      </c>
      <c r="B875" s="7" t="s">
        <v>12</v>
      </c>
      <c r="C875" s="7" t="s">
        <v>47</v>
      </c>
      <c r="D875" s="7" t="s">
        <v>46</v>
      </c>
      <c r="E875" s="7">
        <v>450116</v>
      </c>
      <c r="F875" s="7">
        <v>1632</v>
      </c>
      <c r="G875" s="7">
        <v>4</v>
      </c>
      <c r="H875" s="7">
        <v>7</v>
      </c>
      <c r="I875" s="3">
        <f>Table8[[#This Row],[Volume]]*Table8[[#This Row],[Cost per unit]]</f>
        <v>6528</v>
      </c>
      <c r="J875" s="3">
        <f>Table8[[#This Row],[Volume]]*Table8[[#This Row],[Price per unit]]</f>
        <v>11424</v>
      </c>
      <c r="K875" s="5">
        <f>Table8[[#This Row],[Total Sales]]-Table8[[#This Row],[Total Cost]]</f>
        <v>4896</v>
      </c>
      <c r="L875" s="6">
        <f>Table8[[#This Row],[Profit]]/Table8[[#This Row],[Total Sales]]</f>
        <v>0.42857142857142855</v>
      </c>
    </row>
    <row r="876" spans="1:12" x14ac:dyDescent="0.3">
      <c r="A876" s="3">
        <v>2011</v>
      </c>
      <c r="B876" s="3" t="s">
        <v>12</v>
      </c>
      <c r="C876" s="3" t="s">
        <v>47</v>
      </c>
      <c r="D876" s="3" t="s">
        <v>46</v>
      </c>
      <c r="E876" s="3">
        <v>450120</v>
      </c>
      <c r="F876" s="3">
        <v>1680</v>
      </c>
      <c r="G876" s="3">
        <v>5</v>
      </c>
      <c r="H876" s="3">
        <v>6</v>
      </c>
      <c r="I876" s="3">
        <f>Table8[[#This Row],[Volume]]*Table8[[#This Row],[Cost per unit]]</f>
        <v>8400</v>
      </c>
      <c r="J876" s="3">
        <f>Table8[[#This Row],[Volume]]*Table8[[#This Row],[Price per unit]]</f>
        <v>10080</v>
      </c>
      <c r="K876" s="5">
        <f>Table8[[#This Row],[Total Sales]]-Table8[[#This Row],[Total Cost]]</f>
        <v>1680</v>
      </c>
      <c r="L876" s="6">
        <f>Table8[[#This Row],[Profit]]/Table8[[#This Row],[Total Sales]]</f>
        <v>0.16666666666666666</v>
      </c>
    </row>
    <row r="877" spans="1:12" x14ac:dyDescent="0.3">
      <c r="A877" s="7">
        <v>2011</v>
      </c>
      <c r="B877" s="7" t="s">
        <v>12</v>
      </c>
      <c r="C877" s="7" t="s">
        <v>47</v>
      </c>
      <c r="D877" s="7" t="s">
        <v>46</v>
      </c>
      <c r="E877" s="7">
        <v>450121</v>
      </c>
      <c r="F877" s="7">
        <v>1512</v>
      </c>
      <c r="G877" s="7">
        <v>4</v>
      </c>
      <c r="H877" s="7">
        <v>6</v>
      </c>
      <c r="I877" s="3">
        <f>Table8[[#This Row],[Volume]]*Table8[[#This Row],[Cost per unit]]</f>
        <v>6048</v>
      </c>
      <c r="J877" s="3">
        <f>Table8[[#This Row],[Volume]]*Table8[[#This Row],[Price per unit]]</f>
        <v>9072</v>
      </c>
      <c r="K877" s="5">
        <f>Table8[[#This Row],[Total Sales]]-Table8[[#This Row],[Total Cost]]</f>
        <v>3024</v>
      </c>
      <c r="L877" s="6">
        <f>Table8[[#This Row],[Profit]]/Table8[[#This Row],[Total Sales]]</f>
        <v>0.33333333333333331</v>
      </c>
    </row>
    <row r="878" spans="1:12" x14ac:dyDescent="0.3">
      <c r="A878" s="3">
        <v>2011</v>
      </c>
      <c r="B878" s="3" t="s">
        <v>12</v>
      </c>
      <c r="C878" s="3" t="s">
        <v>47</v>
      </c>
      <c r="D878" s="3" t="s">
        <v>46</v>
      </c>
      <c r="E878" s="3">
        <v>450122</v>
      </c>
      <c r="F878" s="3">
        <v>1788</v>
      </c>
      <c r="G878" s="3">
        <v>5</v>
      </c>
      <c r="H878" s="3">
        <v>7</v>
      </c>
      <c r="I878" s="3">
        <f>Table8[[#This Row],[Volume]]*Table8[[#This Row],[Cost per unit]]</f>
        <v>8940</v>
      </c>
      <c r="J878" s="3">
        <f>Table8[[#This Row],[Volume]]*Table8[[#This Row],[Price per unit]]</f>
        <v>12516</v>
      </c>
      <c r="K878" s="5">
        <f>Table8[[#This Row],[Total Sales]]-Table8[[#This Row],[Total Cost]]</f>
        <v>3576</v>
      </c>
      <c r="L878" s="6">
        <f>Table8[[#This Row],[Profit]]/Table8[[#This Row],[Total Sales]]</f>
        <v>0.2857142857142857</v>
      </c>
    </row>
    <row r="879" spans="1:12" x14ac:dyDescent="0.3">
      <c r="A879" s="7">
        <v>2011</v>
      </c>
      <c r="B879" s="7" t="s">
        <v>12</v>
      </c>
      <c r="C879" s="7" t="s">
        <v>47</v>
      </c>
      <c r="D879" s="7" t="s">
        <v>46</v>
      </c>
      <c r="E879" s="7">
        <v>450201</v>
      </c>
      <c r="F879" s="7">
        <v>1620</v>
      </c>
      <c r="G879" s="7">
        <v>5</v>
      </c>
      <c r="H879" s="7">
        <v>6</v>
      </c>
      <c r="I879" s="3">
        <f>Table8[[#This Row],[Volume]]*Table8[[#This Row],[Cost per unit]]</f>
        <v>8100</v>
      </c>
      <c r="J879" s="3">
        <f>Table8[[#This Row],[Volume]]*Table8[[#This Row],[Price per unit]]</f>
        <v>9720</v>
      </c>
      <c r="K879" s="5">
        <f>Table8[[#This Row],[Total Sales]]-Table8[[#This Row],[Total Cost]]</f>
        <v>1620</v>
      </c>
      <c r="L879" s="6">
        <f>Table8[[#This Row],[Profit]]/Table8[[#This Row],[Total Sales]]</f>
        <v>0.16666666666666666</v>
      </c>
    </row>
    <row r="880" spans="1:12" x14ac:dyDescent="0.3">
      <c r="A880" s="3">
        <v>2011</v>
      </c>
      <c r="B880" s="3" t="s">
        <v>12</v>
      </c>
      <c r="C880" s="3" t="s">
        <v>47</v>
      </c>
      <c r="D880" s="3" t="s">
        <v>46</v>
      </c>
      <c r="E880" s="3">
        <v>450202</v>
      </c>
      <c r="F880" s="3">
        <v>1512</v>
      </c>
      <c r="G880" s="3">
        <v>4</v>
      </c>
      <c r="H880" s="3">
        <v>6</v>
      </c>
      <c r="I880" s="3">
        <f>Table8[[#This Row],[Volume]]*Table8[[#This Row],[Cost per unit]]</f>
        <v>6048</v>
      </c>
      <c r="J880" s="3">
        <f>Table8[[#This Row],[Volume]]*Table8[[#This Row],[Price per unit]]</f>
        <v>9072</v>
      </c>
      <c r="K880" s="5">
        <f>Table8[[#This Row],[Total Sales]]-Table8[[#This Row],[Total Cost]]</f>
        <v>3024</v>
      </c>
      <c r="L880" s="6">
        <f>Table8[[#This Row],[Profit]]/Table8[[#This Row],[Total Sales]]</f>
        <v>0.33333333333333331</v>
      </c>
    </row>
    <row r="881" spans="1:12" x14ac:dyDescent="0.3">
      <c r="A881" s="7">
        <v>2011</v>
      </c>
      <c r="B881" s="7" t="s">
        <v>12</v>
      </c>
      <c r="C881" s="7" t="s">
        <v>47</v>
      </c>
      <c r="D881" s="7" t="s">
        <v>46</v>
      </c>
      <c r="E881" s="7">
        <v>450203</v>
      </c>
      <c r="F881" s="7">
        <v>1524</v>
      </c>
      <c r="G881" s="7">
        <v>5</v>
      </c>
      <c r="H881" s="7">
        <v>6</v>
      </c>
      <c r="I881" s="3">
        <f>Table8[[#This Row],[Volume]]*Table8[[#This Row],[Cost per unit]]</f>
        <v>7620</v>
      </c>
      <c r="J881" s="3">
        <f>Table8[[#This Row],[Volume]]*Table8[[#This Row],[Price per unit]]</f>
        <v>9144</v>
      </c>
      <c r="K881" s="5">
        <f>Table8[[#This Row],[Total Sales]]-Table8[[#This Row],[Total Cost]]</f>
        <v>1524</v>
      </c>
      <c r="L881" s="6">
        <f>Table8[[#This Row],[Profit]]/Table8[[#This Row],[Total Sales]]</f>
        <v>0.16666666666666666</v>
      </c>
    </row>
    <row r="882" spans="1:12" x14ac:dyDescent="0.3">
      <c r="A882" s="3">
        <v>2011</v>
      </c>
      <c r="B882" s="3" t="s">
        <v>12</v>
      </c>
      <c r="C882" s="3" t="s">
        <v>47</v>
      </c>
      <c r="D882" s="3" t="s">
        <v>46</v>
      </c>
      <c r="E882" s="3">
        <v>450204</v>
      </c>
      <c r="F882" s="3">
        <v>1632</v>
      </c>
      <c r="G882" s="3">
        <v>4</v>
      </c>
      <c r="H882" s="3">
        <v>6</v>
      </c>
      <c r="I882" s="3">
        <f>Table8[[#This Row],[Volume]]*Table8[[#This Row],[Cost per unit]]</f>
        <v>6528</v>
      </c>
      <c r="J882" s="3">
        <f>Table8[[#This Row],[Volume]]*Table8[[#This Row],[Price per unit]]</f>
        <v>9792</v>
      </c>
      <c r="K882" s="5">
        <f>Table8[[#This Row],[Total Sales]]-Table8[[#This Row],[Total Cost]]</f>
        <v>3264</v>
      </c>
      <c r="L882" s="6">
        <f>Table8[[#This Row],[Profit]]/Table8[[#This Row],[Total Sales]]</f>
        <v>0.33333333333333331</v>
      </c>
    </row>
    <row r="883" spans="1:12" x14ac:dyDescent="0.3">
      <c r="A883" s="7">
        <v>2011</v>
      </c>
      <c r="B883" s="7" t="s">
        <v>12</v>
      </c>
      <c r="C883" s="7" t="s">
        <v>47</v>
      </c>
      <c r="D883" s="7" t="s">
        <v>46</v>
      </c>
      <c r="E883" s="7">
        <v>450205</v>
      </c>
      <c r="F883" s="7">
        <v>1668</v>
      </c>
      <c r="G883" s="7">
        <v>4</v>
      </c>
      <c r="H883" s="7">
        <v>7</v>
      </c>
      <c r="I883" s="3">
        <f>Table8[[#This Row],[Volume]]*Table8[[#This Row],[Cost per unit]]</f>
        <v>6672</v>
      </c>
      <c r="J883" s="3">
        <f>Table8[[#This Row],[Volume]]*Table8[[#This Row],[Price per unit]]</f>
        <v>11676</v>
      </c>
      <c r="K883" s="5">
        <f>Table8[[#This Row],[Total Sales]]-Table8[[#This Row],[Total Cost]]</f>
        <v>5004</v>
      </c>
      <c r="L883" s="6">
        <f>Table8[[#This Row],[Profit]]/Table8[[#This Row],[Total Sales]]</f>
        <v>0.42857142857142855</v>
      </c>
    </row>
    <row r="884" spans="1:12" x14ac:dyDescent="0.3">
      <c r="A884" s="3">
        <v>2011</v>
      </c>
      <c r="B884" s="3" t="s">
        <v>12</v>
      </c>
      <c r="C884" s="3" t="s">
        <v>47</v>
      </c>
      <c r="D884" s="3" t="s">
        <v>46</v>
      </c>
      <c r="E884" s="3">
        <v>450211</v>
      </c>
      <c r="F884" s="3">
        <v>1584</v>
      </c>
      <c r="G884" s="3">
        <v>4</v>
      </c>
      <c r="H884" s="3">
        <v>6</v>
      </c>
      <c r="I884" s="3">
        <f>Table8[[#This Row],[Volume]]*Table8[[#This Row],[Cost per unit]]</f>
        <v>6336</v>
      </c>
      <c r="J884" s="3">
        <f>Table8[[#This Row],[Volume]]*Table8[[#This Row],[Price per unit]]</f>
        <v>9504</v>
      </c>
      <c r="K884" s="5">
        <f>Table8[[#This Row],[Total Sales]]-Table8[[#This Row],[Total Cost]]</f>
        <v>3168</v>
      </c>
      <c r="L884" s="6">
        <f>Table8[[#This Row],[Profit]]/Table8[[#This Row],[Total Sales]]</f>
        <v>0.33333333333333331</v>
      </c>
    </row>
    <row r="885" spans="1:12" x14ac:dyDescent="0.3">
      <c r="A885" s="7">
        <v>2011</v>
      </c>
      <c r="B885" s="7" t="s">
        <v>12</v>
      </c>
      <c r="C885" s="7" t="s">
        <v>47</v>
      </c>
      <c r="D885" s="7" t="s">
        <v>46</v>
      </c>
      <c r="E885" s="7">
        <v>450212</v>
      </c>
      <c r="F885" s="7">
        <v>1608</v>
      </c>
      <c r="G885" s="7">
        <v>5</v>
      </c>
      <c r="H885" s="7">
        <v>6</v>
      </c>
      <c r="I885" s="3">
        <f>Table8[[#This Row],[Volume]]*Table8[[#This Row],[Cost per unit]]</f>
        <v>8040</v>
      </c>
      <c r="J885" s="3">
        <f>Table8[[#This Row],[Volume]]*Table8[[#This Row],[Price per unit]]</f>
        <v>9648</v>
      </c>
      <c r="K885" s="5">
        <f>Table8[[#This Row],[Total Sales]]-Table8[[#This Row],[Total Cost]]</f>
        <v>1608</v>
      </c>
      <c r="L885" s="6">
        <f>Table8[[#This Row],[Profit]]/Table8[[#This Row],[Total Sales]]</f>
        <v>0.16666666666666666</v>
      </c>
    </row>
    <row r="886" spans="1:12" x14ac:dyDescent="0.3">
      <c r="A886" s="3">
        <v>2011</v>
      </c>
      <c r="B886" s="3" t="s">
        <v>12</v>
      </c>
      <c r="C886" s="3" t="s">
        <v>47</v>
      </c>
      <c r="D886" s="3" t="s">
        <v>46</v>
      </c>
      <c r="E886" s="3">
        <v>450213</v>
      </c>
      <c r="F886" s="3">
        <v>1536</v>
      </c>
      <c r="G886" s="3">
        <v>5</v>
      </c>
      <c r="H886" s="3">
        <v>6</v>
      </c>
      <c r="I886" s="3">
        <f>Table8[[#This Row],[Volume]]*Table8[[#This Row],[Cost per unit]]</f>
        <v>7680</v>
      </c>
      <c r="J886" s="3">
        <f>Table8[[#This Row],[Volume]]*Table8[[#This Row],[Price per unit]]</f>
        <v>9216</v>
      </c>
      <c r="K886" s="5">
        <f>Table8[[#This Row],[Total Sales]]-Table8[[#This Row],[Total Cost]]</f>
        <v>1536</v>
      </c>
      <c r="L886" s="6">
        <f>Table8[[#This Row],[Profit]]/Table8[[#This Row],[Total Sales]]</f>
        <v>0.16666666666666666</v>
      </c>
    </row>
    <row r="887" spans="1:12" x14ac:dyDescent="0.3">
      <c r="A887" s="7">
        <v>2011</v>
      </c>
      <c r="B887" s="7" t="s">
        <v>12</v>
      </c>
      <c r="C887" s="7" t="s">
        <v>47</v>
      </c>
      <c r="D887" s="7" t="s">
        <v>46</v>
      </c>
      <c r="E887" s="7">
        <v>450221</v>
      </c>
      <c r="F887" s="7">
        <v>1572</v>
      </c>
      <c r="G887" s="7">
        <v>4</v>
      </c>
      <c r="H887" s="7">
        <v>7</v>
      </c>
      <c r="I887" s="3">
        <f>Table8[[#This Row],[Volume]]*Table8[[#This Row],[Cost per unit]]</f>
        <v>6288</v>
      </c>
      <c r="J887" s="3">
        <f>Table8[[#This Row],[Volume]]*Table8[[#This Row],[Price per unit]]</f>
        <v>11004</v>
      </c>
      <c r="K887" s="5">
        <f>Table8[[#This Row],[Total Sales]]-Table8[[#This Row],[Total Cost]]</f>
        <v>4716</v>
      </c>
      <c r="L887" s="6">
        <f>Table8[[#This Row],[Profit]]/Table8[[#This Row],[Total Sales]]</f>
        <v>0.42857142857142855</v>
      </c>
    </row>
    <row r="888" spans="1:12" x14ac:dyDescent="0.3">
      <c r="A888" s="3">
        <v>2011</v>
      </c>
      <c r="B888" s="3" t="s">
        <v>12</v>
      </c>
      <c r="C888" s="3" t="s">
        <v>47</v>
      </c>
      <c r="D888" s="3" t="s">
        <v>46</v>
      </c>
      <c r="E888" s="3">
        <v>450222</v>
      </c>
      <c r="F888" s="3">
        <v>1800</v>
      </c>
      <c r="G888" s="3">
        <v>4</v>
      </c>
      <c r="H888" s="3">
        <v>6</v>
      </c>
      <c r="I888" s="3">
        <f>Table8[[#This Row],[Volume]]*Table8[[#This Row],[Cost per unit]]</f>
        <v>7200</v>
      </c>
      <c r="J888" s="3">
        <f>Table8[[#This Row],[Volume]]*Table8[[#This Row],[Price per unit]]</f>
        <v>10800</v>
      </c>
      <c r="K888" s="5">
        <f>Table8[[#This Row],[Total Sales]]-Table8[[#This Row],[Total Cost]]</f>
        <v>3600</v>
      </c>
      <c r="L888" s="6">
        <f>Table8[[#This Row],[Profit]]/Table8[[#This Row],[Total Sales]]</f>
        <v>0.33333333333333331</v>
      </c>
    </row>
    <row r="889" spans="1:12" x14ac:dyDescent="0.3">
      <c r="A889" s="7">
        <v>2011</v>
      </c>
      <c r="B889" s="7" t="s">
        <v>12</v>
      </c>
      <c r="C889" s="7" t="s">
        <v>47</v>
      </c>
      <c r="D889" s="7" t="s">
        <v>46</v>
      </c>
      <c r="E889" s="7">
        <v>450223</v>
      </c>
      <c r="F889" s="7">
        <v>1692</v>
      </c>
      <c r="G889" s="7">
        <v>4</v>
      </c>
      <c r="H889" s="7">
        <v>7</v>
      </c>
      <c r="I889" s="3">
        <f>Table8[[#This Row],[Volume]]*Table8[[#This Row],[Cost per unit]]</f>
        <v>6768</v>
      </c>
      <c r="J889" s="3">
        <f>Table8[[#This Row],[Volume]]*Table8[[#This Row],[Price per unit]]</f>
        <v>11844</v>
      </c>
      <c r="K889" s="5">
        <f>Table8[[#This Row],[Total Sales]]-Table8[[#This Row],[Total Cost]]</f>
        <v>5076</v>
      </c>
      <c r="L889" s="6">
        <f>Table8[[#This Row],[Profit]]/Table8[[#This Row],[Total Sales]]</f>
        <v>0.42857142857142855</v>
      </c>
    </row>
    <row r="890" spans="1:12" x14ac:dyDescent="0.3">
      <c r="A890" s="3">
        <v>2011</v>
      </c>
      <c r="B890" s="3" t="s">
        <v>12</v>
      </c>
      <c r="C890" s="3" t="s">
        <v>47</v>
      </c>
      <c r="D890" s="3" t="s">
        <v>46</v>
      </c>
      <c r="E890" s="3">
        <v>450231</v>
      </c>
      <c r="F890" s="3">
        <v>1500</v>
      </c>
      <c r="G890" s="3">
        <v>4</v>
      </c>
      <c r="H890" s="3">
        <v>6</v>
      </c>
      <c r="I890" s="3">
        <f>Table8[[#This Row],[Volume]]*Table8[[#This Row],[Cost per unit]]</f>
        <v>6000</v>
      </c>
      <c r="J890" s="3">
        <f>Table8[[#This Row],[Volume]]*Table8[[#This Row],[Price per unit]]</f>
        <v>9000</v>
      </c>
      <c r="K890" s="5">
        <f>Table8[[#This Row],[Total Sales]]-Table8[[#This Row],[Total Cost]]</f>
        <v>3000</v>
      </c>
      <c r="L890" s="6">
        <f>Table8[[#This Row],[Profit]]/Table8[[#This Row],[Total Sales]]</f>
        <v>0.33333333333333331</v>
      </c>
    </row>
    <row r="891" spans="1:12" x14ac:dyDescent="0.3">
      <c r="A891" s="7">
        <v>2011</v>
      </c>
      <c r="B891" s="7" t="s">
        <v>12</v>
      </c>
      <c r="C891" s="7" t="s">
        <v>47</v>
      </c>
      <c r="D891" s="7" t="s">
        <v>46</v>
      </c>
      <c r="E891" s="7">
        <v>450301</v>
      </c>
      <c r="F891" s="7">
        <v>1608</v>
      </c>
      <c r="G891" s="7">
        <v>4</v>
      </c>
      <c r="H891" s="7">
        <v>7</v>
      </c>
      <c r="I891" s="3">
        <f>Table8[[#This Row],[Volume]]*Table8[[#This Row],[Cost per unit]]</f>
        <v>6432</v>
      </c>
      <c r="J891" s="3">
        <f>Table8[[#This Row],[Volume]]*Table8[[#This Row],[Price per unit]]</f>
        <v>11256</v>
      </c>
      <c r="K891" s="5">
        <f>Table8[[#This Row],[Total Sales]]-Table8[[#This Row],[Total Cost]]</f>
        <v>4824</v>
      </c>
      <c r="L891" s="6">
        <f>Table8[[#This Row],[Profit]]/Table8[[#This Row],[Total Sales]]</f>
        <v>0.42857142857142855</v>
      </c>
    </row>
    <row r="892" spans="1:12" x14ac:dyDescent="0.3">
      <c r="A892" s="3">
        <v>2011</v>
      </c>
      <c r="B892" s="3" t="s">
        <v>12</v>
      </c>
      <c r="C892" s="3" t="s">
        <v>47</v>
      </c>
      <c r="D892" s="3" t="s">
        <v>46</v>
      </c>
      <c r="E892" s="3">
        <v>450303</v>
      </c>
      <c r="F892" s="3">
        <v>1728</v>
      </c>
      <c r="G892" s="3">
        <v>4</v>
      </c>
      <c r="H892" s="3">
        <v>7</v>
      </c>
      <c r="I892" s="3">
        <f>Table8[[#This Row],[Volume]]*Table8[[#This Row],[Cost per unit]]</f>
        <v>6912</v>
      </c>
      <c r="J892" s="3">
        <f>Table8[[#This Row],[Volume]]*Table8[[#This Row],[Price per unit]]</f>
        <v>12096</v>
      </c>
      <c r="K892" s="5">
        <f>Table8[[#This Row],[Total Sales]]-Table8[[#This Row],[Total Cost]]</f>
        <v>5184</v>
      </c>
      <c r="L892" s="6">
        <f>Table8[[#This Row],[Profit]]/Table8[[#This Row],[Total Sales]]</f>
        <v>0.42857142857142855</v>
      </c>
    </row>
    <row r="893" spans="1:12" x14ac:dyDescent="0.3">
      <c r="A893" s="7">
        <v>2011</v>
      </c>
      <c r="B893" s="7" t="s">
        <v>12</v>
      </c>
      <c r="C893" s="7" t="s">
        <v>47</v>
      </c>
      <c r="D893" s="7" t="s">
        <v>46</v>
      </c>
      <c r="E893" s="7">
        <v>450304</v>
      </c>
      <c r="F893" s="7">
        <v>1800</v>
      </c>
      <c r="G893" s="7">
        <v>5</v>
      </c>
      <c r="H893" s="7">
        <v>7</v>
      </c>
      <c r="I893" s="3">
        <f>Table8[[#This Row],[Volume]]*Table8[[#This Row],[Cost per unit]]</f>
        <v>9000</v>
      </c>
      <c r="J893" s="3">
        <f>Table8[[#This Row],[Volume]]*Table8[[#This Row],[Price per unit]]</f>
        <v>12600</v>
      </c>
      <c r="K893" s="5">
        <f>Table8[[#This Row],[Total Sales]]-Table8[[#This Row],[Total Cost]]</f>
        <v>3600</v>
      </c>
      <c r="L893" s="6">
        <f>Table8[[#This Row],[Profit]]/Table8[[#This Row],[Total Sales]]</f>
        <v>0.2857142857142857</v>
      </c>
    </row>
    <row r="894" spans="1:12" x14ac:dyDescent="0.3">
      <c r="A894" s="3">
        <v>2011</v>
      </c>
      <c r="B894" s="3" t="s">
        <v>12</v>
      </c>
      <c r="C894" s="3" t="s">
        <v>47</v>
      </c>
      <c r="D894" s="3" t="s">
        <v>46</v>
      </c>
      <c r="E894" s="3">
        <v>450305</v>
      </c>
      <c r="F894" s="3">
        <v>1500</v>
      </c>
      <c r="G894" s="3">
        <v>4</v>
      </c>
      <c r="H894" s="3">
        <v>6</v>
      </c>
      <c r="I894" s="3">
        <f>Table8[[#This Row],[Volume]]*Table8[[#This Row],[Cost per unit]]</f>
        <v>6000</v>
      </c>
      <c r="J894" s="3">
        <f>Table8[[#This Row],[Volume]]*Table8[[#This Row],[Price per unit]]</f>
        <v>9000</v>
      </c>
      <c r="K894" s="5">
        <f>Table8[[#This Row],[Total Sales]]-Table8[[#This Row],[Total Cost]]</f>
        <v>3000</v>
      </c>
      <c r="L894" s="6">
        <f>Table8[[#This Row],[Profit]]/Table8[[#This Row],[Total Sales]]</f>
        <v>0.33333333333333331</v>
      </c>
    </row>
    <row r="895" spans="1:12" x14ac:dyDescent="0.3">
      <c r="A895" s="7">
        <v>2011</v>
      </c>
      <c r="B895" s="7" t="s">
        <v>12</v>
      </c>
      <c r="C895" s="7" t="s">
        <v>47</v>
      </c>
      <c r="D895" s="7" t="s">
        <v>46</v>
      </c>
      <c r="E895" s="7">
        <v>450401</v>
      </c>
      <c r="F895" s="7">
        <v>1728</v>
      </c>
      <c r="G895" s="7">
        <v>5</v>
      </c>
      <c r="H895" s="7">
        <v>6</v>
      </c>
      <c r="I895" s="3">
        <f>Table8[[#This Row],[Volume]]*Table8[[#This Row],[Cost per unit]]</f>
        <v>8640</v>
      </c>
      <c r="J895" s="3">
        <f>Table8[[#This Row],[Volume]]*Table8[[#This Row],[Price per unit]]</f>
        <v>10368</v>
      </c>
      <c r="K895" s="5">
        <f>Table8[[#This Row],[Total Sales]]-Table8[[#This Row],[Total Cost]]</f>
        <v>1728</v>
      </c>
      <c r="L895" s="6">
        <f>Table8[[#This Row],[Profit]]/Table8[[#This Row],[Total Sales]]</f>
        <v>0.16666666666666666</v>
      </c>
    </row>
    <row r="896" spans="1:12" x14ac:dyDescent="0.3">
      <c r="A896" s="3">
        <v>2011</v>
      </c>
      <c r="B896" s="3" t="s">
        <v>12</v>
      </c>
      <c r="C896" s="3" t="s">
        <v>47</v>
      </c>
      <c r="D896" s="3" t="s">
        <v>46</v>
      </c>
      <c r="E896" s="3">
        <v>450402</v>
      </c>
      <c r="F896" s="3">
        <v>1596</v>
      </c>
      <c r="G896" s="3">
        <v>5</v>
      </c>
      <c r="H896" s="3">
        <v>7</v>
      </c>
      <c r="I896" s="3">
        <f>Table8[[#This Row],[Volume]]*Table8[[#This Row],[Cost per unit]]</f>
        <v>7980</v>
      </c>
      <c r="J896" s="3">
        <f>Table8[[#This Row],[Volume]]*Table8[[#This Row],[Price per unit]]</f>
        <v>11172</v>
      </c>
      <c r="K896" s="5">
        <f>Table8[[#This Row],[Total Sales]]-Table8[[#This Row],[Total Cost]]</f>
        <v>3192</v>
      </c>
      <c r="L896" s="6">
        <f>Table8[[#This Row],[Profit]]/Table8[[#This Row],[Total Sales]]</f>
        <v>0.2857142857142857</v>
      </c>
    </row>
    <row r="897" spans="1:12" x14ac:dyDescent="0.3">
      <c r="A897" s="7">
        <v>2011</v>
      </c>
      <c r="B897" s="7" t="s">
        <v>12</v>
      </c>
      <c r="C897" s="7" t="s">
        <v>47</v>
      </c>
      <c r="D897" s="7" t="s">
        <v>46</v>
      </c>
      <c r="E897" s="7">
        <v>450403</v>
      </c>
      <c r="F897" s="7">
        <v>1572</v>
      </c>
      <c r="G897" s="7">
        <v>4</v>
      </c>
      <c r="H897" s="7">
        <v>7</v>
      </c>
      <c r="I897" s="3">
        <f>Table8[[#This Row],[Volume]]*Table8[[#This Row],[Cost per unit]]</f>
        <v>6288</v>
      </c>
      <c r="J897" s="3">
        <f>Table8[[#This Row],[Volume]]*Table8[[#This Row],[Price per unit]]</f>
        <v>11004</v>
      </c>
      <c r="K897" s="5">
        <f>Table8[[#This Row],[Total Sales]]-Table8[[#This Row],[Total Cost]]</f>
        <v>4716</v>
      </c>
      <c r="L897" s="6">
        <f>Table8[[#This Row],[Profit]]/Table8[[#This Row],[Total Sales]]</f>
        <v>0.42857142857142855</v>
      </c>
    </row>
    <row r="898" spans="1:12" x14ac:dyDescent="0.3">
      <c r="A898" s="3">
        <v>2011</v>
      </c>
      <c r="B898" s="3" t="s">
        <v>12</v>
      </c>
      <c r="C898" s="3" t="s">
        <v>47</v>
      </c>
      <c r="D898" s="3" t="s">
        <v>46</v>
      </c>
      <c r="E898" s="3">
        <v>450404</v>
      </c>
      <c r="F898" s="3">
        <v>1608</v>
      </c>
      <c r="G898" s="3">
        <v>5</v>
      </c>
      <c r="H898" s="3">
        <v>6</v>
      </c>
      <c r="I898" s="3">
        <f>Table8[[#This Row],[Volume]]*Table8[[#This Row],[Cost per unit]]</f>
        <v>8040</v>
      </c>
      <c r="J898" s="3">
        <f>Table8[[#This Row],[Volume]]*Table8[[#This Row],[Price per unit]]</f>
        <v>9648</v>
      </c>
      <c r="K898" s="5">
        <f>Table8[[#This Row],[Total Sales]]-Table8[[#This Row],[Total Cost]]</f>
        <v>1608</v>
      </c>
      <c r="L898" s="6">
        <f>Table8[[#This Row],[Profit]]/Table8[[#This Row],[Total Sales]]</f>
        <v>0.16666666666666666</v>
      </c>
    </row>
    <row r="899" spans="1:12" x14ac:dyDescent="0.3">
      <c r="A899" s="7">
        <v>2011</v>
      </c>
      <c r="B899" s="7" t="s">
        <v>12</v>
      </c>
      <c r="C899" s="7" t="s">
        <v>47</v>
      </c>
      <c r="D899" s="7" t="s">
        <v>46</v>
      </c>
      <c r="E899" s="7">
        <v>450408</v>
      </c>
      <c r="F899" s="7">
        <v>1608</v>
      </c>
      <c r="G899" s="7">
        <v>5</v>
      </c>
      <c r="H899" s="7">
        <v>6</v>
      </c>
      <c r="I899" s="3">
        <f>Table8[[#This Row],[Volume]]*Table8[[#This Row],[Cost per unit]]</f>
        <v>8040</v>
      </c>
      <c r="J899" s="3">
        <f>Table8[[#This Row],[Volume]]*Table8[[#This Row],[Price per unit]]</f>
        <v>9648</v>
      </c>
      <c r="K899" s="5">
        <f>Table8[[#This Row],[Total Sales]]-Table8[[#This Row],[Total Cost]]</f>
        <v>1608</v>
      </c>
      <c r="L899" s="6">
        <f>Table8[[#This Row],[Profit]]/Table8[[#This Row],[Total Sales]]</f>
        <v>0.16666666666666666</v>
      </c>
    </row>
    <row r="900" spans="1:12" x14ac:dyDescent="0.3">
      <c r="A900" s="3">
        <v>2011</v>
      </c>
      <c r="B900" s="3" t="s">
        <v>12</v>
      </c>
      <c r="C900" s="3" t="s">
        <v>47</v>
      </c>
      <c r="D900" s="3" t="s">
        <v>46</v>
      </c>
      <c r="E900" s="3">
        <v>450409</v>
      </c>
      <c r="F900" s="3">
        <v>1596</v>
      </c>
      <c r="G900" s="3">
        <v>5</v>
      </c>
      <c r="H900" s="3">
        <v>6</v>
      </c>
      <c r="I900" s="3">
        <f>Table8[[#This Row],[Volume]]*Table8[[#This Row],[Cost per unit]]</f>
        <v>7980</v>
      </c>
      <c r="J900" s="3">
        <f>Table8[[#This Row],[Volume]]*Table8[[#This Row],[Price per unit]]</f>
        <v>9576</v>
      </c>
      <c r="K900" s="5">
        <f>Table8[[#This Row],[Total Sales]]-Table8[[#This Row],[Total Cost]]</f>
        <v>1596</v>
      </c>
      <c r="L900" s="6">
        <f>Table8[[#This Row],[Profit]]/Table8[[#This Row],[Total Sales]]</f>
        <v>0.16666666666666666</v>
      </c>
    </row>
    <row r="901" spans="1:12" x14ac:dyDescent="0.3">
      <c r="A901" s="7">
        <v>2011</v>
      </c>
      <c r="B901" s="7" t="s">
        <v>12</v>
      </c>
      <c r="C901" s="7" t="s">
        <v>47</v>
      </c>
      <c r="D901" s="7" t="s">
        <v>46</v>
      </c>
      <c r="E901" s="7">
        <v>450410</v>
      </c>
      <c r="F901" s="7">
        <v>1560</v>
      </c>
      <c r="G901" s="7">
        <v>4</v>
      </c>
      <c r="H901" s="7">
        <v>7</v>
      </c>
      <c r="I901" s="3">
        <f>Table8[[#This Row],[Volume]]*Table8[[#This Row],[Cost per unit]]</f>
        <v>6240</v>
      </c>
      <c r="J901" s="3">
        <f>Table8[[#This Row],[Volume]]*Table8[[#This Row],[Price per unit]]</f>
        <v>10920</v>
      </c>
      <c r="K901" s="5">
        <f>Table8[[#This Row],[Total Sales]]-Table8[[#This Row],[Total Cost]]</f>
        <v>4680</v>
      </c>
      <c r="L901" s="6">
        <f>Table8[[#This Row],[Profit]]/Table8[[#This Row],[Total Sales]]</f>
        <v>0.42857142857142855</v>
      </c>
    </row>
    <row r="902" spans="1:12" x14ac:dyDescent="0.3">
      <c r="A902" s="3">
        <v>2011</v>
      </c>
      <c r="B902" s="3" t="s">
        <v>12</v>
      </c>
      <c r="C902" s="3" t="s">
        <v>47</v>
      </c>
      <c r="D902" s="3" t="s">
        <v>46</v>
      </c>
      <c r="E902" s="3">
        <v>450411</v>
      </c>
      <c r="F902" s="3">
        <v>1668</v>
      </c>
      <c r="G902" s="3">
        <v>4</v>
      </c>
      <c r="H902" s="3">
        <v>7</v>
      </c>
      <c r="I902" s="3">
        <f>Table8[[#This Row],[Volume]]*Table8[[#This Row],[Cost per unit]]</f>
        <v>6672</v>
      </c>
      <c r="J902" s="3">
        <f>Table8[[#This Row],[Volume]]*Table8[[#This Row],[Price per unit]]</f>
        <v>11676</v>
      </c>
      <c r="K902" s="5">
        <f>Table8[[#This Row],[Total Sales]]-Table8[[#This Row],[Total Cost]]</f>
        <v>5004</v>
      </c>
      <c r="L902" s="6">
        <f>Table8[[#This Row],[Profit]]/Table8[[#This Row],[Total Sales]]</f>
        <v>0.42857142857142855</v>
      </c>
    </row>
    <row r="903" spans="1:12" x14ac:dyDescent="0.3">
      <c r="A903" s="7">
        <v>2011</v>
      </c>
      <c r="B903" s="7" t="s">
        <v>12</v>
      </c>
      <c r="C903" s="7" t="s">
        <v>47</v>
      </c>
      <c r="D903" s="7" t="s">
        <v>46</v>
      </c>
      <c r="E903" s="7">
        <v>450412</v>
      </c>
      <c r="F903" s="7">
        <v>1704</v>
      </c>
      <c r="G903" s="7">
        <v>5</v>
      </c>
      <c r="H903" s="7">
        <v>6</v>
      </c>
      <c r="I903" s="3">
        <f>Table8[[#This Row],[Volume]]*Table8[[#This Row],[Cost per unit]]</f>
        <v>8520</v>
      </c>
      <c r="J903" s="3">
        <f>Table8[[#This Row],[Volume]]*Table8[[#This Row],[Price per unit]]</f>
        <v>10224</v>
      </c>
      <c r="K903" s="5">
        <f>Table8[[#This Row],[Total Sales]]-Table8[[#This Row],[Total Cost]]</f>
        <v>1704</v>
      </c>
      <c r="L903" s="6">
        <f>Table8[[#This Row],[Profit]]/Table8[[#This Row],[Total Sales]]</f>
        <v>0.16666666666666666</v>
      </c>
    </row>
    <row r="904" spans="1:12" x14ac:dyDescent="0.3">
      <c r="A904" s="3">
        <v>2011</v>
      </c>
      <c r="B904" s="3" t="s">
        <v>12</v>
      </c>
      <c r="C904" s="3" t="s">
        <v>47</v>
      </c>
      <c r="D904" s="3" t="s">
        <v>46</v>
      </c>
      <c r="E904" s="3">
        <v>450413</v>
      </c>
      <c r="F904" s="3">
        <v>1584</v>
      </c>
      <c r="G904" s="3">
        <v>4</v>
      </c>
      <c r="H904" s="3">
        <v>7</v>
      </c>
      <c r="I904" s="3">
        <f>Table8[[#This Row],[Volume]]*Table8[[#This Row],[Cost per unit]]</f>
        <v>6336</v>
      </c>
      <c r="J904" s="3">
        <f>Table8[[#This Row],[Volume]]*Table8[[#This Row],[Price per unit]]</f>
        <v>11088</v>
      </c>
      <c r="K904" s="5">
        <f>Table8[[#This Row],[Total Sales]]-Table8[[#This Row],[Total Cost]]</f>
        <v>4752</v>
      </c>
      <c r="L904" s="6">
        <f>Table8[[#This Row],[Profit]]/Table8[[#This Row],[Total Sales]]</f>
        <v>0.42857142857142855</v>
      </c>
    </row>
    <row r="905" spans="1:12" x14ac:dyDescent="0.3">
      <c r="A905" s="7">
        <v>2011</v>
      </c>
      <c r="B905" s="7" t="s">
        <v>12</v>
      </c>
      <c r="C905" s="7" t="s">
        <v>47</v>
      </c>
      <c r="D905" s="7" t="s">
        <v>46</v>
      </c>
      <c r="E905" s="7">
        <v>450414</v>
      </c>
      <c r="F905" s="7">
        <v>1632</v>
      </c>
      <c r="G905" s="7">
        <v>4</v>
      </c>
      <c r="H905" s="7">
        <v>7</v>
      </c>
      <c r="I905" s="3">
        <f>Table8[[#This Row],[Volume]]*Table8[[#This Row],[Cost per unit]]</f>
        <v>6528</v>
      </c>
      <c r="J905" s="3">
        <f>Table8[[#This Row],[Volume]]*Table8[[#This Row],[Price per unit]]</f>
        <v>11424</v>
      </c>
      <c r="K905" s="5">
        <f>Table8[[#This Row],[Total Sales]]-Table8[[#This Row],[Total Cost]]</f>
        <v>4896</v>
      </c>
      <c r="L905" s="6">
        <f>Table8[[#This Row],[Profit]]/Table8[[#This Row],[Total Sales]]</f>
        <v>0.42857142857142855</v>
      </c>
    </row>
    <row r="906" spans="1:12" x14ac:dyDescent="0.3">
      <c r="A906" s="3">
        <v>2011</v>
      </c>
      <c r="B906" s="3" t="s">
        <v>12</v>
      </c>
      <c r="C906" s="3" t="s">
        <v>47</v>
      </c>
      <c r="D906" s="3" t="s">
        <v>46</v>
      </c>
      <c r="E906" s="3">
        <v>450421</v>
      </c>
      <c r="F906" s="3">
        <v>1704</v>
      </c>
      <c r="G906" s="3">
        <v>4</v>
      </c>
      <c r="H906" s="3">
        <v>6</v>
      </c>
      <c r="I906" s="3">
        <f>Table8[[#This Row],[Volume]]*Table8[[#This Row],[Cost per unit]]</f>
        <v>6816</v>
      </c>
      <c r="J906" s="3">
        <f>Table8[[#This Row],[Volume]]*Table8[[#This Row],[Price per unit]]</f>
        <v>10224</v>
      </c>
      <c r="K906" s="5">
        <f>Table8[[#This Row],[Total Sales]]-Table8[[#This Row],[Total Cost]]</f>
        <v>3408</v>
      </c>
      <c r="L906" s="6">
        <f>Table8[[#This Row],[Profit]]/Table8[[#This Row],[Total Sales]]</f>
        <v>0.33333333333333331</v>
      </c>
    </row>
    <row r="907" spans="1:12" x14ac:dyDescent="0.3">
      <c r="A907" s="7">
        <v>2011</v>
      </c>
      <c r="B907" s="7" t="s">
        <v>12</v>
      </c>
      <c r="C907" s="7" t="s">
        <v>47</v>
      </c>
      <c r="D907" s="7" t="s">
        <v>46</v>
      </c>
      <c r="E907" s="7">
        <v>450422</v>
      </c>
      <c r="F907" s="7">
        <v>1608</v>
      </c>
      <c r="G907" s="7">
        <v>4</v>
      </c>
      <c r="H907" s="7">
        <v>7</v>
      </c>
      <c r="I907" s="3">
        <f>Table8[[#This Row],[Volume]]*Table8[[#This Row],[Cost per unit]]</f>
        <v>6432</v>
      </c>
      <c r="J907" s="3">
        <f>Table8[[#This Row],[Volume]]*Table8[[#This Row],[Price per unit]]</f>
        <v>11256</v>
      </c>
      <c r="K907" s="5">
        <f>Table8[[#This Row],[Total Sales]]-Table8[[#This Row],[Total Cost]]</f>
        <v>4824</v>
      </c>
      <c r="L907" s="6">
        <f>Table8[[#This Row],[Profit]]/Table8[[#This Row],[Total Sales]]</f>
        <v>0.42857142857142855</v>
      </c>
    </row>
    <row r="908" spans="1:12" x14ac:dyDescent="0.3">
      <c r="A908" s="3">
        <v>2011</v>
      </c>
      <c r="B908" s="3" t="s">
        <v>12</v>
      </c>
      <c r="C908" s="3" t="s">
        <v>47</v>
      </c>
      <c r="D908" s="3" t="s">
        <v>46</v>
      </c>
      <c r="E908" s="3">
        <v>450423</v>
      </c>
      <c r="F908" s="3">
        <v>1656</v>
      </c>
      <c r="G908" s="3">
        <v>4</v>
      </c>
      <c r="H908" s="3">
        <v>7</v>
      </c>
      <c r="I908" s="3">
        <f>Table8[[#This Row],[Volume]]*Table8[[#This Row],[Cost per unit]]</f>
        <v>6624</v>
      </c>
      <c r="J908" s="3">
        <f>Table8[[#This Row],[Volume]]*Table8[[#This Row],[Price per unit]]</f>
        <v>11592</v>
      </c>
      <c r="K908" s="5">
        <f>Table8[[#This Row],[Total Sales]]-Table8[[#This Row],[Total Cost]]</f>
        <v>4968</v>
      </c>
      <c r="L908" s="6">
        <f>Table8[[#This Row],[Profit]]/Table8[[#This Row],[Total Sales]]</f>
        <v>0.42857142857142855</v>
      </c>
    </row>
    <row r="909" spans="1:12" x14ac:dyDescent="0.3">
      <c r="A909" s="7">
        <v>2011</v>
      </c>
      <c r="B909" s="7" t="s">
        <v>12</v>
      </c>
      <c r="C909" s="7" t="s">
        <v>47</v>
      </c>
      <c r="D909" s="7" t="s">
        <v>46</v>
      </c>
      <c r="E909" s="7">
        <v>450431</v>
      </c>
      <c r="F909" s="7">
        <v>1752</v>
      </c>
      <c r="G909" s="7">
        <v>5</v>
      </c>
      <c r="H909" s="7">
        <v>7</v>
      </c>
      <c r="I909" s="3">
        <f>Table8[[#This Row],[Volume]]*Table8[[#This Row],[Cost per unit]]</f>
        <v>8760</v>
      </c>
      <c r="J909" s="3">
        <f>Table8[[#This Row],[Volume]]*Table8[[#This Row],[Price per unit]]</f>
        <v>12264</v>
      </c>
      <c r="K909" s="5">
        <f>Table8[[#This Row],[Total Sales]]-Table8[[#This Row],[Total Cost]]</f>
        <v>3504</v>
      </c>
      <c r="L909" s="6">
        <f>Table8[[#This Row],[Profit]]/Table8[[#This Row],[Total Sales]]</f>
        <v>0.2857142857142857</v>
      </c>
    </row>
    <row r="910" spans="1:12" x14ac:dyDescent="0.3">
      <c r="A910" s="3">
        <v>2011</v>
      </c>
      <c r="B910" s="3" t="s">
        <v>12</v>
      </c>
      <c r="C910" s="3" t="s">
        <v>47</v>
      </c>
      <c r="D910" s="3" t="s">
        <v>46</v>
      </c>
      <c r="E910" s="3">
        <v>450432</v>
      </c>
      <c r="F910" s="3">
        <v>1632</v>
      </c>
      <c r="G910" s="3">
        <v>4</v>
      </c>
      <c r="H910" s="3">
        <v>7</v>
      </c>
      <c r="I910" s="3">
        <f>Table8[[#This Row],[Volume]]*Table8[[#This Row],[Cost per unit]]</f>
        <v>6528</v>
      </c>
      <c r="J910" s="3">
        <f>Table8[[#This Row],[Volume]]*Table8[[#This Row],[Price per unit]]</f>
        <v>11424</v>
      </c>
      <c r="K910" s="5">
        <f>Table8[[#This Row],[Total Sales]]-Table8[[#This Row],[Total Cost]]</f>
        <v>4896</v>
      </c>
      <c r="L910" s="6">
        <f>Table8[[#This Row],[Profit]]/Table8[[#This Row],[Total Sales]]</f>
        <v>0.42857142857142855</v>
      </c>
    </row>
    <row r="911" spans="1:12" x14ac:dyDescent="0.3">
      <c r="A911" s="7">
        <v>2011</v>
      </c>
      <c r="B911" s="7" t="s">
        <v>12</v>
      </c>
      <c r="C911" s="7" t="s">
        <v>47</v>
      </c>
      <c r="D911" s="7" t="s">
        <v>46</v>
      </c>
      <c r="E911" s="7">
        <v>450433</v>
      </c>
      <c r="F911" s="7">
        <v>1512</v>
      </c>
      <c r="G911" s="7">
        <v>4</v>
      </c>
      <c r="H911" s="7">
        <v>7</v>
      </c>
      <c r="I911" s="3">
        <f>Table8[[#This Row],[Volume]]*Table8[[#This Row],[Cost per unit]]</f>
        <v>6048</v>
      </c>
      <c r="J911" s="3">
        <f>Table8[[#This Row],[Volume]]*Table8[[#This Row],[Price per unit]]</f>
        <v>10584</v>
      </c>
      <c r="K911" s="5">
        <f>Table8[[#This Row],[Total Sales]]-Table8[[#This Row],[Total Cost]]</f>
        <v>4536</v>
      </c>
      <c r="L911" s="6">
        <f>Table8[[#This Row],[Profit]]/Table8[[#This Row],[Total Sales]]</f>
        <v>0.42857142857142855</v>
      </c>
    </row>
    <row r="912" spans="1:12" x14ac:dyDescent="0.3">
      <c r="A912" s="3">
        <v>2011</v>
      </c>
      <c r="B912" s="3" t="s">
        <v>12</v>
      </c>
      <c r="C912" s="3" t="s">
        <v>47</v>
      </c>
      <c r="D912" s="3" t="s">
        <v>46</v>
      </c>
      <c r="E912" s="3">
        <v>450501</v>
      </c>
      <c r="F912" s="3">
        <v>1524</v>
      </c>
      <c r="G912" s="3">
        <v>5</v>
      </c>
      <c r="H912" s="3">
        <v>7</v>
      </c>
      <c r="I912" s="3">
        <f>Table8[[#This Row],[Volume]]*Table8[[#This Row],[Cost per unit]]</f>
        <v>7620</v>
      </c>
      <c r="J912" s="3">
        <f>Table8[[#This Row],[Volume]]*Table8[[#This Row],[Price per unit]]</f>
        <v>10668</v>
      </c>
      <c r="K912" s="5">
        <f>Table8[[#This Row],[Total Sales]]-Table8[[#This Row],[Total Cost]]</f>
        <v>3048</v>
      </c>
      <c r="L912" s="6">
        <f>Table8[[#This Row],[Profit]]/Table8[[#This Row],[Total Sales]]</f>
        <v>0.2857142857142857</v>
      </c>
    </row>
    <row r="913" spans="1:12" x14ac:dyDescent="0.3">
      <c r="A913" s="7">
        <v>2011</v>
      </c>
      <c r="B913" s="7" t="s">
        <v>12</v>
      </c>
      <c r="C913" s="7" t="s">
        <v>47</v>
      </c>
      <c r="D913" s="7" t="s">
        <v>46</v>
      </c>
      <c r="E913" s="7">
        <v>450502</v>
      </c>
      <c r="F913" s="7">
        <v>1632</v>
      </c>
      <c r="G913" s="7">
        <v>4</v>
      </c>
      <c r="H913" s="7">
        <v>7</v>
      </c>
      <c r="I913" s="3">
        <f>Table8[[#This Row],[Volume]]*Table8[[#This Row],[Cost per unit]]</f>
        <v>6528</v>
      </c>
      <c r="J913" s="3">
        <f>Table8[[#This Row],[Volume]]*Table8[[#This Row],[Price per unit]]</f>
        <v>11424</v>
      </c>
      <c r="K913" s="5">
        <f>Table8[[#This Row],[Total Sales]]-Table8[[#This Row],[Total Cost]]</f>
        <v>4896</v>
      </c>
      <c r="L913" s="6">
        <f>Table8[[#This Row],[Profit]]/Table8[[#This Row],[Total Sales]]</f>
        <v>0.42857142857142855</v>
      </c>
    </row>
    <row r="914" spans="1:12" x14ac:dyDescent="0.3">
      <c r="A914" s="3">
        <v>2011</v>
      </c>
      <c r="B914" s="3" t="s">
        <v>12</v>
      </c>
      <c r="C914" s="3" t="s">
        <v>47</v>
      </c>
      <c r="D914" s="3" t="s">
        <v>46</v>
      </c>
      <c r="E914" s="3">
        <v>450503</v>
      </c>
      <c r="F914" s="3">
        <v>1560</v>
      </c>
      <c r="G914" s="3">
        <v>4</v>
      </c>
      <c r="H914" s="3">
        <v>7</v>
      </c>
      <c r="I914" s="3">
        <f>Table8[[#This Row],[Volume]]*Table8[[#This Row],[Cost per unit]]</f>
        <v>6240</v>
      </c>
      <c r="J914" s="3">
        <f>Table8[[#This Row],[Volume]]*Table8[[#This Row],[Price per unit]]</f>
        <v>10920</v>
      </c>
      <c r="K914" s="5">
        <f>Table8[[#This Row],[Total Sales]]-Table8[[#This Row],[Total Cost]]</f>
        <v>4680</v>
      </c>
      <c r="L914" s="6">
        <f>Table8[[#This Row],[Profit]]/Table8[[#This Row],[Total Sales]]</f>
        <v>0.42857142857142855</v>
      </c>
    </row>
    <row r="915" spans="1:12" x14ac:dyDescent="0.3">
      <c r="A915" s="7">
        <v>2011</v>
      </c>
      <c r="B915" s="7" t="s">
        <v>12</v>
      </c>
      <c r="C915" s="7" t="s">
        <v>47</v>
      </c>
      <c r="D915" s="7" t="s">
        <v>46</v>
      </c>
      <c r="E915" s="7">
        <v>450504</v>
      </c>
      <c r="F915" s="7">
        <v>1572</v>
      </c>
      <c r="G915" s="7">
        <v>4</v>
      </c>
      <c r="H915" s="7">
        <v>6</v>
      </c>
      <c r="I915" s="3">
        <f>Table8[[#This Row],[Volume]]*Table8[[#This Row],[Cost per unit]]</f>
        <v>6288</v>
      </c>
      <c r="J915" s="3">
        <f>Table8[[#This Row],[Volume]]*Table8[[#This Row],[Price per unit]]</f>
        <v>9432</v>
      </c>
      <c r="K915" s="5">
        <f>Table8[[#This Row],[Total Sales]]-Table8[[#This Row],[Total Cost]]</f>
        <v>3144</v>
      </c>
      <c r="L915" s="6">
        <f>Table8[[#This Row],[Profit]]/Table8[[#This Row],[Total Sales]]</f>
        <v>0.33333333333333331</v>
      </c>
    </row>
    <row r="916" spans="1:12" x14ac:dyDescent="0.3">
      <c r="A916" s="3">
        <v>2011</v>
      </c>
      <c r="B916" s="3" t="s">
        <v>12</v>
      </c>
      <c r="C916" s="3" t="s">
        <v>47</v>
      </c>
      <c r="D916" s="3" t="s">
        <v>46</v>
      </c>
      <c r="E916" s="3">
        <v>450505</v>
      </c>
      <c r="F916" s="3">
        <v>1656</v>
      </c>
      <c r="G916" s="3">
        <v>5</v>
      </c>
      <c r="H916" s="3">
        <v>7</v>
      </c>
      <c r="I916" s="3">
        <f>Table8[[#This Row],[Volume]]*Table8[[#This Row],[Cost per unit]]</f>
        <v>8280</v>
      </c>
      <c r="J916" s="3">
        <f>Table8[[#This Row],[Volume]]*Table8[[#This Row],[Price per unit]]</f>
        <v>11592</v>
      </c>
      <c r="K916" s="5">
        <f>Table8[[#This Row],[Total Sales]]-Table8[[#This Row],[Total Cost]]</f>
        <v>3312</v>
      </c>
      <c r="L916" s="6">
        <f>Table8[[#This Row],[Profit]]/Table8[[#This Row],[Total Sales]]</f>
        <v>0.2857142857142857</v>
      </c>
    </row>
    <row r="917" spans="1:12" x14ac:dyDescent="0.3">
      <c r="A917" s="7">
        <v>2011</v>
      </c>
      <c r="B917" s="7" t="s">
        <v>12</v>
      </c>
      <c r="C917" s="7" t="s">
        <v>47</v>
      </c>
      <c r="D917" s="7" t="s">
        <v>46</v>
      </c>
      <c r="E917" s="7">
        <v>450506</v>
      </c>
      <c r="F917" s="7">
        <v>1680</v>
      </c>
      <c r="G917" s="7">
        <v>5</v>
      </c>
      <c r="H917" s="7">
        <v>6</v>
      </c>
      <c r="I917" s="3">
        <f>Table8[[#This Row],[Volume]]*Table8[[#This Row],[Cost per unit]]</f>
        <v>8400</v>
      </c>
      <c r="J917" s="3">
        <f>Table8[[#This Row],[Volume]]*Table8[[#This Row],[Price per unit]]</f>
        <v>10080</v>
      </c>
      <c r="K917" s="5">
        <f>Table8[[#This Row],[Total Sales]]-Table8[[#This Row],[Total Cost]]</f>
        <v>1680</v>
      </c>
      <c r="L917" s="6">
        <f>Table8[[#This Row],[Profit]]/Table8[[#This Row],[Total Sales]]</f>
        <v>0.16666666666666666</v>
      </c>
    </row>
    <row r="918" spans="1:12" x14ac:dyDescent="0.3">
      <c r="A918" s="3">
        <v>2011</v>
      </c>
      <c r="B918" s="3" t="s">
        <v>12</v>
      </c>
      <c r="C918" s="3" t="s">
        <v>47</v>
      </c>
      <c r="D918" s="3" t="s">
        <v>46</v>
      </c>
      <c r="E918" s="3">
        <v>450507</v>
      </c>
      <c r="F918" s="3">
        <v>1716</v>
      </c>
      <c r="G918" s="3">
        <v>4</v>
      </c>
      <c r="H918" s="3">
        <v>7</v>
      </c>
      <c r="I918" s="3">
        <f>Table8[[#This Row],[Volume]]*Table8[[#This Row],[Cost per unit]]</f>
        <v>6864</v>
      </c>
      <c r="J918" s="3">
        <f>Table8[[#This Row],[Volume]]*Table8[[#This Row],[Price per unit]]</f>
        <v>12012</v>
      </c>
      <c r="K918" s="5">
        <f>Table8[[#This Row],[Total Sales]]-Table8[[#This Row],[Total Cost]]</f>
        <v>5148</v>
      </c>
      <c r="L918" s="6">
        <f>Table8[[#This Row],[Profit]]/Table8[[#This Row],[Total Sales]]</f>
        <v>0.42857142857142855</v>
      </c>
    </row>
    <row r="919" spans="1:12" x14ac:dyDescent="0.3">
      <c r="A919" s="7">
        <v>2011</v>
      </c>
      <c r="B919" s="7" t="s">
        <v>12</v>
      </c>
      <c r="C919" s="7" t="s">
        <v>47</v>
      </c>
      <c r="D919" s="7" t="s">
        <v>46</v>
      </c>
      <c r="E919" s="7">
        <v>450601</v>
      </c>
      <c r="F919" s="7">
        <v>1644</v>
      </c>
      <c r="G919" s="7">
        <v>5</v>
      </c>
      <c r="H919" s="7">
        <v>7</v>
      </c>
      <c r="I919" s="3">
        <f>Table8[[#This Row],[Volume]]*Table8[[#This Row],[Cost per unit]]</f>
        <v>8220</v>
      </c>
      <c r="J919" s="3">
        <f>Table8[[#This Row],[Volume]]*Table8[[#This Row],[Price per unit]]</f>
        <v>11508</v>
      </c>
      <c r="K919" s="5">
        <f>Table8[[#This Row],[Total Sales]]-Table8[[#This Row],[Total Cost]]</f>
        <v>3288</v>
      </c>
      <c r="L919" s="6">
        <f>Table8[[#This Row],[Profit]]/Table8[[#This Row],[Total Sales]]</f>
        <v>0.2857142857142857</v>
      </c>
    </row>
    <row r="920" spans="1:12" x14ac:dyDescent="0.3">
      <c r="A920" s="3">
        <v>2011</v>
      </c>
      <c r="B920" s="3" t="s">
        <v>12</v>
      </c>
      <c r="C920" s="3" t="s">
        <v>47</v>
      </c>
      <c r="D920" s="3" t="s">
        <v>46</v>
      </c>
      <c r="E920" s="3">
        <v>450603</v>
      </c>
      <c r="F920" s="3">
        <v>1800</v>
      </c>
      <c r="G920" s="3">
        <v>4</v>
      </c>
      <c r="H920" s="3">
        <v>6</v>
      </c>
      <c r="I920" s="3">
        <f>Table8[[#This Row],[Volume]]*Table8[[#This Row],[Cost per unit]]</f>
        <v>7200</v>
      </c>
      <c r="J920" s="3">
        <f>Table8[[#This Row],[Volume]]*Table8[[#This Row],[Price per unit]]</f>
        <v>10800</v>
      </c>
      <c r="K920" s="5">
        <f>Table8[[#This Row],[Total Sales]]-Table8[[#This Row],[Total Cost]]</f>
        <v>3600</v>
      </c>
      <c r="L920" s="6">
        <f>Table8[[#This Row],[Profit]]/Table8[[#This Row],[Total Sales]]</f>
        <v>0.33333333333333331</v>
      </c>
    </row>
    <row r="921" spans="1:12" x14ac:dyDescent="0.3">
      <c r="A921" s="7">
        <v>2011</v>
      </c>
      <c r="B921" s="7" t="s">
        <v>12</v>
      </c>
      <c r="C921" s="7" t="s">
        <v>47</v>
      </c>
      <c r="D921" s="7" t="s">
        <v>46</v>
      </c>
      <c r="E921" s="7">
        <v>450604</v>
      </c>
      <c r="F921" s="7">
        <v>1740</v>
      </c>
      <c r="G921" s="7">
        <v>5</v>
      </c>
      <c r="H921" s="7">
        <v>7</v>
      </c>
      <c r="I921" s="3">
        <f>Table8[[#This Row],[Volume]]*Table8[[#This Row],[Cost per unit]]</f>
        <v>8700</v>
      </c>
      <c r="J921" s="3">
        <f>Table8[[#This Row],[Volume]]*Table8[[#This Row],[Price per unit]]</f>
        <v>12180</v>
      </c>
      <c r="K921" s="5">
        <f>Table8[[#This Row],[Total Sales]]-Table8[[#This Row],[Total Cost]]</f>
        <v>3480</v>
      </c>
      <c r="L921" s="6">
        <f>Table8[[#This Row],[Profit]]/Table8[[#This Row],[Total Sales]]</f>
        <v>0.2857142857142857</v>
      </c>
    </row>
    <row r="922" spans="1:12" x14ac:dyDescent="0.3">
      <c r="A922" s="3">
        <v>2011</v>
      </c>
      <c r="B922" s="3" t="s">
        <v>12</v>
      </c>
      <c r="C922" s="3" t="s">
        <v>47</v>
      </c>
      <c r="D922" s="3" t="s">
        <v>46</v>
      </c>
      <c r="E922" s="3">
        <v>450605</v>
      </c>
      <c r="F922" s="3">
        <v>1596</v>
      </c>
      <c r="G922" s="3">
        <v>4</v>
      </c>
      <c r="H922" s="3">
        <v>6</v>
      </c>
      <c r="I922" s="3">
        <f>Table8[[#This Row],[Volume]]*Table8[[#This Row],[Cost per unit]]</f>
        <v>6384</v>
      </c>
      <c r="J922" s="3">
        <f>Table8[[#This Row],[Volume]]*Table8[[#This Row],[Price per unit]]</f>
        <v>9576</v>
      </c>
      <c r="K922" s="5">
        <f>Table8[[#This Row],[Total Sales]]-Table8[[#This Row],[Total Cost]]</f>
        <v>3192</v>
      </c>
      <c r="L922" s="6">
        <f>Table8[[#This Row],[Profit]]/Table8[[#This Row],[Total Sales]]</f>
        <v>0.33333333333333331</v>
      </c>
    </row>
    <row r="923" spans="1:12" x14ac:dyDescent="0.3">
      <c r="A923" s="7">
        <v>2011</v>
      </c>
      <c r="B923" s="7" t="s">
        <v>12</v>
      </c>
      <c r="C923" s="7" t="s">
        <v>47</v>
      </c>
      <c r="D923" s="7" t="s">
        <v>46</v>
      </c>
      <c r="E923" s="7">
        <v>450701</v>
      </c>
      <c r="F923" s="7">
        <v>1668</v>
      </c>
      <c r="G923" s="7">
        <v>5</v>
      </c>
      <c r="H923" s="7">
        <v>7</v>
      </c>
      <c r="I923" s="3">
        <f>Table8[[#This Row],[Volume]]*Table8[[#This Row],[Cost per unit]]</f>
        <v>8340</v>
      </c>
      <c r="J923" s="3">
        <f>Table8[[#This Row],[Volume]]*Table8[[#This Row],[Price per unit]]</f>
        <v>11676</v>
      </c>
      <c r="K923" s="5">
        <f>Table8[[#This Row],[Total Sales]]-Table8[[#This Row],[Total Cost]]</f>
        <v>3336</v>
      </c>
      <c r="L923" s="6">
        <f>Table8[[#This Row],[Profit]]/Table8[[#This Row],[Total Sales]]</f>
        <v>0.2857142857142857</v>
      </c>
    </row>
    <row r="924" spans="1:12" x14ac:dyDescent="0.3">
      <c r="A924" s="3">
        <v>2011</v>
      </c>
      <c r="B924" s="3" t="s">
        <v>12</v>
      </c>
      <c r="C924" s="3" t="s">
        <v>47</v>
      </c>
      <c r="D924" s="3" t="s">
        <v>46</v>
      </c>
      <c r="E924" s="3">
        <v>450702</v>
      </c>
      <c r="F924" s="3">
        <v>1572</v>
      </c>
      <c r="G924" s="3">
        <v>5</v>
      </c>
      <c r="H924" s="3">
        <v>7</v>
      </c>
      <c r="I924" s="3">
        <f>Table8[[#This Row],[Volume]]*Table8[[#This Row],[Cost per unit]]</f>
        <v>7860</v>
      </c>
      <c r="J924" s="3">
        <f>Table8[[#This Row],[Volume]]*Table8[[#This Row],[Price per unit]]</f>
        <v>11004</v>
      </c>
      <c r="K924" s="5">
        <f>Table8[[#This Row],[Total Sales]]-Table8[[#This Row],[Total Cost]]</f>
        <v>3144</v>
      </c>
      <c r="L924" s="6">
        <f>Table8[[#This Row],[Profit]]/Table8[[#This Row],[Total Sales]]</f>
        <v>0.2857142857142857</v>
      </c>
    </row>
    <row r="925" spans="1:12" x14ac:dyDescent="0.3">
      <c r="A925" s="7">
        <v>2011</v>
      </c>
      <c r="B925" s="7" t="s">
        <v>12</v>
      </c>
      <c r="C925" s="7" t="s">
        <v>47</v>
      </c>
      <c r="D925" s="7" t="s">
        <v>46</v>
      </c>
      <c r="E925" s="7">
        <v>450703</v>
      </c>
      <c r="F925" s="7">
        <v>1632</v>
      </c>
      <c r="G925" s="7">
        <v>4</v>
      </c>
      <c r="H925" s="7">
        <v>6</v>
      </c>
      <c r="I925" s="3">
        <f>Table8[[#This Row],[Volume]]*Table8[[#This Row],[Cost per unit]]</f>
        <v>6528</v>
      </c>
      <c r="J925" s="3">
        <f>Table8[[#This Row],[Volume]]*Table8[[#This Row],[Price per unit]]</f>
        <v>9792</v>
      </c>
      <c r="K925" s="5">
        <f>Table8[[#This Row],[Total Sales]]-Table8[[#This Row],[Total Cost]]</f>
        <v>3264</v>
      </c>
      <c r="L925" s="6">
        <f>Table8[[#This Row],[Profit]]/Table8[[#This Row],[Total Sales]]</f>
        <v>0.33333333333333331</v>
      </c>
    </row>
    <row r="926" spans="1:12" x14ac:dyDescent="0.3">
      <c r="A926" s="3">
        <v>2011</v>
      </c>
      <c r="B926" s="3" t="s">
        <v>12</v>
      </c>
      <c r="C926" s="3" t="s">
        <v>47</v>
      </c>
      <c r="D926" s="3" t="s">
        <v>46</v>
      </c>
      <c r="E926" s="3">
        <v>450704</v>
      </c>
      <c r="F926" s="3">
        <v>1596</v>
      </c>
      <c r="G926" s="3">
        <v>5</v>
      </c>
      <c r="H926" s="3">
        <v>6</v>
      </c>
      <c r="I926" s="3">
        <f>Table8[[#This Row],[Volume]]*Table8[[#This Row],[Cost per unit]]</f>
        <v>7980</v>
      </c>
      <c r="J926" s="3">
        <f>Table8[[#This Row],[Volume]]*Table8[[#This Row],[Price per unit]]</f>
        <v>9576</v>
      </c>
      <c r="K926" s="5">
        <f>Table8[[#This Row],[Total Sales]]-Table8[[#This Row],[Total Cost]]</f>
        <v>1596</v>
      </c>
      <c r="L926" s="6">
        <f>Table8[[#This Row],[Profit]]/Table8[[#This Row],[Total Sales]]</f>
        <v>0.16666666666666666</v>
      </c>
    </row>
    <row r="927" spans="1:12" x14ac:dyDescent="0.3">
      <c r="A927" s="7">
        <v>2011</v>
      </c>
      <c r="B927" s="7" t="s">
        <v>12</v>
      </c>
      <c r="C927" s="7" t="s">
        <v>47</v>
      </c>
      <c r="D927" s="7" t="s">
        <v>46</v>
      </c>
      <c r="E927" s="7">
        <v>450705</v>
      </c>
      <c r="F927" s="7">
        <v>1764</v>
      </c>
      <c r="G927" s="7">
        <v>5</v>
      </c>
      <c r="H927" s="7">
        <v>6</v>
      </c>
      <c r="I927" s="3">
        <f>Table8[[#This Row],[Volume]]*Table8[[#This Row],[Cost per unit]]</f>
        <v>8820</v>
      </c>
      <c r="J927" s="3">
        <f>Table8[[#This Row],[Volume]]*Table8[[#This Row],[Price per unit]]</f>
        <v>10584</v>
      </c>
      <c r="K927" s="5">
        <f>Table8[[#This Row],[Total Sales]]-Table8[[#This Row],[Total Cost]]</f>
        <v>1764</v>
      </c>
      <c r="L927" s="6">
        <f>Table8[[#This Row],[Profit]]/Table8[[#This Row],[Total Sales]]</f>
        <v>0.16666666666666666</v>
      </c>
    </row>
    <row r="928" spans="1:12" x14ac:dyDescent="0.3">
      <c r="A928" s="3">
        <v>2011</v>
      </c>
      <c r="B928" s="3" t="s">
        <v>12</v>
      </c>
      <c r="C928" s="3" t="s">
        <v>47</v>
      </c>
      <c r="D928" s="3" t="s">
        <v>46</v>
      </c>
      <c r="E928" s="3">
        <v>450706</v>
      </c>
      <c r="F928" s="3">
        <v>1512</v>
      </c>
      <c r="G928" s="3">
        <v>5</v>
      </c>
      <c r="H928" s="3">
        <v>7</v>
      </c>
      <c r="I928" s="3">
        <f>Table8[[#This Row],[Volume]]*Table8[[#This Row],[Cost per unit]]</f>
        <v>7560</v>
      </c>
      <c r="J928" s="3">
        <f>Table8[[#This Row],[Volume]]*Table8[[#This Row],[Price per unit]]</f>
        <v>10584</v>
      </c>
      <c r="K928" s="5">
        <f>Table8[[#This Row],[Total Sales]]-Table8[[#This Row],[Total Cost]]</f>
        <v>3024</v>
      </c>
      <c r="L928" s="6">
        <f>Table8[[#This Row],[Profit]]/Table8[[#This Row],[Total Sales]]</f>
        <v>0.2857142857142857</v>
      </c>
    </row>
    <row r="929" spans="1:12" x14ac:dyDescent="0.3">
      <c r="A929" s="7">
        <v>2011</v>
      </c>
      <c r="B929" s="7" t="s">
        <v>12</v>
      </c>
      <c r="C929" s="7" t="s">
        <v>47</v>
      </c>
      <c r="D929" s="7" t="s">
        <v>46</v>
      </c>
      <c r="E929" s="7">
        <v>450707</v>
      </c>
      <c r="F929" s="7">
        <v>1572</v>
      </c>
      <c r="G929" s="7">
        <v>5</v>
      </c>
      <c r="H929" s="7">
        <v>6</v>
      </c>
      <c r="I929" s="3">
        <f>Table8[[#This Row],[Volume]]*Table8[[#This Row],[Cost per unit]]</f>
        <v>7860</v>
      </c>
      <c r="J929" s="3">
        <f>Table8[[#This Row],[Volume]]*Table8[[#This Row],[Price per unit]]</f>
        <v>9432</v>
      </c>
      <c r="K929" s="5">
        <f>Table8[[#This Row],[Total Sales]]-Table8[[#This Row],[Total Cost]]</f>
        <v>1572</v>
      </c>
      <c r="L929" s="6">
        <f>Table8[[#This Row],[Profit]]/Table8[[#This Row],[Total Sales]]</f>
        <v>0.16666666666666666</v>
      </c>
    </row>
    <row r="930" spans="1:12" x14ac:dyDescent="0.3">
      <c r="A930" s="3">
        <v>2011</v>
      </c>
      <c r="B930" s="3" t="s">
        <v>12</v>
      </c>
      <c r="C930" s="3" t="s">
        <v>47</v>
      </c>
      <c r="D930" s="3" t="s">
        <v>46</v>
      </c>
      <c r="E930" s="3">
        <v>450708</v>
      </c>
      <c r="F930" s="3">
        <v>1776</v>
      </c>
      <c r="G930" s="3">
        <v>4</v>
      </c>
      <c r="H930" s="3">
        <v>6</v>
      </c>
      <c r="I930" s="3">
        <f>Table8[[#This Row],[Volume]]*Table8[[#This Row],[Cost per unit]]</f>
        <v>7104</v>
      </c>
      <c r="J930" s="3">
        <f>Table8[[#This Row],[Volume]]*Table8[[#This Row],[Price per unit]]</f>
        <v>10656</v>
      </c>
      <c r="K930" s="5">
        <f>Table8[[#This Row],[Total Sales]]-Table8[[#This Row],[Total Cost]]</f>
        <v>3552</v>
      </c>
      <c r="L930" s="6">
        <f>Table8[[#This Row],[Profit]]/Table8[[#This Row],[Total Sales]]</f>
        <v>0.33333333333333331</v>
      </c>
    </row>
    <row r="931" spans="1:12" x14ac:dyDescent="0.3">
      <c r="A931" s="7">
        <v>2011</v>
      </c>
      <c r="B931" s="7" t="s">
        <v>12</v>
      </c>
      <c r="C931" s="7" t="s">
        <v>47</v>
      </c>
      <c r="D931" s="7" t="s">
        <v>46</v>
      </c>
      <c r="E931" s="7">
        <v>450709</v>
      </c>
      <c r="F931" s="7">
        <v>1644</v>
      </c>
      <c r="G931" s="7">
        <v>5</v>
      </c>
      <c r="H931" s="7">
        <v>6</v>
      </c>
      <c r="I931" s="3">
        <f>Table8[[#This Row],[Volume]]*Table8[[#This Row],[Cost per unit]]</f>
        <v>8220</v>
      </c>
      <c r="J931" s="3">
        <f>Table8[[#This Row],[Volume]]*Table8[[#This Row],[Price per unit]]</f>
        <v>9864</v>
      </c>
      <c r="K931" s="5">
        <f>Table8[[#This Row],[Total Sales]]-Table8[[#This Row],[Total Cost]]</f>
        <v>1644</v>
      </c>
      <c r="L931" s="6">
        <f>Table8[[#This Row],[Profit]]/Table8[[#This Row],[Total Sales]]</f>
        <v>0.16666666666666666</v>
      </c>
    </row>
    <row r="932" spans="1:12" x14ac:dyDescent="0.3">
      <c r="A932" s="3">
        <v>2011</v>
      </c>
      <c r="B932" s="3" t="s">
        <v>12</v>
      </c>
      <c r="C932" s="3" t="s">
        <v>47</v>
      </c>
      <c r="D932" s="3" t="s">
        <v>46</v>
      </c>
      <c r="E932" s="3">
        <v>450710</v>
      </c>
      <c r="F932" s="3">
        <v>1512</v>
      </c>
      <c r="G932" s="3">
        <v>4</v>
      </c>
      <c r="H932" s="3">
        <v>7</v>
      </c>
      <c r="I932" s="3">
        <f>Table8[[#This Row],[Volume]]*Table8[[#This Row],[Cost per unit]]</f>
        <v>6048</v>
      </c>
      <c r="J932" s="3">
        <f>Table8[[#This Row],[Volume]]*Table8[[#This Row],[Price per unit]]</f>
        <v>10584</v>
      </c>
      <c r="K932" s="5">
        <f>Table8[[#This Row],[Total Sales]]-Table8[[#This Row],[Total Cost]]</f>
        <v>4536</v>
      </c>
      <c r="L932" s="6">
        <f>Table8[[#This Row],[Profit]]/Table8[[#This Row],[Total Sales]]</f>
        <v>0.42857142857142855</v>
      </c>
    </row>
    <row r="933" spans="1:12" x14ac:dyDescent="0.3">
      <c r="A933" s="7">
        <v>2011</v>
      </c>
      <c r="B933" s="7" t="s">
        <v>12</v>
      </c>
      <c r="C933" s="7" t="s">
        <v>47</v>
      </c>
      <c r="D933" s="7" t="s">
        <v>46</v>
      </c>
      <c r="E933" s="7">
        <v>452001</v>
      </c>
      <c r="F933" s="7">
        <v>1596</v>
      </c>
      <c r="G933" s="7">
        <v>5</v>
      </c>
      <c r="H933" s="7">
        <v>6</v>
      </c>
      <c r="I933" s="3">
        <f>Table8[[#This Row],[Volume]]*Table8[[#This Row],[Cost per unit]]</f>
        <v>7980</v>
      </c>
      <c r="J933" s="3">
        <f>Table8[[#This Row],[Volume]]*Table8[[#This Row],[Price per unit]]</f>
        <v>9576</v>
      </c>
      <c r="K933" s="5">
        <f>Table8[[#This Row],[Total Sales]]-Table8[[#This Row],[Total Cost]]</f>
        <v>1596</v>
      </c>
      <c r="L933" s="6">
        <f>Table8[[#This Row],[Profit]]/Table8[[#This Row],[Total Sales]]</f>
        <v>0.16666666666666666</v>
      </c>
    </row>
    <row r="934" spans="1:12" x14ac:dyDescent="0.3">
      <c r="A934" s="3">
        <v>2011</v>
      </c>
      <c r="B934" s="3" t="s">
        <v>12</v>
      </c>
      <c r="C934" s="3" t="s">
        <v>47</v>
      </c>
      <c r="D934" s="3" t="s">
        <v>46</v>
      </c>
      <c r="E934" s="3">
        <v>452002</v>
      </c>
      <c r="F934" s="3">
        <v>1608</v>
      </c>
      <c r="G934" s="3">
        <v>5</v>
      </c>
      <c r="H934" s="3">
        <v>6</v>
      </c>
      <c r="I934" s="3">
        <f>Table8[[#This Row],[Volume]]*Table8[[#This Row],[Cost per unit]]</f>
        <v>8040</v>
      </c>
      <c r="J934" s="3">
        <f>Table8[[#This Row],[Volume]]*Table8[[#This Row],[Price per unit]]</f>
        <v>9648</v>
      </c>
      <c r="K934" s="5">
        <f>Table8[[#This Row],[Total Sales]]-Table8[[#This Row],[Total Cost]]</f>
        <v>1608</v>
      </c>
      <c r="L934" s="6">
        <f>Table8[[#This Row],[Profit]]/Table8[[#This Row],[Total Sales]]</f>
        <v>0.16666666666666666</v>
      </c>
    </row>
    <row r="935" spans="1:12" x14ac:dyDescent="0.3">
      <c r="A935" s="7">
        <v>2011</v>
      </c>
      <c r="B935" s="7" t="s">
        <v>12</v>
      </c>
      <c r="C935" s="7" t="s">
        <v>47</v>
      </c>
      <c r="D935" s="7" t="s">
        <v>46</v>
      </c>
      <c r="E935" s="7">
        <v>452003</v>
      </c>
      <c r="F935" s="7">
        <v>1536</v>
      </c>
      <c r="G935" s="7">
        <v>5</v>
      </c>
      <c r="H935" s="7">
        <v>7</v>
      </c>
      <c r="I935" s="3">
        <f>Table8[[#This Row],[Volume]]*Table8[[#This Row],[Cost per unit]]</f>
        <v>7680</v>
      </c>
      <c r="J935" s="3">
        <f>Table8[[#This Row],[Volume]]*Table8[[#This Row],[Price per unit]]</f>
        <v>10752</v>
      </c>
      <c r="K935" s="5">
        <f>Table8[[#This Row],[Total Sales]]-Table8[[#This Row],[Total Cost]]</f>
        <v>3072</v>
      </c>
      <c r="L935" s="6">
        <f>Table8[[#This Row],[Profit]]/Table8[[#This Row],[Total Sales]]</f>
        <v>0.2857142857142857</v>
      </c>
    </row>
    <row r="936" spans="1:12" x14ac:dyDescent="0.3">
      <c r="A936" s="3">
        <v>2011</v>
      </c>
      <c r="B936" s="3" t="s">
        <v>12</v>
      </c>
      <c r="C936" s="3" t="s">
        <v>47</v>
      </c>
      <c r="D936" s="3" t="s">
        <v>46</v>
      </c>
      <c r="E936" s="3">
        <v>452004</v>
      </c>
      <c r="F936" s="3">
        <v>1548</v>
      </c>
      <c r="G936" s="3">
        <v>5</v>
      </c>
      <c r="H936" s="3">
        <v>7</v>
      </c>
      <c r="I936" s="3">
        <f>Table8[[#This Row],[Volume]]*Table8[[#This Row],[Cost per unit]]</f>
        <v>7740</v>
      </c>
      <c r="J936" s="3">
        <f>Table8[[#This Row],[Volume]]*Table8[[#This Row],[Price per unit]]</f>
        <v>10836</v>
      </c>
      <c r="K936" s="5">
        <f>Table8[[#This Row],[Total Sales]]-Table8[[#This Row],[Total Cost]]</f>
        <v>3096</v>
      </c>
      <c r="L936" s="6">
        <f>Table8[[#This Row],[Profit]]/Table8[[#This Row],[Total Sales]]</f>
        <v>0.2857142857142857</v>
      </c>
    </row>
    <row r="937" spans="1:12" x14ac:dyDescent="0.3">
      <c r="A937" s="7">
        <v>2011</v>
      </c>
      <c r="B937" s="7" t="s">
        <v>12</v>
      </c>
      <c r="C937" s="7" t="s">
        <v>47</v>
      </c>
      <c r="D937" s="7" t="s">
        <v>46</v>
      </c>
      <c r="E937" s="7">
        <v>452005</v>
      </c>
      <c r="F937" s="7">
        <v>1716</v>
      </c>
      <c r="G937" s="7">
        <v>4</v>
      </c>
      <c r="H937" s="7">
        <v>7</v>
      </c>
      <c r="I937" s="3">
        <f>Table8[[#This Row],[Volume]]*Table8[[#This Row],[Cost per unit]]</f>
        <v>6864</v>
      </c>
      <c r="J937" s="3">
        <f>Table8[[#This Row],[Volume]]*Table8[[#This Row],[Price per unit]]</f>
        <v>12012</v>
      </c>
      <c r="K937" s="5">
        <f>Table8[[#This Row],[Total Sales]]-Table8[[#This Row],[Total Cost]]</f>
        <v>5148</v>
      </c>
      <c r="L937" s="6">
        <f>Table8[[#This Row],[Profit]]/Table8[[#This Row],[Total Sales]]</f>
        <v>0.42857142857142855</v>
      </c>
    </row>
    <row r="938" spans="1:12" x14ac:dyDescent="0.3">
      <c r="A938" s="3">
        <v>2011</v>
      </c>
      <c r="B938" s="3" t="s">
        <v>12</v>
      </c>
      <c r="C938" s="3" t="s">
        <v>47</v>
      </c>
      <c r="D938" s="3" t="s">
        <v>46</v>
      </c>
      <c r="E938" s="3">
        <v>452006</v>
      </c>
      <c r="F938" s="3">
        <v>1512</v>
      </c>
      <c r="G938" s="3">
        <v>4</v>
      </c>
      <c r="H938" s="3">
        <v>7</v>
      </c>
      <c r="I938" s="3">
        <f>Table8[[#This Row],[Volume]]*Table8[[#This Row],[Cost per unit]]</f>
        <v>6048</v>
      </c>
      <c r="J938" s="3">
        <f>Table8[[#This Row],[Volume]]*Table8[[#This Row],[Price per unit]]</f>
        <v>10584</v>
      </c>
      <c r="K938" s="5">
        <f>Table8[[#This Row],[Total Sales]]-Table8[[#This Row],[Total Cost]]</f>
        <v>4536</v>
      </c>
      <c r="L938" s="6">
        <f>Table8[[#This Row],[Profit]]/Table8[[#This Row],[Total Sales]]</f>
        <v>0.42857142857142855</v>
      </c>
    </row>
    <row r="939" spans="1:12" x14ac:dyDescent="0.3">
      <c r="A939" s="7">
        <v>2011</v>
      </c>
      <c r="B939" s="7" t="s">
        <v>12</v>
      </c>
      <c r="C939" s="7" t="s">
        <v>47</v>
      </c>
      <c r="D939" s="7" t="s">
        <v>46</v>
      </c>
      <c r="E939" s="7">
        <v>452007</v>
      </c>
      <c r="F939" s="7">
        <v>1524</v>
      </c>
      <c r="G939" s="7">
        <v>5</v>
      </c>
      <c r="H939" s="7">
        <v>7</v>
      </c>
      <c r="I939" s="3">
        <f>Table8[[#This Row],[Volume]]*Table8[[#This Row],[Cost per unit]]</f>
        <v>7620</v>
      </c>
      <c r="J939" s="3">
        <f>Table8[[#This Row],[Volume]]*Table8[[#This Row],[Price per unit]]</f>
        <v>10668</v>
      </c>
      <c r="K939" s="5">
        <f>Table8[[#This Row],[Total Sales]]-Table8[[#This Row],[Total Cost]]</f>
        <v>3048</v>
      </c>
      <c r="L939" s="6">
        <f>Table8[[#This Row],[Profit]]/Table8[[#This Row],[Total Sales]]</f>
        <v>0.2857142857142857</v>
      </c>
    </row>
    <row r="940" spans="1:12" x14ac:dyDescent="0.3">
      <c r="A940" s="3">
        <v>2011</v>
      </c>
      <c r="B940" s="3" t="s">
        <v>12</v>
      </c>
      <c r="C940" s="3" t="s">
        <v>47</v>
      </c>
      <c r="D940" s="3" t="s">
        <v>46</v>
      </c>
      <c r="E940" s="3">
        <v>452008</v>
      </c>
      <c r="F940" s="3">
        <v>1704</v>
      </c>
      <c r="G940" s="3">
        <v>5</v>
      </c>
      <c r="H940" s="3">
        <v>7</v>
      </c>
      <c r="I940" s="3">
        <f>Table8[[#This Row],[Volume]]*Table8[[#This Row],[Cost per unit]]</f>
        <v>8520</v>
      </c>
      <c r="J940" s="3">
        <f>Table8[[#This Row],[Volume]]*Table8[[#This Row],[Price per unit]]</f>
        <v>11928</v>
      </c>
      <c r="K940" s="5">
        <f>Table8[[#This Row],[Total Sales]]-Table8[[#This Row],[Total Cost]]</f>
        <v>3408</v>
      </c>
      <c r="L940" s="6">
        <f>Table8[[#This Row],[Profit]]/Table8[[#This Row],[Total Sales]]</f>
        <v>0.2857142857142857</v>
      </c>
    </row>
    <row r="941" spans="1:12" x14ac:dyDescent="0.3">
      <c r="A941" s="7">
        <v>2011</v>
      </c>
      <c r="B941" s="7" t="s">
        <v>12</v>
      </c>
      <c r="C941" s="7" t="s">
        <v>47</v>
      </c>
      <c r="D941" s="7" t="s">
        <v>46</v>
      </c>
      <c r="E941" s="7">
        <v>452009</v>
      </c>
      <c r="F941" s="7">
        <v>1548</v>
      </c>
      <c r="G941" s="7">
        <v>4</v>
      </c>
      <c r="H941" s="7">
        <v>7</v>
      </c>
      <c r="I941" s="3">
        <f>Table8[[#This Row],[Volume]]*Table8[[#This Row],[Cost per unit]]</f>
        <v>6192</v>
      </c>
      <c r="J941" s="3">
        <f>Table8[[#This Row],[Volume]]*Table8[[#This Row],[Price per unit]]</f>
        <v>10836</v>
      </c>
      <c r="K941" s="5">
        <f>Table8[[#This Row],[Total Sales]]-Table8[[#This Row],[Total Cost]]</f>
        <v>4644</v>
      </c>
      <c r="L941" s="6">
        <f>Table8[[#This Row],[Profit]]/Table8[[#This Row],[Total Sales]]</f>
        <v>0.42857142857142855</v>
      </c>
    </row>
    <row r="942" spans="1:12" x14ac:dyDescent="0.3">
      <c r="A942" s="3">
        <v>2011</v>
      </c>
      <c r="B942" s="3" t="s">
        <v>12</v>
      </c>
      <c r="C942" s="3" t="s">
        <v>47</v>
      </c>
      <c r="D942" s="3" t="s">
        <v>46</v>
      </c>
      <c r="E942" s="3">
        <v>452010</v>
      </c>
      <c r="F942" s="3">
        <v>1644</v>
      </c>
      <c r="G942" s="3">
        <v>4</v>
      </c>
      <c r="H942" s="3">
        <v>6</v>
      </c>
      <c r="I942" s="3">
        <f>Table8[[#This Row],[Volume]]*Table8[[#This Row],[Cost per unit]]</f>
        <v>6576</v>
      </c>
      <c r="J942" s="3">
        <f>Table8[[#This Row],[Volume]]*Table8[[#This Row],[Price per unit]]</f>
        <v>9864</v>
      </c>
      <c r="K942" s="5">
        <f>Table8[[#This Row],[Total Sales]]-Table8[[#This Row],[Total Cost]]</f>
        <v>3288</v>
      </c>
      <c r="L942" s="6">
        <f>Table8[[#This Row],[Profit]]/Table8[[#This Row],[Total Sales]]</f>
        <v>0.33333333333333331</v>
      </c>
    </row>
    <row r="943" spans="1:12" x14ac:dyDescent="0.3">
      <c r="A943" s="7">
        <v>2011</v>
      </c>
      <c r="B943" s="7" t="s">
        <v>12</v>
      </c>
      <c r="C943" s="7" t="s">
        <v>47</v>
      </c>
      <c r="D943" s="7" t="s">
        <v>46</v>
      </c>
      <c r="E943" s="7">
        <v>452011</v>
      </c>
      <c r="F943" s="7">
        <v>1692</v>
      </c>
      <c r="G943" s="7">
        <v>4</v>
      </c>
      <c r="H943" s="7">
        <v>7</v>
      </c>
      <c r="I943" s="3">
        <f>Table8[[#This Row],[Volume]]*Table8[[#This Row],[Cost per unit]]</f>
        <v>6768</v>
      </c>
      <c r="J943" s="3">
        <f>Table8[[#This Row],[Volume]]*Table8[[#This Row],[Price per unit]]</f>
        <v>11844</v>
      </c>
      <c r="K943" s="5">
        <f>Table8[[#This Row],[Total Sales]]-Table8[[#This Row],[Total Cost]]</f>
        <v>5076</v>
      </c>
      <c r="L943" s="6">
        <f>Table8[[#This Row],[Profit]]/Table8[[#This Row],[Total Sales]]</f>
        <v>0.42857142857142855</v>
      </c>
    </row>
    <row r="944" spans="1:12" x14ac:dyDescent="0.3">
      <c r="A944" s="3">
        <v>2011</v>
      </c>
      <c r="B944" s="3" t="s">
        <v>12</v>
      </c>
      <c r="C944" s="3" t="s">
        <v>47</v>
      </c>
      <c r="D944" s="3" t="s">
        <v>46</v>
      </c>
      <c r="E944" s="3">
        <v>452012</v>
      </c>
      <c r="F944" s="3">
        <v>1716</v>
      </c>
      <c r="G944" s="3">
        <v>4</v>
      </c>
      <c r="H944" s="3">
        <v>7</v>
      </c>
      <c r="I944" s="3">
        <f>Table8[[#This Row],[Volume]]*Table8[[#This Row],[Cost per unit]]</f>
        <v>6864</v>
      </c>
      <c r="J944" s="3">
        <f>Table8[[#This Row],[Volume]]*Table8[[#This Row],[Price per unit]]</f>
        <v>12012</v>
      </c>
      <c r="K944" s="5">
        <f>Table8[[#This Row],[Total Sales]]-Table8[[#This Row],[Total Cost]]</f>
        <v>5148</v>
      </c>
      <c r="L944" s="6">
        <f>Table8[[#This Row],[Profit]]/Table8[[#This Row],[Total Sales]]</f>
        <v>0.42857142857142855</v>
      </c>
    </row>
    <row r="945" spans="1:12" x14ac:dyDescent="0.3">
      <c r="A945" s="7">
        <v>2011</v>
      </c>
      <c r="B945" s="7" t="s">
        <v>12</v>
      </c>
      <c r="C945" s="7" t="s">
        <v>47</v>
      </c>
      <c r="D945" s="7" t="s">
        <v>46</v>
      </c>
      <c r="E945" s="7">
        <v>452013</v>
      </c>
      <c r="F945" s="7">
        <v>1620</v>
      </c>
      <c r="G945" s="7">
        <v>5</v>
      </c>
      <c r="H945" s="7">
        <v>7</v>
      </c>
      <c r="I945" s="3">
        <f>Table8[[#This Row],[Volume]]*Table8[[#This Row],[Cost per unit]]</f>
        <v>8100</v>
      </c>
      <c r="J945" s="3">
        <f>Table8[[#This Row],[Volume]]*Table8[[#This Row],[Price per unit]]</f>
        <v>11340</v>
      </c>
      <c r="K945" s="5">
        <f>Table8[[#This Row],[Total Sales]]-Table8[[#This Row],[Total Cost]]</f>
        <v>3240</v>
      </c>
      <c r="L945" s="6">
        <f>Table8[[#This Row],[Profit]]/Table8[[#This Row],[Total Sales]]</f>
        <v>0.2857142857142857</v>
      </c>
    </row>
    <row r="946" spans="1:12" x14ac:dyDescent="0.3">
      <c r="A946" s="3">
        <v>2011</v>
      </c>
      <c r="B946" s="3" t="s">
        <v>12</v>
      </c>
      <c r="C946" s="3" t="s">
        <v>47</v>
      </c>
      <c r="D946" s="3" t="s">
        <v>46</v>
      </c>
      <c r="E946" s="3">
        <v>452014</v>
      </c>
      <c r="F946" s="3">
        <v>1668</v>
      </c>
      <c r="G946" s="3">
        <v>4</v>
      </c>
      <c r="H946" s="3">
        <v>7</v>
      </c>
      <c r="I946" s="3">
        <f>Table8[[#This Row],[Volume]]*Table8[[#This Row],[Cost per unit]]</f>
        <v>6672</v>
      </c>
      <c r="J946" s="3">
        <f>Table8[[#This Row],[Volume]]*Table8[[#This Row],[Price per unit]]</f>
        <v>11676</v>
      </c>
      <c r="K946" s="5">
        <f>Table8[[#This Row],[Total Sales]]-Table8[[#This Row],[Total Cost]]</f>
        <v>5004</v>
      </c>
      <c r="L946" s="6">
        <f>Table8[[#This Row],[Profit]]/Table8[[#This Row],[Total Sales]]</f>
        <v>0.42857142857142855</v>
      </c>
    </row>
    <row r="947" spans="1:12" x14ac:dyDescent="0.3">
      <c r="A947" s="7">
        <v>2011</v>
      </c>
      <c r="B947" s="7" t="s">
        <v>12</v>
      </c>
      <c r="C947" s="7" t="s">
        <v>47</v>
      </c>
      <c r="D947" s="7" t="s">
        <v>46</v>
      </c>
      <c r="E947" s="7">
        <v>452015</v>
      </c>
      <c r="F947" s="7">
        <v>1524</v>
      </c>
      <c r="G947" s="7">
        <v>4</v>
      </c>
      <c r="H947" s="7">
        <v>6</v>
      </c>
      <c r="I947" s="3">
        <f>Table8[[#This Row],[Volume]]*Table8[[#This Row],[Cost per unit]]</f>
        <v>6096</v>
      </c>
      <c r="J947" s="3">
        <f>Table8[[#This Row],[Volume]]*Table8[[#This Row],[Price per unit]]</f>
        <v>9144</v>
      </c>
      <c r="K947" s="5">
        <f>Table8[[#This Row],[Total Sales]]-Table8[[#This Row],[Total Cost]]</f>
        <v>3048</v>
      </c>
      <c r="L947" s="6">
        <f>Table8[[#This Row],[Profit]]/Table8[[#This Row],[Total Sales]]</f>
        <v>0.33333333333333331</v>
      </c>
    </row>
    <row r="948" spans="1:12" x14ac:dyDescent="0.3">
      <c r="A948" s="3">
        <v>2011</v>
      </c>
      <c r="B948" s="3" t="s">
        <v>12</v>
      </c>
      <c r="C948" s="3" t="s">
        <v>47</v>
      </c>
      <c r="D948" s="3" t="s">
        <v>46</v>
      </c>
      <c r="E948" s="3">
        <v>452016</v>
      </c>
      <c r="F948" s="3">
        <v>1644</v>
      </c>
      <c r="G948" s="3">
        <v>5</v>
      </c>
      <c r="H948" s="3">
        <v>6</v>
      </c>
      <c r="I948" s="3">
        <f>Table8[[#This Row],[Volume]]*Table8[[#This Row],[Cost per unit]]</f>
        <v>8220</v>
      </c>
      <c r="J948" s="3">
        <f>Table8[[#This Row],[Volume]]*Table8[[#This Row],[Price per unit]]</f>
        <v>9864</v>
      </c>
      <c r="K948" s="5">
        <f>Table8[[#This Row],[Total Sales]]-Table8[[#This Row],[Total Cost]]</f>
        <v>1644</v>
      </c>
      <c r="L948" s="6">
        <f>Table8[[#This Row],[Profit]]/Table8[[#This Row],[Total Sales]]</f>
        <v>0.16666666666666666</v>
      </c>
    </row>
    <row r="949" spans="1:12" x14ac:dyDescent="0.3">
      <c r="A949" s="7">
        <v>2011</v>
      </c>
      <c r="B949" s="7" t="s">
        <v>12</v>
      </c>
      <c r="C949" s="7" t="s">
        <v>47</v>
      </c>
      <c r="D949" s="7" t="s">
        <v>46</v>
      </c>
      <c r="E949" s="7">
        <v>452017</v>
      </c>
      <c r="F949" s="7">
        <v>1656</v>
      </c>
      <c r="G949" s="7">
        <v>4</v>
      </c>
      <c r="H949" s="7">
        <v>7</v>
      </c>
      <c r="I949" s="3">
        <f>Table8[[#This Row],[Volume]]*Table8[[#This Row],[Cost per unit]]</f>
        <v>6624</v>
      </c>
      <c r="J949" s="3">
        <f>Table8[[#This Row],[Volume]]*Table8[[#This Row],[Price per unit]]</f>
        <v>11592</v>
      </c>
      <c r="K949" s="5">
        <f>Table8[[#This Row],[Total Sales]]-Table8[[#This Row],[Total Cost]]</f>
        <v>4968</v>
      </c>
      <c r="L949" s="6">
        <f>Table8[[#This Row],[Profit]]/Table8[[#This Row],[Total Sales]]</f>
        <v>0.42857142857142855</v>
      </c>
    </row>
    <row r="950" spans="1:12" x14ac:dyDescent="0.3">
      <c r="A950" s="3">
        <v>2011</v>
      </c>
      <c r="B950" s="3" t="s">
        <v>12</v>
      </c>
      <c r="C950" s="3" t="s">
        <v>47</v>
      </c>
      <c r="D950" s="3" t="s">
        <v>46</v>
      </c>
      <c r="E950" s="3">
        <v>452018</v>
      </c>
      <c r="F950" s="3">
        <v>1716</v>
      </c>
      <c r="G950" s="3">
        <v>4</v>
      </c>
      <c r="H950" s="3">
        <v>7</v>
      </c>
      <c r="I950" s="3">
        <f>Table8[[#This Row],[Volume]]*Table8[[#This Row],[Cost per unit]]</f>
        <v>6864</v>
      </c>
      <c r="J950" s="3">
        <f>Table8[[#This Row],[Volume]]*Table8[[#This Row],[Price per unit]]</f>
        <v>12012</v>
      </c>
      <c r="K950" s="5">
        <f>Table8[[#This Row],[Total Sales]]-Table8[[#This Row],[Total Cost]]</f>
        <v>5148</v>
      </c>
      <c r="L950" s="6">
        <f>Table8[[#This Row],[Profit]]/Table8[[#This Row],[Total Sales]]</f>
        <v>0.42857142857142855</v>
      </c>
    </row>
    <row r="951" spans="1:12" x14ac:dyDescent="0.3">
      <c r="A951" s="7">
        <v>2011</v>
      </c>
      <c r="B951" s="7" t="s">
        <v>12</v>
      </c>
      <c r="C951" s="7" t="s">
        <v>47</v>
      </c>
      <c r="D951" s="7" t="s">
        <v>46</v>
      </c>
      <c r="E951" s="7">
        <v>452019</v>
      </c>
      <c r="F951" s="7">
        <v>1788</v>
      </c>
      <c r="G951" s="7">
        <v>4</v>
      </c>
      <c r="H951" s="7">
        <v>7</v>
      </c>
      <c r="I951" s="3">
        <f>Table8[[#This Row],[Volume]]*Table8[[#This Row],[Cost per unit]]</f>
        <v>7152</v>
      </c>
      <c r="J951" s="3">
        <f>Table8[[#This Row],[Volume]]*Table8[[#This Row],[Price per unit]]</f>
        <v>12516</v>
      </c>
      <c r="K951" s="5">
        <f>Table8[[#This Row],[Total Sales]]-Table8[[#This Row],[Total Cost]]</f>
        <v>5364</v>
      </c>
      <c r="L951" s="6">
        <f>Table8[[#This Row],[Profit]]/Table8[[#This Row],[Total Sales]]</f>
        <v>0.42857142857142855</v>
      </c>
    </row>
    <row r="952" spans="1:12" x14ac:dyDescent="0.3">
      <c r="A952" s="3">
        <v>2011</v>
      </c>
      <c r="B952" s="3" t="s">
        <v>12</v>
      </c>
      <c r="C952" s="3" t="s">
        <v>47</v>
      </c>
      <c r="D952" s="3" t="s">
        <v>46</v>
      </c>
      <c r="E952" s="3">
        <v>452020</v>
      </c>
      <c r="F952" s="3">
        <v>1620</v>
      </c>
      <c r="G952" s="3">
        <v>5</v>
      </c>
      <c r="H952" s="3">
        <v>7</v>
      </c>
      <c r="I952" s="3">
        <f>Table8[[#This Row],[Volume]]*Table8[[#This Row],[Cost per unit]]</f>
        <v>8100</v>
      </c>
      <c r="J952" s="3">
        <f>Table8[[#This Row],[Volume]]*Table8[[#This Row],[Price per unit]]</f>
        <v>11340</v>
      </c>
      <c r="K952" s="5">
        <f>Table8[[#This Row],[Total Sales]]-Table8[[#This Row],[Total Cost]]</f>
        <v>3240</v>
      </c>
      <c r="L952" s="6">
        <f>Table8[[#This Row],[Profit]]/Table8[[#This Row],[Total Sales]]</f>
        <v>0.2857142857142857</v>
      </c>
    </row>
    <row r="953" spans="1:12" x14ac:dyDescent="0.3">
      <c r="A953" s="7">
        <v>2011</v>
      </c>
      <c r="B953" s="7" t="s">
        <v>12</v>
      </c>
      <c r="C953" s="7" t="s">
        <v>47</v>
      </c>
      <c r="D953" s="7" t="s">
        <v>46</v>
      </c>
      <c r="E953" s="7">
        <v>452021</v>
      </c>
      <c r="F953" s="7">
        <v>1536</v>
      </c>
      <c r="G953" s="7">
        <v>5</v>
      </c>
      <c r="H953" s="7">
        <v>6</v>
      </c>
      <c r="I953" s="3">
        <f>Table8[[#This Row],[Volume]]*Table8[[#This Row],[Cost per unit]]</f>
        <v>7680</v>
      </c>
      <c r="J953" s="3">
        <f>Table8[[#This Row],[Volume]]*Table8[[#This Row],[Price per unit]]</f>
        <v>9216</v>
      </c>
      <c r="K953" s="5">
        <f>Table8[[#This Row],[Total Sales]]-Table8[[#This Row],[Total Cost]]</f>
        <v>1536</v>
      </c>
      <c r="L953" s="6">
        <f>Table8[[#This Row],[Profit]]/Table8[[#This Row],[Total Sales]]</f>
        <v>0.16666666666666666</v>
      </c>
    </row>
    <row r="954" spans="1:12" x14ac:dyDescent="0.3">
      <c r="A954" s="3">
        <v>2011</v>
      </c>
      <c r="B954" s="3" t="s">
        <v>12</v>
      </c>
      <c r="C954" s="3" t="s">
        <v>47</v>
      </c>
      <c r="D954" s="3" t="s">
        <v>46</v>
      </c>
      <c r="E954" s="3">
        <v>452022</v>
      </c>
      <c r="F954" s="3">
        <v>1740</v>
      </c>
      <c r="G954" s="3">
        <v>5</v>
      </c>
      <c r="H954" s="3">
        <v>7</v>
      </c>
      <c r="I954" s="3">
        <f>Table8[[#This Row],[Volume]]*Table8[[#This Row],[Cost per unit]]</f>
        <v>8700</v>
      </c>
      <c r="J954" s="3">
        <f>Table8[[#This Row],[Volume]]*Table8[[#This Row],[Price per unit]]</f>
        <v>12180</v>
      </c>
      <c r="K954" s="5">
        <f>Table8[[#This Row],[Total Sales]]-Table8[[#This Row],[Total Cost]]</f>
        <v>3480</v>
      </c>
      <c r="L954" s="6">
        <f>Table8[[#This Row],[Profit]]/Table8[[#This Row],[Total Sales]]</f>
        <v>0.2857142857142857</v>
      </c>
    </row>
    <row r="955" spans="1:12" x14ac:dyDescent="0.3">
      <c r="A955" s="7">
        <v>2011</v>
      </c>
      <c r="B955" s="7" t="s">
        <v>12</v>
      </c>
      <c r="C955" s="7" t="s">
        <v>47</v>
      </c>
      <c r="D955" s="7" t="s">
        <v>46</v>
      </c>
      <c r="E955" s="7">
        <v>452023</v>
      </c>
      <c r="F955" s="7">
        <v>1776</v>
      </c>
      <c r="G955" s="7">
        <v>5</v>
      </c>
      <c r="H955" s="7">
        <v>7</v>
      </c>
      <c r="I955" s="3">
        <f>Table8[[#This Row],[Volume]]*Table8[[#This Row],[Cost per unit]]</f>
        <v>8880</v>
      </c>
      <c r="J955" s="3">
        <f>Table8[[#This Row],[Volume]]*Table8[[#This Row],[Price per unit]]</f>
        <v>12432</v>
      </c>
      <c r="K955" s="5">
        <f>Table8[[#This Row],[Total Sales]]-Table8[[#This Row],[Total Cost]]</f>
        <v>3552</v>
      </c>
      <c r="L955" s="6">
        <f>Table8[[#This Row],[Profit]]/Table8[[#This Row],[Total Sales]]</f>
        <v>0.2857142857142857</v>
      </c>
    </row>
    <row r="956" spans="1:12" x14ac:dyDescent="0.3">
      <c r="A956" s="3">
        <v>2011</v>
      </c>
      <c r="B956" s="3" t="s">
        <v>12</v>
      </c>
      <c r="C956" s="3" t="s">
        <v>47</v>
      </c>
      <c r="D956" s="3" t="s">
        <v>46</v>
      </c>
      <c r="E956" s="3">
        <v>452024</v>
      </c>
      <c r="F956" s="3">
        <v>1716</v>
      </c>
      <c r="G956" s="3">
        <v>5</v>
      </c>
      <c r="H956" s="3">
        <v>7</v>
      </c>
      <c r="I956" s="3">
        <f>Table8[[#This Row],[Volume]]*Table8[[#This Row],[Cost per unit]]</f>
        <v>8580</v>
      </c>
      <c r="J956" s="3">
        <f>Table8[[#This Row],[Volume]]*Table8[[#This Row],[Price per unit]]</f>
        <v>12012</v>
      </c>
      <c r="K956" s="5">
        <f>Table8[[#This Row],[Total Sales]]-Table8[[#This Row],[Total Cost]]</f>
        <v>3432</v>
      </c>
      <c r="L956" s="6">
        <f>Table8[[#This Row],[Profit]]/Table8[[#This Row],[Total Sales]]</f>
        <v>0.2857142857142857</v>
      </c>
    </row>
    <row r="957" spans="1:12" x14ac:dyDescent="0.3">
      <c r="A957" s="7">
        <v>2011</v>
      </c>
      <c r="B957" s="7" t="s">
        <v>12</v>
      </c>
      <c r="C957" s="7" t="s">
        <v>47</v>
      </c>
      <c r="D957" s="7" t="s">
        <v>46</v>
      </c>
      <c r="E957" s="7">
        <v>452025</v>
      </c>
      <c r="F957" s="7">
        <v>1572</v>
      </c>
      <c r="G957" s="7">
        <v>5</v>
      </c>
      <c r="H957" s="7">
        <v>6</v>
      </c>
      <c r="I957" s="3">
        <f>Table8[[#This Row],[Volume]]*Table8[[#This Row],[Cost per unit]]</f>
        <v>7860</v>
      </c>
      <c r="J957" s="3">
        <f>Table8[[#This Row],[Volume]]*Table8[[#This Row],[Price per unit]]</f>
        <v>9432</v>
      </c>
      <c r="K957" s="5">
        <f>Table8[[#This Row],[Total Sales]]-Table8[[#This Row],[Total Cost]]</f>
        <v>1572</v>
      </c>
      <c r="L957" s="6">
        <f>Table8[[#This Row],[Profit]]/Table8[[#This Row],[Total Sales]]</f>
        <v>0.16666666666666666</v>
      </c>
    </row>
    <row r="958" spans="1:12" x14ac:dyDescent="0.3">
      <c r="A958" s="3">
        <v>2011</v>
      </c>
      <c r="B958" s="3" t="s">
        <v>12</v>
      </c>
      <c r="C958" s="3" t="s">
        <v>47</v>
      </c>
      <c r="D958" s="3" t="s">
        <v>46</v>
      </c>
      <c r="E958" s="3">
        <v>452026</v>
      </c>
      <c r="F958" s="3">
        <v>1560</v>
      </c>
      <c r="G958" s="3">
        <v>5</v>
      </c>
      <c r="H958" s="3">
        <v>7</v>
      </c>
      <c r="I958" s="3">
        <f>Table8[[#This Row],[Volume]]*Table8[[#This Row],[Cost per unit]]</f>
        <v>7800</v>
      </c>
      <c r="J958" s="3">
        <f>Table8[[#This Row],[Volume]]*Table8[[#This Row],[Price per unit]]</f>
        <v>10920</v>
      </c>
      <c r="K958" s="5">
        <f>Table8[[#This Row],[Total Sales]]-Table8[[#This Row],[Total Cost]]</f>
        <v>3120</v>
      </c>
      <c r="L958" s="6">
        <f>Table8[[#This Row],[Profit]]/Table8[[#This Row],[Total Sales]]</f>
        <v>0.2857142857142857</v>
      </c>
    </row>
    <row r="959" spans="1:12" x14ac:dyDescent="0.3">
      <c r="A959" s="7">
        <v>2011</v>
      </c>
      <c r="B959" s="7" t="s">
        <v>12</v>
      </c>
      <c r="C959" s="7" t="s">
        <v>47</v>
      </c>
      <c r="D959" s="7" t="s">
        <v>46</v>
      </c>
      <c r="E959" s="7">
        <v>452027</v>
      </c>
      <c r="F959" s="7">
        <v>1512</v>
      </c>
      <c r="G959" s="7">
        <v>4</v>
      </c>
      <c r="H959" s="7">
        <v>7</v>
      </c>
      <c r="I959" s="3">
        <f>Table8[[#This Row],[Volume]]*Table8[[#This Row],[Cost per unit]]</f>
        <v>6048</v>
      </c>
      <c r="J959" s="3">
        <f>Table8[[#This Row],[Volume]]*Table8[[#This Row],[Price per unit]]</f>
        <v>10584</v>
      </c>
      <c r="K959" s="5">
        <f>Table8[[#This Row],[Total Sales]]-Table8[[#This Row],[Total Cost]]</f>
        <v>4536</v>
      </c>
      <c r="L959" s="6">
        <f>Table8[[#This Row],[Profit]]/Table8[[#This Row],[Total Sales]]</f>
        <v>0.42857142857142855</v>
      </c>
    </row>
    <row r="960" spans="1:12" x14ac:dyDescent="0.3">
      <c r="A960" s="3">
        <v>2011</v>
      </c>
      <c r="B960" s="3" t="s">
        <v>12</v>
      </c>
      <c r="C960" s="3" t="s">
        <v>47</v>
      </c>
      <c r="D960" s="3" t="s">
        <v>46</v>
      </c>
      <c r="E960" s="3">
        <v>452028</v>
      </c>
      <c r="F960" s="3">
        <v>1512</v>
      </c>
      <c r="G960" s="3">
        <v>4</v>
      </c>
      <c r="H960" s="3">
        <v>7</v>
      </c>
      <c r="I960" s="3">
        <f>Table8[[#This Row],[Volume]]*Table8[[#This Row],[Cost per unit]]</f>
        <v>6048</v>
      </c>
      <c r="J960" s="3">
        <f>Table8[[#This Row],[Volume]]*Table8[[#This Row],[Price per unit]]</f>
        <v>10584</v>
      </c>
      <c r="K960" s="5">
        <f>Table8[[#This Row],[Total Sales]]-Table8[[#This Row],[Total Cost]]</f>
        <v>4536</v>
      </c>
      <c r="L960" s="6">
        <f>Table8[[#This Row],[Profit]]/Table8[[#This Row],[Total Sales]]</f>
        <v>0.42857142857142855</v>
      </c>
    </row>
    <row r="961" spans="1:12" x14ac:dyDescent="0.3">
      <c r="A961" s="7">
        <v>2011</v>
      </c>
      <c r="B961" s="7" t="s">
        <v>12</v>
      </c>
      <c r="C961" s="7" t="s">
        <v>47</v>
      </c>
      <c r="D961" s="7" t="s">
        <v>46</v>
      </c>
      <c r="E961" s="7">
        <v>452029</v>
      </c>
      <c r="F961" s="7">
        <v>1668</v>
      </c>
      <c r="G961" s="7">
        <v>4</v>
      </c>
      <c r="H961" s="7">
        <v>6</v>
      </c>
      <c r="I961" s="3">
        <f>Table8[[#This Row],[Volume]]*Table8[[#This Row],[Cost per unit]]</f>
        <v>6672</v>
      </c>
      <c r="J961" s="3">
        <f>Table8[[#This Row],[Volume]]*Table8[[#This Row],[Price per unit]]</f>
        <v>10008</v>
      </c>
      <c r="K961" s="5">
        <f>Table8[[#This Row],[Total Sales]]-Table8[[#This Row],[Total Cost]]</f>
        <v>3336</v>
      </c>
      <c r="L961" s="6">
        <f>Table8[[#This Row],[Profit]]/Table8[[#This Row],[Total Sales]]</f>
        <v>0.33333333333333331</v>
      </c>
    </row>
    <row r="962" spans="1:12" x14ac:dyDescent="0.3">
      <c r="A962" s="3">
        <v>2011</v>
      </c>
      <c r="B962" s="3" t="s">
        <v>12</v>
      </c>
      <c r="C962" s="3" t="s">
        <v>47</v>
      </c>
      <c r="D962" s="3" t="s">
        <v>46</v>
      </c>
      <c r="E962" s="3">
        <v>452030</v>
      </c>
      <c r="F962" s="3">
        <v>1776</v>
      </c>
      <c r="G962" s="3">
        <v>5</v>
      </c>
      <c r="H962" s="3">
        <v>6</v>
      </c>
      <c r="I962" s="3">
        <f>Table8[[#This Row],[Volume]]*Table8[[#This Row],[Cost per unit]]</f>
        <v>8880</v>
      </c>
      <c r="J962" s="3">
        <f>Table8[[#This Row],[Volume]]*Table8[[#This Row],[Price per unit]]</f>
        <v>10656</v>
      </c>
      <c r="K962" s="5">
        <f>Table8[[#This Row],[Total Sales]]-Table8[[#This Row],[Total Cost]]</f>
        <v>1776</v>
      </c>
      <c r="L962" s="6">
        <f>Table8[[#This Row],[Profit]]/Table8[[#This Row],[Total Sales]]</f>
        <v>0.16666666666666666</v>
      </c>
    </row>
    <row r="963" spans="1:12" x14ac:dyDescent="0.3">
      <c r="A963" s="7">
        <v>2011</v>
      </c>
      <c r="B963" s="7" t="s">
        <v>12</v>
      </c>
      <c r="C963" s="7" t="s">
        <v>47</v>
      </c>
      <c r="D963" s="7" t="s">
        <v>46</v>
      </c>
      <c r="E963" s="7">
        <v>452031</v>
      </c>
      <c r="F963" s="7">
        <v>1620</v>
      </c>
      <c r="G963" s="7">
        <v>4</v>
      </c>
      <c r="H963" s="7">
        <v>7</v>
      </c>
      <c r="I963" s="3">
        <f>Table8[[#This Row],[Volume]]*Table8[[#This Row],[Cost per unit]]</f>
        <v>6480</v>
      </c>
      <c r="J963" s="3">
        <f>Table8[[#This Row],[Volume]]*Table8[[#This Row],[Price per unit]]</f>
        <v>11340</v>
      </c>
      <c r="K963" s="5">
        <f>Table8[[#This Row],[Total Sales]]-Table8[[#This Row],[Total Cost]]</f>
        <v>4860</v>
      </c>
      <c r="L963" s="6">
        <f>Table8[[#This Row],[Profit]]/Table8[[#This Row],[Total Sales]]</f>
        <v>0.42857142857142855</v>
      </c>
    </row>
    <row r="964" spans="1:12" x14ac:dyDescent="0.3">
      <c r="A964" s="3">
        <v>2011</v>
      </c>
      <c r="B964" s="3" t="s">
        <v>12</v>
      </c>
      <c r="C964" s="3" t="s">
        <v>47</v>
      </c>
      <c r="D964" s="3" t="s">
        <v>46</v>
      </c>
      <c r="E964" s="3">
        <v>452032</v>
      </c>
      <c r="F964" s="3">
        <v>1788</v>
      </c>
      <c r="G964" s="3">
        <v>4</v>
      </c>
      <c r="H964" s="3">
        <v>7</v>
      </c>
      <c r="I964" s="3">
        <f>Table8[[#This Row],[Volume]]*Table8[[#This Row],[Cost per unit]]</f>
        <v>7152</v>
      </c>
      <c r="J964" s="3">
        <f>Table8[[#This Row],[Volume]]*Table8[[#This Row],[Price per unit]]</f>
        <v>12516</v>
      </c>
      <c r="K964" s="5">
        <f>Table8[[#This Row],[Total Sales]]-Table8[[#This Row],[Total Cost]]</f>
        <v>5364</v>
      </c>
      <c r="L964" s="6">
        <f>Table8[[#This Row],[Profit]]/Table8[[#This Row],[Total Sales]]</f>
        <v>0.42857142857142855</v>
      </c>
    </row>
    <row r="965" spans="1:12" x14ac:dyDescent="0.3">
      <c r="A965" s="7">
        <v>2011</v>
      </c>
      <c r="B965" s="7" t="s">
        <v>12</v>
      </c>
      <c r="C965" s="7" t="s">
        <v>47</v>
      </c>
      <c r="D965" s="7" t="s">
        <v>46</v>
      </c>
      <c r="E965" s="7">
        <v>452033</v>
      </c>
      <c r="F965" s="7">
        <v>1668</v>
      </c>
      <c r="G965" s="7">
        <v>4</v>
      </c>
      <c r="H965" s="7">
        <v>7</v>
      </c>
      <c r="I965" s="3">
        <f>Table8[[#This Row],[Volume]]*Table8[[#This Row],[Cost per unit]]</f>
        <v>6672</v>
      </c>
      <c r="J965" s="3">
        <f>Table8[[#This Row],[Volume]]*Table8[[#This Row],[Price per unit]]</f>
        <v>11676</v>
      </c>
      <c r="K965" s="5">
        <f>Table8[[#This Row],[Total Sales]]-Table8[[#This Row],[Total Cost]]</f>
        <v>5004</v>
      </c>
      <c r="L965" s="6">
        <f>Table8[[#This Row],[Profit]]/Table8[[#This Row],[Total Sales]]</f>
        <v>0.42857142857142855</v>
      </c>
    </row>
    <row r="966" spans="1:12" x14ac:dyDescent="0.3">
      <c r="A966" s="3">
        <v>2011</v>
      </c>
      <c r="B966" s="3" t="s">
        <v>12</v>
      </c>
      <c r="C966" s="3" t="s">
        <v>47</v>
      </c>
      <c r="D966" s="3" t="s">
        <v>46</v>
      </c>
      <c r="E966" s="3">
        <v>452034</v>
      </c>
      <c r="F966" s="3">
        <v>1692</v>
      </c>
      <c r="G966" s="3">
        <v>5</v>
      </c>
      <c r="H966" s="3">
        <v>7</v>
      </c>
      <c r="I966" s="3">
        <f>Table8[[#This Row],[Volume]]*Table8[[#This Row],[Cost per unit]]</f>
        <v>8460</v>
      </c>
      <c r="J966" s="3">
        <f>Table8[[#This Row],[Volume]]*Table8[[#This Row],[Price per unit]]</f>
        <v>11844</v>
      </c>
      <c r="K966" s="5">
        <f>Table8[[#This Row],[Total Sales]]-Table8[[#This Row],[Total Cost]]</f>
        <v>3384</v>
      </c>
      <c r="L966" s="6">
        <f>Table8[[#This Row],[Profit]]/Table8[[#This Row],[Total Sales]]</f>
        <v>0.2857142857142857</v>
      </c>
    </row>
    <row r="967" spans="1:12" x14ac:dyDescent="0.3">
      <c r="A967" s="7">
        <v>2011</v>
      </c>
      <c r="B967" s="7" t="s">
        <v>12</v>
      </c>
      <c r="C967" s="7" t="s">
        <v>47</v>
      </c>
      <c r="D967" s="7" t="s">
        <v>46</v>
      </c>
      <c r="E967" s="7">
        <v>452036</v>
      </c>
      <c r="F967" s="7">
        <v>1716</v>
      </c>
      <c r="G967" s="7">
        <v>4</v>
      </c>
      <c r="H967" s="7">
        <v>7</v>
      </c>
      <c r="I967" s="3">
        <f>Table8[[#This Row],[Volume]]*Table8[[#This Row],[Cost per unit]]</f>
        <v>6864</v>
      </c>
      <c r="J967" s="3">
        <f>Table8[[#This Row],[Volume]]*Table8[[#This Row],[Price per unit]]</f>
        <v>12012</v>
      </c>
      <c r="K967" s="5">
        <f>Table8[[#This Row],[Total Sales]]-Table8[[#This Row],[Total Cost]]</f>
        <v>5148</v>
      </c>
      <c r="L967" s="6">
        <f>Table8[[#This Row],[Profit]]/Table8[[#This Row],[Total Sales]]</f>
        <v>0.42857142857142855</v>
      </c>
    </row>
    <row r="968" spans="1:12" x14ac:dyDescent="0.3">
      <c r="A968" s="3">
        <v>2011</v>
      </c>
      <c r="B968" s="3" t="s">
        <v>12</v>
      </c>
      <c r="C968" s="3" t="s">
        <v>47</v>
      </c>
      <c r="D968" s="3" t="s">
        <v>46</v>
      </c>
      <c r="E968" s="3">
        <v>452037</v>
      </c>
      <c r="F968" s="3">
        <v>1512</v>
      </c>
      <c r="G968" s="3">
        <v>5</v>
      </c>
      <c r="H968" s="3">
        <v>6</v>
      </c>
      <c r="I968" s="3">
        <f>Table8[[#This Row],[Volume]]*Table8[[#This Row],[Cost per unit]]</f>
        <v>7560</v>
      </c>
      <c r="J968" s="3">
        <f>Table8[[#This Row],[Volume]]*Table8[[#This Row],[Price per unit]]</f>
        <v>9072</v>
      </c>
      <c r="K968" s="5">
        <f>Table8[[#This Row],[Total Sales]]-Table8[[#This Row],[Total Cost]]</f>
        <v>1512</v>
      </c>
      <c r="L968" s="6">
        <f>Table8[[#This Row],[Profit]]/Table8[[#This Row],[Total Sales]]</f>
        <v>0.16666666666666666</v>
      </c>
    </row>
    <row r="969" spans="1:12" x14ac:dyDescent="0.3">
      <c r="A969" s="7">
        <v>2011</v>
      </c>
      <c r="B969" s="7" t="s">
        <v>12</v>
      </c>
      <c r="C969" s="7" t="s">
        <v>47</v>
      </c>
      <c r="D969" s="7" t="s">
        <v>46</v>
      </c>
      <c r="E969" s="7">
        <v>452038</v>
      </c>
      <c r="F969" s="7">
        <v>1800</v>
      </c>
      <c r="G969" s="7">
        <v>5</v>
      </c>
      <c r="H969" s="7">
        <v>7</v>
      </c>
      <c r="I969" s="3">
        <f>Table8[[#This Row],[Volume]]*Table8[[#This Row],[Cost per unit]]</f>
        <v>9000</v>
      </c>
      <c r="J969" s="3">
        <f>Table8[[#This Row],[Volume]]*Table8[[#This Row],[Price per unit]]</f>
        <v>12600</v>
      </c>
      <c r="K969" s="5">
        <f>Table8[[#This Row],[Total Sales]]-Table8[[#This Row],[Total Cost]]</f>
        <v>3600</v>
      </c>
      <c r="L969" s="6">
        <f>Table8[[#This Row],[Profit]]/Table8[[#This Row],[Total Sales]]</f>
        <v>0.2857142857142857</v>
      </c>
    </row>
    <row r="970" spans="1:12" x14ac:dyDescent="0.3">
      <c r="A970" s="3">
        <v>2011</v>
      </c>
      <c r="B970" s="3" t="s">
        <v>12</v>
      </c>
      <c r="C970" s="3" t="s">
        <v>47</v>
      </c>
      <c r="D970" s="3" t="s">
        <v>46</v>
      </c>
      <c r="E970" s="3">
        <v>452039</v>
      </c>
      <c r="F970" s="3">
        <v>1752</v>
      </c>
      <c r="G970" s="3">
        <v>4</v>
      </c>
      <c r="H970" s="3">
        <v>7</v>
      </c>
      <c r="I970" s="3">
        <f>Table8[[#This Row],[Volume]]*Table8[[#This Row],[Cost per unit]]</f>
        <v>7008</v>
      </c>
      <c r="J970" s="3">
        <f>Table8[[#This Row],[Volume]]*Table8[[#This Row],[Price per unit]]</f>
        <v>12264</v>
      </c>
      <c r="K970" s="5">
        <f>Table8[[#This Row],[Total Sales]]-Table8[[#This Row],[Total Cost]]</f>
        <v>5256</v>
      </c>
      <c r="L970" s="6">
        <f>Table8[[#This Row],[Profit]]/Table8[[#This Row],[Total Sales]]</f>
        <v>0.42857142857142855</v>
      </c>
    </row>
    <row r="971" spans="1:12" x14ac:dyDescent="0.3">
      <c r="A971" s="7">
        <v>2011</v>
      </c>
      <c r="B971" s="7" t="s">
        <v>12</v>
      </c>
      <c r="C971" s="7" t="s">
        <v>47</v>
      </c>
      <c r="D971" s="7" t="s">
        <v>46</v>
      </c>
      <c r="E971" s="7">
        <v>452040</v>
      </c>
      <c r="F971" s="7">
        <v>1560</v>
      </c>
      <c r="G971" s="7">
        <v>5</v>
      </c>
      <c r="H971" s="7">
        <v>7</v>
      </c>
      <c r="I971" s="3">
        <f>Table8[[#This Row],[Volume]]*Table8[[#This Row],[Cost per unit]]</f>
        <v>7800</v>
      </c>
      <c r="J971" s="3">
        <f>Table8[[#This Row],[Volume]]*Table8[[#This Row],[Price per unit]]</f>
        <v>10920</v>
      </c>
      <c r="K971" s="5">
        <f>Table8[[#This Row],[Total Sales]]-Table8[[#This Row],[Total Cost]]</f>
        <v>3120</v>
      </c>
      <c r="L971" s="6">
        <f>Table8[[#This Row],[Profit]]/Table8[[#This Row],[Total Sales]]</f>
        <v>0.2857142857142857</v>
      </c>
    </row>
    <row r="972" spans="1:12" x14ac:dyDescent="0.3">
      <c r="A972" s="3">
        <v>2011</v>
      </c>
      <c r="B972" s="3" t="s">
        <v>12</v>
      </c>
      <c r="C972" s="3" t="s">
        <v>47</v>
      </c>
      <c r="D972" s="3" t="s">
        <v>46</v>
      </c>
      <c r="E972" s="3">
        <v>452041</v>
      </c>
      <c r="F972" s="3">
        <v>1524</v>
      </c>
      <c r="G972" s="3">
        <v>4</v>
      </c>
      <c r="H972" s="3">
        <v>7</v>
      </c>
      <c r="I972" s="3">
        <f>Table8[[#This Row],[Volume]]*Table8[[#This Row],[Cost per unit]]</f>
        <v>6096</v>
      </c>
      <c r="J972" s="3">
        <f>Table8[[#This Row],[Volume]]*Table8[[#This Row],[Price per unit]]</f>
        <v>10668</v>
      </c>
      <c r="K972" s="5">
        <f>Table8[[#This Row],[Total Sales]]-Table8[[#This Row],[Total Cost]]</f>
        <v>4572</v>
      </c>
      <c r="L972" s="6">
        <f>Table8[[#This Row],[Profit]]/Table8[[#This Row],[Total Sales]]</f>
        <v>0.42857142857142855</v>
      </c>
    </row>
    <row r="973" spans="1:12" x14ac:dyDescent="0.3">
      <c r="A973" s="7">
        <v>2011</v>
      </c>
      <c r="B973" s="7" t="s">
        <v>12</v>
      </c>
      <c r="C973" s="7" t="s">
        <v>47</v>
      </c>
      <c r="D973" s="7" t="s">
        <v>46</v>
      </c>
      <c r="E973" s="7">
        <v>452042</v>
      </c>
      <c r="F973" s="7">
        <v>1500</v>
      </c>
      <c r="G973" s="7">
        <v>5</v>
      </c>
      <c r="H973" s="7">
        <v>7</v>
      </c>
      <c r="I973" s="3">
        <f>Table8[[#This Row],[Volume]]*Table8[[#This Row],[Cost per unit]]</f>
        <v>7500</v>
      </c>
      <c r="J973" s="3">
        <f>Table8[[#This Row],[Volume]]*Table8[[#This Row],[Price per unit]]</f>
        <v>10500</v>
      </c>
      <c r="K973" s="5">
        <f>Table8[[#This Row],[Total Sales]]-Table8[[#This Row],[Total Cost]]</f>
        <v>3000</v>
      </c>
      <c r="L973" s="6">
        <f>Table8[[#This Row],[Profit]]/Table8[[#This Row],[Total Sales]]</f>
        <v>0.2857142857142857</v>
      </c>
    </row>
    <row r="974" spans="1:12" x14ac:dyDescent="0.3">
      <c r="A974" s="3">
        <v>2011</v>
      </c>
      <c r="B974" s="3" t="s">
        <v>12</v>
      </c>
      <c r="C974" s="3" t="s">
        <v>47</v>
      </c>
      <c r="D974" s="3" t="s">
        <v>46</v>
      </c>
      <c r="E974" s="3">
        <v>452043</v>
      </c>
      <c r="F974" s="3">
        <v>1716</v>
      </c>
      <c r="G974" s="3">
        <v>4</v>
      </c>
      <c r="H974" s="3">
        <v>7</v>
      </c>
      <c r="I974" s="3">
        <f>Table8[[#This Row],[Volume]]*Table8[[#This Row],[Cost per unit]]</f>
        <v>6864</v>
      </c>
      <c r="J974" s="3">
        <f>Table8[[#This Row],[Volume]]*Table8[[#This Row],[Price per unit]]</f>
        <v>12012</v>
      </c>
      <c r="K974" s="5">
        <f>Table8[[#This Row],[Total Sales]]-Table8[[#This Row],[Total Cost]]</f>
        <v>5148</v>
      </c>
      <c r="L974" s="6">
        <f>Table8[[#This Row],[Profit]]/Table8[[#This Row],[Total Sales]]</f>
        <v>0.42857142857142855</v>
      </c>
    </row>
    <row r="975" spans="1:12" x14ac:dyDescent="0.3">
      <c r="A975" s="7">
        <v>2011</v>
      </c>
      <c r="B975" s="7" t="s">
        <v>12</v>
      </c>
      <c r="C975" s="7" t="s">
        <v>47</v>
      </c>
      <c r="D975" s="7" t="s">
        <v>46</v>
      </c>
      <c r="E975" s="7">
        <v>452045</v>
      </c>
      <c r="F975" s="7">
        <v>1728</v>
      </c>
      <c r="G975" s="7">
        <v>5</v>
      </c>
      <c r="H975" s="7">
        <v>7</v>
      </c>
      <c r="I975" s="3">
        <f>Table8[[#This Row],[Volume]]*Table8[[#This Row],[Cost per unit]]</f>
        <v>8640</v>
      </c>
      <c r="J975" s="3">
        <f>Table8[[#This Row],[Volume]]*Table8[[#This Row],[Price per unit]]</f>
        <v>12096</v>
      </c>
      <c r="K975" s="5">
        <f>Table8[[#This Row],[Total Sales]]-Table8[[#This Row],[Total Cost]]</f>
        <v>3456</v>
      </c>
      <c r="L975" s="6">
        <f>Table8[[#This Row],[Profit]]/Table8[[#This Row],[Total Sales]]</f>
        <v>0.2857142857142857</v>
      </c>
    </row>
    <row r="976" spans="1:12" x14ac:dyDescent="0.3">
      <c r="A976" s="3">
        <v>2011</v>
      </c>
      <c r="B976" s="3" t="s">
        <v>12</v>
      </c>
      <c r="C976" s="3" t="s">
        <v>47</v>
      </c>
      <c r="D976" s="3" t="s">
        <v>46</v>
      </c>
      <c r="E976" s="3">
        <v>452046</v>
      </c>
      <c r="F976" s="3">
        <v>1632</v>
      </c>
      <c r="G976" s="3">
        <v>5</v>
      </c>
      <c r="H976" s="3">
        <v>6</v>
      </c>
      <c r="I976" s="3">
        <f>Table8[[#This Row],[Volume]]*Table8[[#This Row],[Cost per unit]]</f>
        <v>8160</v>
      </c>
      <c r="J976" s="3">
        <f>Table8[[#This Row],[Volume]]*Table8[[#This Row],[Price per unit]]</f>
        <v>9792</v>
      </c>
      <c r="K976" s="5">
        <f>Table8[[#This Row],[Total Sales]]-Table8[[#This Row],[Total Cost]]</f>
        <v>1632</v>
      </c>
      <c r="L976" s="6">
        <f>Table8[[#This Row],[Profit]]/Table8[[#This Row],[Total Sales]]</f>
        <v>0.16666666666666666</v>
      </c>
    </row>
    <row r="977" spans="1:12" x14ac:dyDescent="0.3">
      <c r="A977" s="7">
        <v>2011</v>
      </c>
      <c r="B977" s="7" t="s">
        <v>12</v>
      </c>
      <c r="C977" s="7" t="s">
        <v>47</v>
      </c>
      <c r="D977" s="7" t="s">
        <v>46</v>
      </c>
      <c r="E977" s="7">
        <v>452047</v>
      </c>
      <c r="F977" s="7">
        <v>1668</v>
      </c>
      <c r="G977" s="7">
        <v>4</v>
      </c>
      <c r="H977" s="7">
        <v>7</v>
      </c>
      <c r="I977" s="3">
        <f>Table8[[#This Row],[Volume]]*Table8[[#This Row],[Cost per unit]]</f>
        <v>6672</v>
      </c>
      <c r="J977" s="3">
        <f>Table8[[#This Row],[Volume]]*Table8[[#This Row],[Price per unit]]</f>
        <v>11676</v>
      </c>
      <c r="K977" s="5">
        <f>Table8[[#This Row],[Total Sales]]-Table8[[#This Row],[Total Cost]]</f>
        <v>5004</v>
      </c>
      <c r="L977" s="6">
        <f>Table8[[#This Row],[Profit]]/Table8[[#This Row],[Total Sales]]</f>
        <v>0.42857142857142855</v>
      </c>
    </row>
    <row r="978" spans="1:12" x14ac:dyDescent="0.3">
      <c r="A978" s="3">
        <v>2011</v>
      </c>
      <c r="B978" s="3" t="s">
        <v>12</v>
      </c>
      <c r="C978" s="3" t="s">
        <v>47</v>
      </c>
      <c r="D978" s="3" t="s">
        <v>46</v>
      </c>
      <c r="E978" s="3">
        <v>452048</v>
      </c>
      <c r="F978" s="3">
        <v>1524</v>
      </c>
      <c r="G978" s="3">
        <v>4</v>
      </c>
      <c r="H978" s="3">
        <v>7</v>
      </c>
      <c r="I978" s="3">
        <f>Table8[[#This Row],[Volume]]*Table8[[#This Row],[Cost per unit]]</f>
        <v>6096</v>
      </c>
      <c r="J978" s="3">
        <f>Table8[[#This Row],[Volume]]*Table8[[#This Row],[Price per unit]]</f>
        <v>10668</v>
      </c>
      <c r="K978" s="5">
        <f>Table8[[#This Row],[Total Sales]]-Table8[[#This Row],[Total Cost]]</f>
        <v>4572</v>
      </c>
      <c r="L978" s="6">
        <f>Table8[[#This Row],[Profit]]/Table8[[#This Row],[Total Sales]]</f>
        <v>0.42857142857142855</v>
      </c>
    </row>
    <row r="979" spans="1:12" x14ac:dyDescent="0.3">
      <c r="A979" s="7">
        <v>2011</v>
      </c>
      <c r="B979" s="7" t="s">
        <v>12</v>
      </c>
      <c r="C979" s="7" t="s">
        <v>47</v>
      </c>
      <c r="D979" s="7" t="s">
        <v>46</v>
      </c>
      <c r="E979" s="7">
        <v>452049</v>
      </c>
      <c r="F979" s="7">
        <v>1548</v>
      </c>
      <c r="G979" s="7">
        <v>5</v>
      </c>
      <c r="H979" s="7">
        <v>6</v>
      </c>
      <c r="I979" s="3">
        <f>Table8[[#This Row],[Volume]]*Table8[[#This Row],[Cost per unit]]</f>
        <v>7740</v>
      </c>
      <c r="J979" s="3">
        <f>Table8[[#This Row],[Volume]]*Table8[[#This Row],[Price per unit]]</f>
        <v>9288</v>
      </c>
      <c r="K979" s="5">
        <f>Table8[[#This Row],[Total Sales]]-Table8[[#This Row],[Total Cost]]</f>
        <v>1548</v>
      </c>
      <c r="L979" s="6">
        <f>Table8[[#This Row],[Profit]]/Table8[[#This Row],[Total Sales]]</f>
        <v>0.16666666666666666</v>
      </c>
    </row>
    <row r="980" spans="1:12" x14ac:dyDescent="0.3">
      <c r="A980" s="3">
        <v>2011</v>
      </c>
      <c r="B980" s="3" t="s">
        <v>12</v>
      </c>
      <c r="C980" s="3" t="s">
        <v>47</v>
      </c>
      <c r="D980" s="3" t="s">
        <v>46</v>
      </c>
      <c r="E980" s="3">
        <v>452050</v>
      </c>
      <c r="F980" s="3">
        <v>1560</v>
      </c>
      <c r="G980" s="3">
        <v>4</v>
      </c>
      <c r="H980" s="3">
        <v>7</v>
      </c>
      <c r="I980" s="3">
        <f>Table8[[#This Row],[Volume]]*Table8[[#This Row],[Cost per unit]]</f>
        <v>6240</v>
      </c>
      <c r="J980" s="3">
        <f>Table8[[#This Row],[Volume]]*Table8[[#This Row],[Price per unit]]</f>
        <v>10920</v>
      </c>
      <c r="K980" s="5">
        <f>Table8[[#This Row],[Total Sales]]-Table8[[#This Row],[Total Cost]]</f>
        <v>4680</v>
      </c>
      <c r="L980" s="6">
        <f>Table8[[#This Row],[Profit]]/Table8[[#This Row],[Total Sales]]</f>
        <v>0.42857142857142855</v>
      </c>
    </row>
    <row r="981" spans="1:12" x14ac:dyDescent="0.3">
      <c r="A981" s="7">
        <v>2011</v>
      </c>
      <c r="B981" s="7" t="s">
        <v>12</v>
      </c>
      <c r="C981" s="7" t="s">
        <v>47</v>
      </c>
      <c r="D981" s="7" t="s">
        <v>46</v>
      </c>
      <c r="E981" s="7">
        <v>452051</v>
      </c>
      <c r="F981" s="7">
        <v>1776</v>
      </c>
      <c r="G981" s="7">
        <v>4</v>
      </c>
      <c r="H981" s="7">
        <v>7</v>
      </c>
      <c r="I981" s="3">
        <f>Table8[[#This Row],[Volume]]*Table8[[#This Row],[Cost per unit]]</f>
        <v>7104</v>
      </c>
      <c r="J981" s="3">
        <f>Table8[[#This Row],[Volume]]*Table8[[#This Row],[Price per unit]]</f>
        <v>12432</v>
      </c>
      <c r="K981" s="5">
        <f>Table8[[#This Row],[Total Sales]]-Table8[[#This Row],[Total Cost]]</f>
        <v>5328</v>
      </c>
      <c r="L981" s="6">
        <f>Table8[[#This Row],[Profit]]/Table8[[#This Row],[Total Sales]]</f>
        <v>0.42857142857142855</v>
      </c>
    </row>
    <row r="982" spans="1:12" x14ac:dyDescent="0.3">
      <c r="A982" s="3">
        <v>2011</v>
      </c>
      <c r="B982" s="3" t="s">
        <v>12</v>
      </c>
      <c r="C982" s="3" t="s">
        <v>47</v>
      </c>
      <c r="D982" s="3" t="s">
        <v>46</v>
      </c>
      <c r="E982" s="3">
        <v>452052</v>
      </c>
      <c r="F982" s="3">
        <v>1500</v>
      </c>
      <c r="G982" s="3">
        <v>5</v>
      </c>
      <c r="H982" s="3">
        <v>6</v>
      </c>
      <c r="I982" s="3">
        <f>Table8[[#This Row],[Volume]]*Table8[[#This Row],[Cost per unit]]</f>
        <v>7500</v>
      </c>
      <c r="J982" s="3">
        <f>Table8[[#This Row],[Volume]]*Table8[[#This Row],[Price per unit]]</f>
        <v>9000</v>
      </c>
      <c r="K982" s="5">
        <f>Table8[[#This Row],[Total Sales]]-Table8[[#This Row],[Total Cost]]</f>
        <v>1500</v>
      </c>
      <c r="L982" s="6">
        <f>Table8[[#This Row],[Profit]]/Table8[[#This Row],[Total Sales]]</f>
        <v>0.16666666666666666</v>
      </c>
    </row>
    <row r="983" spans="1:12" x14ac:dyDescent="0.3">
      <c r="A983" s="7">
        <v>2011</v>
      </c>
      <c r="B983" s="7" t="s">
        <v>12</v>
      </c>
      <c r="C983" s="7" t="s">
        <v>47</v>
      </c>
      <c r="D983" s="7" t="s">
        <v>46</v>
      </c>
      <c r="E983" s="7">
        <v>452053</v>
      </c>
      <c r="F983" s="7">
        <v>1716</v>
      </c>
      <c r="G983" s="7">
        <v>5</v>
      </c>
      <c r="H983" s="7">
        <v>6</v>
      </c>
      <c r="I983" s="3">
        <f>Table8[[#This Row],[Volume]]*Table8[[#This Row],[Cost per unit]]</f>
        <v>8580</v>
      </c>
      <c r="J983" s="3">
        <f>Table8[[#This Row],[Volume]]*Table8[[#This Row],[Price per unit]]</f>
        <v>10296</v>
      </c>
      <c r="K983" s="5">
        <f>Table8[[#This Row],[Total Sales]]-Table8[[#This Row],[Total Cost]]</f>
        <v>1716</v>
      </c>
      <c r="L983" s="6">
        <f>Table8[[#This Row],[Profit]]/Table8[[#This Row],[Total Sales]]</f>
        <v>0.16666666666666666</v>
      </c>
    </row>
    <row r="984" spans="1:12" x14ac:dyDescent="0.3">
      <c r="A984" s="3">
        <v>2011</v>
      </c>
      <c r="B984" s="3" t="s">
        <v>12</v>
      </c>
      <c r="C984" s="3" t="s">
        <v>47</v>
      </c>
      <c r="D984" s="3" t="s">
        <v>46</v>
      </c>
      <c r="E984" s="3">
        <v>452054</v>
      </c>
      <c r="F984" s="3">
        <v>1512</v>
      </c>
      <c r="G984" s="3">
        <v>5</v>
      </c>
      <c r="H984" s="3">
        <v>6</v>
      </c>
      <c r="I984" s="3">
        <f>Table8[[#This Row],[Volume]]*Table8[[#This Row],[Cost per unit]]</f>
        <v>7560</v>
      </c>
      <c r="J984" s="3">
        <f>Table8[[#This Row],[Volume]]*Table8[[#This Row],[Price per unit]]</f>
        <v>9072</v>
      </c>
      <c r="K984" s="5">
        <f>Table8[[#This Row],[Total Sales]]-Table8[[#This Row],[Total Cost]]</f>
        <v>1512</v>
      </c>
      <c r="L984" s="6">
        <f>Table8[[#This Row],[Profit]]/Table8[[#This Row],[Total Sales]]</f>
        <v>0.16666666666666666</v>
      </c>
    </row>
    <row r="985" spans="1:12" x14ac:dyDescent="0.3">
      <c r="A985" s="7">
        <v>2011</v>
      </c>
      <c r="B985" s="7" t="s">
        <v>12</v>
      </c>
      <c r="C985" s="7" t="s">
        <v>47</v>
      </c>
      <c r="D985" s="7" t="s">
        <v>46</v>
      </c>
      <c r="E985" s="7">
        <v>452055</v>
      </c>
      <c r="F985" s="7">
        <v>1704</v>
      </c>
      <c r="G985" s="7">
        <v>5</v>
      </c>
      <c r="H985" s="7">
        <v>7</v>
      </c>
      <c r="I985" s="3">
        <f>Table8[[#This Row],[Volume]]*Table8[[#This Row],[Cost per unit]]</f>
        <v>8520</v>
      </c>
      <c r="J985" s="3">
        <f>Table8[[#This Row],[Volume]]*Table8[[#This Row],[Price per unit]]</f>
        <v>11928</v>
      </c>
      <c r="K985" s="5">
        <f>Table8[[#This Row],[Total Sales]]-Table8[[#This Row],[Total Cost]]</f>
        <v>3408</v>
      </c>
      <c r="L985" s="6">
        <f>Table8[[#This Row],[Profit]]/Table8[[#This Row],[Total Sales]]</f>
        <v>0.2857142857142857</v>
      </c>
    </row>
    <row r="986" spans="1:12" x14ac:dyDescent="0.3">
      <c r="A986" s="3">
        <v>2011</v>
      </c>
      <c r="B986" s="3" t="s">
        <v>12</v>
      </c>
      <c r="C986" s="3" t="s">
        <v>47</v>
      </c>
      <c r="D986" s="3" t="s">
        <v>46</v>
      </c>
      <c r="E986" s="3">
        <v>452056</v>
      </c>
      <c r="F986" s="3">
        <v>1512</v>
      </c>
      <c r="G986" s="3">
        <v>4</v>
      </c>
      <c r="H986" s="3">
        <v>7</v>
      </c>
      <c r="I986" s="3">
        <f>Table8[[#This Row],[Volume]]*Table8[[#This Row],[Cost per unit]]</f>
        <v>6048</v>
      </c>
      <c r="J986" s="3">
        <f>Table8[[#This Row],[Volume]]*Table8[[#This Row],[Price per unit]]</f>
        <v>10584</v>
      </c>
      <c r="K986" s="5">
        <f>Table8[[#This Row],[Total Sales]]-Table8[[#This Row],[Total Cost]]</f>
        <v>4536</v>
      </c>
      <c r="L986" s="6">
        <f>Table8[[#This Row],[Profit]]/Table8[[#This Row],[Total Sales]]</f>
        <v>0.42857142857142855</v>
      </c>
    </row>
    <row r="987" spans="1:12" x14ac:dyDescent="0.3">
      <c r="A987" s="7">
        <v>2011</v>
      </c>
      <c r="B987" s="7" t="s">
        <v>12</v>
      </c>
      <c r="C987" s="7" t="s">
        <v>47</v>
      </c>
      <c r="D987" s="7" t="s">
        <v>46</v>
      </c>
      <c r="E987" s="7">
        <v>452057</v>
      </c>
      <c r="F987" s="7">
        <v>1572</v>
      </c>
      <c r="G987" s="7">
        <v>5</v>
      </c>
      <c r="H987" s="7">
        <v>7</v>
      </c>
      <c r="I987" s="3">
        <f>Table8[[#This Row],[Volume]]*Table8[[#This Row],[Cost per unit]]</f>
        <v>7860</v>
      </c>
      <c r="J987" s="3">
        <f>Table8[[#This Row],[Volume]]*Table8[[#This Row],[Price per unit]]</f>
        <v>11004</v>
      </c>
      <c r="K987" s="5">
        <f>Table8[[#This Row],[Total Sales]]-Table8[[#This Row],[Total Cost]]</f>
        <v>3144</v>
      </c>
      <c r="L987" s="6">
        <f>Table8[[#This Row],[Profit]]/Table8[[#This Row],[Total Sales]]</f>
        <v>0.2857142857142857</v>
      </c>
    </row>
    <row r="988" spans="1:12" x14ac:dyDescent="0.3">
      <c r="A988" s="3">
        <v>2011</v>
      </c>
      <c r="B988" s="3" t="s">
        <v>12</v>
      </c>
      <c r="C988" s="3" t="s">
        <v>47</v>
      </c>
      <c r="D988" s="3" t="s">
        <v>46</v>
      </c>
      <c r="E988" s="3">
        <v>452058</v>
      </c>
      <c r="F988" s="3">
        <v>1788</v>
      </c>
      <c r="G988" s="3">
        <v>5</v>
      </c>
      <c r="H988" s="3">
        <v>6</v>
      </c>
      <c r="I988" s="3">
        <f>Table8[[#This Row],[Volume]]*Table8[[#This Row],[Cost per unit]]</f>
        <v>8940</v>
      </c>
      <c r="J988" s="3">
        <f>Table8[[#This Row],[Volume]]*Table8[[#This Row],[Price per unit]]</f>
        <v>10728</v>
      </c>
      <c r="K988" s="5">
        <f>Table8[[#This Row],[Total Sales]]-Table8[[#This Row],[Total Cost]]</f>
        <v>1788</v>
      </c>
      <c r="L988" s="6">
        <f>Table8[[#This Row],[Profit]]/Table8[[#This Row],[Total Sales]]</f>
        <v>0.16666666666666666</v>
      </c>
    </row>
    <row r="989" spans="1:12" x14ac:dyDescent="0.3">
      <c r="A989" s="7">
        <v>2011</v>
      </c>
      <c r="B989" s="7" t="s">
        <v>12</v>
      </c>
      <c r="C989" s="7" t="s">
        <v>47</v>
      </c>
      <c r="D989" s="7" t="s">
        <v>46</v>
      </c>
      <c r="E989" s="7">
        <v>452059</v>
      </c>
      <c r="F989" s="7">
        <v>1704</v>
      </c>
      <c r="G989" s="7">
        <v>5</v>
      </c>
      <c r="H989" s="7">
        <v>7</v>
      </c>
      <c r="I989" s="3">
        <f>Table8[[#This Row],[Volume]]*Table8[[#This Row],[Cost per unit]]</f>
        <v>8520</v>
      </c>
      <c r="J989" s="3">
        <f>Table8[[#This Row],[Volume]]*Table8[[#This Row],[Price per unit]]</f>
        <v>11928</v>
      </c>
      <c r="K989" s="5">
        <f>Table8[[#This Row],[Total Sales]]-Table8[[#This Row],[Total Cost]]</f>
        <v>3408</v>
      </c>
      <c r="L989" s="6">
        <f>Table8[[#This Row],[Profit]]/Table8[[#This Row],[Total Sales]]</f>
        <v>0.2857142857142857</v>
      </c>
    </row>
    <row r="990" spans="1:12" x14ac:dyDescent="0.3">
      <c r="A990" s="3">
        <v>2011</v>
      </c>
      <c r="B990" s="3" t="s">
        <v>12</v>
      </c>
      <c r="C990" s="3" t="s">
        <v>47</v>
      </c>
      <c r="D990" s="3" t="s">
        <v>46</v>
      </c>
      <c r="E990" s="3">
        <v>452060</v>
      </c>
      <c r="F990" s="3">
        <v>1788</v>
      </c>
      <c r="G990" s="3">
        <v>4</v>
      </c>
      <c r="H990" s="3">
        <v>6</v>
      </c>
      <c r="I990" s="3">
        <f>Table8[[#This Row],[Volume]]*Table8[[#This Row],[Cost per unit]]</f>
        <v>7152</v>
      </c>
      <c r="J990" s="3">
        <f>Table8[[#This Row],[Volume]]*Table8[[#This Row],[Price per unit]]</f>
        <v>10728</v>
      </c>
      <c r="K990" s="5">
        <f>Table8[[#This Row],[Total Sales]]-Table8[[#This Row],[Total Cost]]</f>
        <v>3576</v>
      </c>
      <c r="L990" s="6">
        <f>Table8[[#This Row],[Profit]]/Table8[[#This Row],[Total Sales]]</f>
        <v>0.33333333333333331</v>
      </c>
    </row>
    <row r="991" spans="1:12" x14ac:dyDescent="0.3">
      <c r="A991" s="7">
        <v>2011</v>
      </c>
      <c r="B991" s="7" t="s">
        <v>12</v>
      </c>
      <c r="C991" s="7" t="s">
        <v>47</v>
      </c>
      <c r="D991" s="7" t="s">
        <v>46</v>
      </c>
      <c r="E991" s="7">
        <v>452061</v>
      </c>
      <c r="F991" s="7">
        <v>1512</v>
      </c>
      <c r="G991" s="7">
        <v>4</v>
      </c>
      <c r="H991" s="7">
        <v>7</v>
      </c>
      <c r="I991" s="3">
        <f>Table8[[#This Row],[Volume]]*Table8[[#This Row],[Cost per unit]]</f>
        <v>6048</v>
      </c>
      <c r="J991" s="3">
        <f>Table8[[#This Row],[Volume]]*Table8[[#This Row],[Price per unit]]</f>
        <v>10584</v>
      </c>
      <c r="K991" s="5">
        <f>Table8[[#This Row],[Total Sales]]-Table8[[#This Row],[Total Cost]]</f>
        <v>4536</v>
      </c>
      <c r="L991" s="6">
        <f>Table8[[#This Row],[Profit]]/Table8[[#This Row],[Total Sales]]</f>
        <v>0.42857142857142855</v>
      </c>
    </row>
    <row r="992" spans="1:12" x14ac:dyDescent="0.3">
      <c r="A992" s="3">
        <v>2011</v>
      </c>
      <c r="B992" s="3" t="s">
        <v>12</v>
      </c>
      <c r="C992" s="3" t="s">
        <v>47</v>
      </c>
      <c r="D992" s="3" t="s">
        <v>46</v>
      </c>
      <c r="E992" s="3">
        <v>452062</v>
      </c>
      <c r="F992" s="3">
        <v>1740</v>
      </c>
      <c r="G992" s="3">
        <v>4</v>
      </c>
      <c r="H992" s="3">
        <v>6</v>
      </c>
      <c r="I992" s="3">
        <f>Table8[[#This Row],[Volume]]*Table8[[#This Row],[Cost per unit]]</f>
        <v>6960</v>
      </c>
      <c r="J992" s="3">
        <f>Table8[[#This Row],[Volume]]*Table8[[#This Row],[Price per unit]]</f>
        <v>10440</v>
      </c>
      <c r="K992" s="5">
        <f>Table8[[#This Row],[Total Sales]]-Table8[[#This Row],[Total Cost]]</f>
        <v>3480</v>
      </c>
      <c r="L992" s="6">
        <f>Table8[[#This Row],[Profit]]/Table8[[#This Row],[Total Sales]]</f>
        <v>0.33333333333333331</v>
      </c>
    </row>
    <row r="993" spans="1:12" x14ac:dyDescent="0.3">
      <c r="A993" s="7">
        <v>2011</v>
      </c>
      <c r="B993" s="7" t="s">
        <v>12</v>
      </c>
      <c r="C993" s="7" t="s">
        <v>47</v>
      </c>
      <c r="D993" s="7" t="s">
        <v>46</v>
      </c>
      <c r="E993" s="7">
        <v>452063</v>
      </c>
      <c r="F993" s="7">
        <v>1572</v>
      </c>
      <c r="G993" s="7">
        <v>5</v>
      </c>
      <c r="H993" s="7">
        <v>7</v>
      </c>
      <c r="I993" s="3">
        <f>Table8[[#This Row],[Volume]]*Table8[[#This Row],[Cost per unit]]</f>
        <v>7860</v>
      </c>
      <c r="J993" s="3">
        <f>Table8[[#This Row],[Volume]]*Table8[[#This Row],[Price per unit]]</f>
        <v>11004</v>
      </c>
      <c r="K993" s="5">
        <f>Table8[[#This Row],[Total Sales]]-Table8[[#This Row],[Total Cost]]</f>
        <v>3144</v>
      </c>
      <c r="L993" s="6">
        <f>Table8[[#This Row],[Profit]]/Table8[[#This Row],[Total Sales]]</f>
        <v>0.2857142857142857</v>
      </c>
    </row>
    <row r="994" spans="1:12" x14ac:dyDescent="0.3">
      <c r="A994" s="3">
        <v>2011</v>
      </c>
      <c r="B994" s="3" t="s">
        <v>12</v>
      </c>
      <c r="C994" s="3" t="s">
        <v>47</v>
      </c>
      <c r="D994" s="3" t="s">
        <v>46</v>
      </c>
      <c r="E994" s="3">
        <v>452064</v>
      </c>
      <c r="F994" s="3">
        <v>1752</v>
      </c>
      <c r="G994" s="3">
        <v>5</v>
      </c>
      <c r="H994" s="3">
        <v>7</v>
      </c>
      <c r="I994" s="3">
        <f>Table8[[#This Row],[Volume]]*Table8[[#This Row],[Cost per unit]]</f>
        <v>8760</v>
      </c>
      <c r="J994" s="3">
        <f>Table8[[#This Row],[Volume]]*Table8[[#This Row],[Price per unit]]</f>
        <v>12264</v>
      </c>
      <c r="K994" s="5">
        <f>Table8[[#This Row],[Total Sales]]-Table8[[#This Row],[Total Cost]]</f>
        <v>3504</v>
      </c>
      <c r="L994" s="6">
        <f>Table8[[#This Row],[Profit]]/Table8[[#This Row],[Total Sales]]</f>
        <v>0.2857142857142857</v>
      </c>
    </row>
    <row r="995" spans="1:12" x14ac:dyDescent="0.3">
      <c r="A995" s="7">
        <v>2011</v>
      </c>
      <c r="B995" s="7" t="s">
        <v>12</v>
      </c>
      <c r="C995" s="7" t="s">
        <v>47</v>
      </c>
      <c r="D995" s="7" t="s">
        <v>46</v>
      </c>
      <c r="E995" s="7">
        <v>452065</v>
      </c>
      <c r="F995" s="7">
        <v>1776</v>
      </c>
      <c r="G995" s="7">
        <v>4</v>
      </c>
      <c r="H995" s="7">
        <v>6</v>
      </c>
      <c r="I995" s="3">
        <f>Table8[[#This Row],[Volume]]*Table8[[#This Row],[Cost per unit]]</f>
        <v>7104</v>
      </c>
      <c r="J995" s="3">
        <f>Table8[[#This Row],[Volume]]*Table8[[#This Row],[Price per unit]]</f>
        <v>10656</v>
      </c>
      <c r="K995" s="5">
        <f>Table8[[#This Row],[Total Sales]]-Table8[[#This Row],[Total Cost]]</f>
        <v>3552</v>
      </c>
      <c r="L995" s="6">
        <f>Table8[[#This Row],[Profit]]/Table8[[#This Row],[Total Sales]]</f>
        <v>0.33333333333333331</v>
      </c>
    </row>
    <row r="996" spans="1:12" x14ac:dyDescent="0.3">
      <c r="A996" s="3">
        <v>2011</v>
      </c>
      <c r="B996" s="3" t="s">
        <v>12</v>
      </c>
      <c r="C996" s="3" t="s">
        <v>47</v>
      </c>
      <c r="D996" s="3" t="s">
        <v>46</v>
      </c>
      <c r="E996" s="3">
        <v>452066</v>
      </c>
      <c r="F996" s="3">
        <v>1680</v>
      </c>
      <c r="G996" s="3">
        <v>5</v>
      </c>
      <c r="H996" s="3">
        <v>7</v>
      </c>
      <c r="I996" s="3">
        <f>Table8[[#This Row],[Volume]]*Table8[[#This Row],[Cost per unit]]</f>
        <v>8400</v>
      </c>
      <c r="J996" s="3">
        <f>Table8[[#This Row],[Volume]]*Table8[[#This Row],[Price per unit]]</f>
        <v>11760</v>
      </c>
      <c r="K996" s="5">
        <f>Table8[[#This Row],[Total Sales]]-Table8[[#This Row],[Total Cost]]</f>
        <v>3360</v>
      </c>
      <c r="L996" s="6">
        <f>Table8[[#This Row],[Profit]]/Table8[[#This Row],[Total Sales]]</f>
        <v>0.2857142857142857</v>
      </c>
    </row>
    <row r="997" spans="1:12" x14ac:dyDescent="0.3">
      <c r="A997" s="7">
        <v>2011</v>
      </c>
      <c r="B997" s="7" t="s">
        <v>12</v>
      </c>
      <c r="C997" s="7" t="s">
        <v>47</v>
      </c>
      <c r="D997" s="7" t="s">
        <v>46</v>
      </c>
      <c r="E997" s="7">
        <v>452067</v>
      </c>
      <c r="F997" s="7">
        <v>1656</v>
      </c>
      <c r="G997" s="7">
        <v>4</v>
      </c>
      <c r="H997" s="7">
        <v>7</v>
      </c>
      <c r="I997" s="3">
        <f>Table8[[#This Row],[Volume]]*Table8[[#This Row],[Cost per unit]]</f>
        <v>6624</v>
      </c>
      <c r="J997" s="3">
        <f>Table8[[#This Row],[Volume]]*Table8[[#This Row],[Price per unit]]</f>
        <v>11592</v>
      </c>
      <c r="K997" s="5">
        <f>Table8[[#This Row],[Total Sales]]-Table8[[#This Row],[Total Cost]]</f>
        <v>4968</v>
      </c>
      <c r="L997" s="6">
        <f>Table8[[#This Row],[Profit]]/Table8[[#This Row],[Total Sales]]</f>
        <v>0.42857142857142855</v>
      </c>
    </row>
    <row r="998" spans="1:12" x14ac:dyDescent="0.3">
      <c r="A998" s="3">
        <v>2011</v>
      </c>
      <c r="B998" s="3" t="s">
        <v>12</v>
      </c>
      <c r="C998" s="3" t="s">
        <v>47</v>
      </c>
      <c r="D998" s="3" t="s">
        <v>46</v>
      </c>
      <c r="E998" s="3">
        <v>452068</v>
      </c>
      <c r="F998" s="3">
        <v>1584</v>
      </c>
      <c r="G998" s="3">
        <v>4</v>
      </c>
      <c r="H998" s="3">
        <v>7</v>
      </c>
      <c r="I998" s="3">
        <f>Table8[[#This Row],[Volume]]*Table8[[#This Row],[Cost per unit]]</f>
        <v>6336</v>
      </c>
      <c r="J998" s="3">
        <f>Table8[[#This Row],[Volume]]*Table8[[#This Row],[Price per unit]]</f>
        <v>11088</v>
      </c>
      <c r="K998" s="5">
        <f>Table8[[#This Row],[Total Sales]]-Table8[[#This Row],[Total Cost]]</f>
        <v>4752</v>
      </c>
      <c r="L998" s="6">
        <f>Table8[[#This Row],[Profit]]/Table8[[#This Row],[Total Sales]]</f>
        <v>0.42857142857142855</v>
      </c>
    </row>
    <row r="999" spans="1:12" x14ac:dyDescent="0.3">
      <c r="A999" s="7">
        <v>2011</v>
      </c>
      <c r="B999" s="7" t="s">
        <v>12</v>
      </c>
      <c r="C999" s="7" t="s">
        <v>47</v>
      </c>
      <c r="D999" s="7" t="s">
        <v>46</v>
      </c>
      <c r="E999" s="7">
        <v>452069</v>
      </c>
      <c r="F999" s="7">
        <v>1704</v>
      </c>
      <c r="G999" s="7">
        <v>4</v>
      </c>
      <c r="H999" s="7">
        <v>6</v>
      </c>
      <c r="I999" s="3">
        <f>Table8[[#This Row],[Volume]]*Table8[[#This Row],[Cost per unit]]</f>
        <v>6816</v>
      </c>
      <c r="J999" s="3">
        <f>Table8[[#This Row],[Volume]]*Table8[[#This Row],[Price per unit]]</f>
        <v>10224</v>
      </c>
      <c r="K999" s="5">
        <f>Table8[[#This Row],[Total Sales]]-Table8[[#This Row],[Total Cost]]</f>
        <v>3408</v>
      </c>
      <c r="L999" s="6">
        <f>Table8[[#This Row],[Profit]]/Table8[[#This Row],[Total Sales]]</f>
        <v>0.33333333333333331</v>
      </c>
    </row>
    <row r="1000" spans="1:12" x14ac:dyDescent="0.3">
      <c r="A1000" s="3">
        <v>2011</v>
      </c>
      <c r="B1000" s="3" t="s">
        <v>12</v>
      </c>
      <c r="C1000" s="3" t="s">
        <v>47</v>
      </c>
      <c r="D1000" s="3" t="s">
        <v>46</v>
      </c>
      <c r="E1000" s="3">
        <v>455049</v>
      </c>
      <c r="F1000" s="3">
        <v>1536</v>
      </c>
      <c r="G1000" s="3">
        <v>4</v>
      </c>
      <c r="H1000" s="3">
        <v>6</v>
      </c>
      <c r="I1000" s="3">
        <f>Table8[[#This Row],[Volume]]*Table8[[#This Row],[Cost per unit]]</f>
        <v>6144</v>
      </c>
      <c r="J1000" s="3">
        <f>Table8[[#This Row],[Volume]]*Table8[[#This Row],[Price per unit]]</f>
        <v>9216</v>
      </c>
      <c r="K1000" s="5">
        <f>Table8[[#This Row],[Total Sales]]-Table8[[#This Row],[Total Cost]]</f>
        <v>3072</v>
      </c>
      <c r="L1000" s="6">
        <f>Table8[[#This Row],[Profit]]/Table8[[#This Row],[Total Sales]]</f>
        <v>0.33333333333333331</v>
      </c>
    </row>
    <row r="1001" spans="1:12" x14ac:dyDescent="0.3">
      <c r="A1001" s="7">
        <v>2011</v>
      </c>
      <c r="B1001" s="7" t="s">
        <v>12</v>
      </c>
      <c r="C1001" s="7" t="s">
        <v>25</v>
      </c>
      <c r="D1001" s="7" t="s">
        <v>48</v>
      </c>
      <c r="E1001" s="7">
        <v>990401</v>
      </c>
      <c r="F1001" s="7">
        <v>1164</v>
      </c>
      <c r="G1001" s="7">
        <v>2.77</v>
      </c>
      <c r="H1001" s="7">
        <v>3.23</v>
      </c>
      <c r="I1001" s="3">
        <f>Table8[[#This Row],[Volume]]*Table8[[#This Row],[Cost per unit]]</f>
        <v>3224.28</v>
      </c>
      <c r="J1001" s="3">
        <f>Table8[[#This Row],[Volume]]*Table8[[#This Row],[Price per unit]]</f>
        <v>3759.72</v>
      </c>
      <c r="K1001" s="5">
        <f>Table8[[#This Row],[Total Sales]]-Table8[[#This Row],[Total Cost]]</f>
        <v>535.4399999999996</v>
      </c>
      <c r="L1001" s="6">
        <f>Table8[[#This Row],[Profit]]/Table8[[#This Row],[Total Sales]]</f>
        <v>0.14241486068111445</v>
      </c>
    </row>
    <row r="1002" spans="1:12" x14ac:dyDescent="0.3">
      <c r="A1002" s="3">
        <v>2011</v>
      </c>
      <c r="B1002" s="3" t="s">
        <v>12</v>
      </c>
      <c r="C1002" s="3" t="s">
        <v>25</v>
      </c>
      <c r="D1002" s="3" t="s">
        <v>48</v>
      </c>
      <c r="E1002" s="3">
        <v>990402</v>
      </c>
      <c r="F1002" s="3">
        <v>1188</v>
      </c>
      <c r="G1002" s="3">
        <v>2.61</v>
      </c>
      <c r="H1002" s="3">
        <v>3.91</v>
      </c>
      <c r="I1002" s="3">
        <f>Table8[[#This Row],[Volume]]*Table8[[#This Row],[Cost per unit]]</f>
        <v>3100.68</v>
      </c>
      <c r="J1002" s="3">
        <f>Table8[[#This Row],[Volume]]*Table8[[#This Row],[Price per unit]]</f>
        <v>4645.08</v>
      </c>
      <c r="K1002" s="5">
        <f>Table8[[#This Row],[Total Sales]]-Table8[[#This Row],[Total Cost]]</f>
        <v>1544.4</v>
      </c>
      <c r="L1002" s="6">
        <f>Table8[[#This Row],[Profit]]/Table8[[#This Row],[Total Sales]]</f>
        <v>0.33248081841432225</v>
      </c>
    </row>
    <row r="1003" spans="1:12" x14ac:dyDescent="0.3">
      <c r="A1003" s="7">
        <v>2011</v>
      </c>
      <c r="B1003" s="7" t="s">
        <v>12</v>
      </c>
      <c r="C1003" s="7" t="s">
        <v>25</v>
      </c>
      <c r="D1003" s="7" t="s">
        <v>48</v>
      </c>
      <c r="E1003" s="7">
        <v>990403</v>
      </c>
      <c r="F1003" s="7">
        <v>612</v>
      </c>
      <c r="G1003" s="7">
        <v>2.99</v>
      </c>
      <c r="H1003" s="7">
        <v>3.24</v>
      </c>
      <c r="I1003" s="3">
        <f>Table8[[#This Row],[Volume]]*Table8[[#This Row],[Cost per unit]]</f>
        <v>1829.88</v>
      </c>
      <c r="J1003" s="3">
        <f>Table8[[#This Row],[Volume]]*Table8[[#This Row],[Price per unit]]</f>
        <v>1982.88</v>
      </c>
      <c r="K1003" s="5">
        <f>Table8[[#This Row],[Total Sales]]-Table8[[#This Row],[Total Cost]]</f>
        <v>153</v>
      </c>
      <c r="L1003" s="6">
        <f>Table8[[#This Row],[Profit]]/Table8[[#This Row],[Total Sales]]</f>
        <v>7.716049382716049E-2</v>
      </c>
    </row>
    <row r="1004" spans="1:12" x14ac:dyDescent="0.3">
      <c r="A1004" s="3">
        <v>2011</v>
      </c>
      <c r="B1004" s="3" t="s">
        <v>12</v>
      </c>
      <c r="C1004" s="3" t="s">
        <v>25</v>
      </c>
      <c r="D1004" s="3" t="s">
        <v>48</v>
      </c>
      <c r="E1004" s="3">
        <v>990404</v>
      </c>
      <c r="F1004" s="3">
        <v>912</v>
      </c>
      <c r="G1004" s="3">
        <v>2.3199999999999998</v>
      </c>
      <c r="H1004" s="3">
        <v>3.89</v>
      </c>
      <c r="I1004" s="3">
        <f>Table8[[#This Row],[Volume]]*Table8[[#This Row],[Cost per unit]]</f>
        <v>2115.8399999999997</v>
      </c>
      <c r="J1004" s="3">
        <f>Table8[[#This Row],[Volume]]*Table8[[#This Row],[Price per unit]]</f>
        <v>3547.6800000000003</v>
      </c>
      <c r="K1004" s="5">
        <f>Table8[[#This Row],[Total Sales]]-Table8[[#This Row],[Total Cost]]</f>
        <v>1431.8400000000006</v>
      </c>
      <c r="L1004" s="6">
        <f>Table8[[#This Row],[Profit]]/Table8[[#This Row],[Total Sales]]</f>
        <v>0.4035989717223652</v>
      </c>
    </row>
    <row r="1005" spans="1:12" x14ac:dyDescent="0.3">
      <c r="A1005" s="7">
        <v>2011</v>
      </c>
      <c r="B1005" s="7" t="s">
        <v>12</v>
      </c>
      <c r="C1005" s="7" t="s">
        <v>25</v>
      </c>
      <c r="D1005" s="7" t="s">
        <v>48</v>
      </c>
      <c r="E1005" s="7">
        <v>990407</v>
      </c>
      <c r="F1005" s="7">
        <v>744</v>
      </c>
      <c r="G1005" s="7">
        <v>2.8</v>
      </c>
      <c r="H1005" s="7">
        <v>3.24</v>
      </c>
      <c r="I1005" s="3">
        <f>Table8[[#This Row],[Volume]]*Table8[[#This Row],[Cost per unit]]</f>
        <v>2083.1999999999998</v>
      </c>
      <c r="J1005" s="3">
        <f>Table8[[#This Row],[Volume]]*Table8[[#This Row],[Price per unit]]</f>
        <v>2410.56</v>
      </c>
      <c r="K1005" s="5">
        <f>Table8[[#This Row],[Total Sales]]-Table8[[#This Row],[Total Cost]]</f>
        <v>327.36000000000013</v>
      </c>
      <c r="L1005" s="6">
        <f>Table8[[#This Row],[Profit]]/Table8[[#This Row],[Total Sales]]</f>
        <v>0.13580246913580252</v>
      </c>
    </row>
    <row r="1006" spans="1:12" x14ac:dyDescent="0.3">
      <c r="A1006" s="3">
        <v>2011</v>
      </c>
      <c r="B1006" s="3" t="s">
        <v>12</v>
      </c>
      <c r="C1006" s="3" t="s">
        <v>25</v>
      </c>
      <c r="D1006" s="3" t="s">
        <v>48</v>
      </c>
      <c r="E1006" s="3">
        <v>990408</v>
      </c>
      <c r="F1006" s="3">
        <v>1020</v>
      </c>
      <c r="G1006" s="3">
        <v>2.4500000000000002</v>
      </c>
      <c r="H1006" s="3">
        <v>3.22</v>
      </c>
      <c r="I1006" s="3">
        <f>Table8[[#This Row],[Volume]]*Table8[[#This Row],[Cost per unit]]</f>
        <v>2499</v>
      </c>
      <c r="J1006" s="3">
        <f>Table8[[#This Row],[Volume]]*Table8[[#This Row],[Price per unit]]</f>
        <v>3284.4</v>
      </c>
      <c r="K1006" s="5">
        <f>Table8[[#This Row],[Total Sales]]-Table8[[#This Row],[Total Cost]]</f>
        <v>785.40000000000009</v>
      </c>
      <c r="L1006" s="6">
        <f>Table8[[#This Row],[Profit]]/Table8[[#This Row],[Total Sales]]</f>
        <v>0.2391304347826087</v>
      </c>
    </row>
    <row r="1007" spans="1:12" x14ac:dyDescent="0.3">
      <c r="A1007" s="7">
        <v>2011</v>
      </c>
      <c r="B1007" s="7" t="s">
        <v>12</v>
      </c>
      <c r="C1007" s="7" t="s">
        <v>25</v>
      </c>
      <c r="D1007" s="7" t="s">
        <v>48</v>
      </c>
      <c r="E1007" s="7">
        <v>990409</v>
      </c>
      <c r="F1007" s="7">
        <v>1056</v>
      </c>
      <c r="G1007" s="7">
        <v>2.13</v>
      </c>
      <c r="H1007" s="7">
        <v>3.94</v>
      </c>
      <c r="I1007" s="3">
        <f>Table8[[#This Row],[Volume]]*Table8[[#This Row],[Cost per unit]]</f>
        <v>2249.2799999999997</v>
      </c>
      <c r="J1007" s="3">
        <f>Table8[[#This Row],[Volume]]*Table8[[#This Row],[Price per unit]]</f>
        <v>4160.6400000000003</v>
      </c>
      <c r="K1007" s="5">
        <f>Table8[[#This Row],[Total Sales]]-Table8[[#This Row],[Total Cost]]</f>
        <v>1911.3600000000006</v>
      </c>
      <c r="L1007" s="6">
        <f>Table8[[#This Row],[Profit]]/Table8[[#This Row],[Total Sales]]</f>
        <v>0.45939086294416254</v>
      </c>
    </row>
    <row r="1008" spans="1:12" x14ac:dyDescent="0.3">
      <c r="A1008" s="3">
        <v>2011</v>
      </c>
      <c r="B1008" s="3" t="s">
        <v>12</v>
      </c>
      <c r="C1008" s="3" t="s">
        <v>19</v>
      </c>
      <c r="D1008" s="3" t="s">
        <v>49</v>
      </c>
      <c r="E1008" s="3">
        <v>700000</v>
      </c>
      <c r="F1008" s="3">
        <v>588</v>
      </c>
      <c r="G1008" s="3">
        <v>5.7</v>
      </c>
      <c r="H1008" s="3">
        <v>8.2333333333333325</v>
      </c>
      <c r="I1008" s="3">
        <f>Table8[[#This Row],[Volume]]*Table8[[#This Row],[Cost per unit]]</f>
        <v>3351.6</v>
      </c>
      <c r="J1008" s="3">
        <f>Table8[[#This Row],[Volume]]*Table8[[#This Row],[Price per unit]]</f>
        <v>4841.2</v>
      </c>
      <c r="K1008" s="5">
        <f>Table8[[#This Row],[Total Sales]]-Table8[[#This Row],[Total Cost]]</f>
        <v>1489.6</v>
      </c>
      <c r="L1008" s="6">
        <f>Table8[[#This Row],[Profit]]/Table8[[#This Row],[Total Sales]]</f>
        <v>0.30769230769230771</v>
      </c>
    </row>
    <row r="1009" spans="1:12" x14ac:dyDescent="0.3">
      <c r="A1009" s="7">
        <v>2011</v>
      </c>
      <c r="B1009" s="7" t="s">
        <v>12</v>
      </c>
      <c r="C1009" s="7" t="s">
        <v>19</v>
      </c>
      <c r="D1009" s="7" t="s">
        <v>49</v>
      </c>
      <c r="E1009" s="7">
        <v>700001</v>
      </c>
      <c r="F1009" s="7">
        <v>456</v>
      </c>
      <c r="G1009" s="7">
        <v>6.12</v>
      </c>
      <c r="H1009" s="7">
        <v>8.6333333333333329</v>
      </c>
      <c r="I1009" s="3">
        <f>Table8[[#This Row],[Volume]]*Table8[[#This Row],[Cost per unit]]</f>
        <v>2790.7200000000003</v>
      </c>
      <c r="J1009" s="3">
        <f>Table8[[#This Row],[Volume]]*Table8[[#This Row],[Price per unit]]</f>
        <v>3936.7999999999997</v>
      </c>
      <c r="K1009" s="5">
        <f>Table8[[#This Row],[Total Sales]]-Table8[[#This Row],[Total Cost]]</f>
        <v>1146.0799999999995</v>
      </c>
      <c r="L1009" s="6">
        <f>Table8[[#This Row],[Profit]]/Table8[[#This Row],[Total Sales]]</f>
        <v>0.29111969111969099</v>
      </c>
    </row>
    <row r="1010" spans="1:12" x14ac:dyDescent="0.3">
      <c r="A1010" s="3">
        <v>2011</v>
      </c>
      <c r="B1010" s="3" t="s">
        <v>12</v>
      </c>
      <c r="C1010" s="3" t="s">
        <v>19</v>
      </c>
      <c r="D1010" s="3" t="s">
        <v>49</v>
      </c>
      <c r="E1010" s="3">
        <v>700002</v>
      </c>
      <c r="F1010" s="3">
        <v>480</v>
      </c>
      <c r="G1010" s="3">
        <v>5.2666666666666666</v>
      </c>
      <c r="H1010" s="3">
        <v>7.36</v>
      </c>
      <c r="I1010" s="3">
        <f>Table8[[#This Row],[Volume]]*Table8[[#This Row],[Cost per unit]]</f>
        <v>2528</v>
      </c>
      <c r="J1010" s="3">
        <f>Table8[[#This Row],[Volume]]*Table8[[#This Row],[Price per unit]]</f>
        <v>3532.8</v>
      </c>
      <c r="K1010" s="5">
        <f>Table8[[#This Row],[Total Sales]]-Table8[[#This Row],[Total Cost]]</f>
        <v>1004.8000000000002</v>
      </c>
      <c r="L1010" s="6">
        <f>Table8[[#This Row],[Profit]]/Table8[[#This Row],[Total Sales]]</f>
        <v>0.28442028985507251</v>
      </c>
    </row>
    <row r="1011" spans="1:12" x14ac:dyDescent="0.3">
      <c r="A1011" s="7">
        <v>2011</v>
      </c>
      <c r="B1011" s="7" t="s">
        <v>12</v>
      </c>
      <c r="C1011" s="7" t="s">
        <v>19</v>
      </c>
      <c r="D1011" s="7" t="s">
        <v>49</v>
      </c>
      <c r="E1011" s="7">
        <v>700003</v>
      </c>
      <c r="F1011" s="7">
        <v>504</v>
      </c>
      <c r="G1011" s="7">
        <v>5.2666666666666666</v>
      </c>
      <c r="H1011" s="7">
        <v>7.4066666666666663</v>
      </c>
      <c r="I1011" s="3">
        <f>Table8[[#This Row],[Volume]]*Table8[[#This Row],[Cost per unit]]</f>
        <v>2654.4</v>
      </c>
      <c r="J1011" s="3">
        <f>Table8[[#This Row],[Volume]]*Table8[[#This Row],[Price per unit]]</f>
        <v>3732.96</v>
      </c>
      <c r="K1011" s="5">
        <f>Table8[[#This Row],[Total Sales]]-Table8[[#This Row],[Total Cost]]</f>
        <v>1078.56</v>
      </c>
      <c r="L1011" s="6">
        <f>Table8[[#This Row],[Profit]]/Table8[[#This Row],[Total Sales]]</f>
        <v>0.28892889288928891</v>
      </c>
    </row>
    <row r="1012" spans="1:12" x14ac:dyDescent="0.3">
      <c r="A1012" s="3">
        <v>2011</v>
      </c>
      <c r="B1012" s="3" t="s">
        <v>12</v>
      </c>
      <c r="C1012" s="3" t="s">
        <v>19</v>
      </c>
      <c r="D1012" s="3" t="s">
        <v>49</v>
      </c>
      <c r="E1012" s="3">
        <v>700004</v>
      </c>
      <c r="F1012" s="3">
        <v>480</v>
      </c>
      <c r="G1012" s="3">
        <v>5.88</v>
      </c>
      <c r="H1012" s="3">
        <v>7.4666666666666668</v>
      </c>
      <c r="I1012" s="3">
        <f>Table8[[#This Row],[Volume]]*Table8[[#This Row],[Cost per unit]]</f>
        <v>2822.4</v>
      </c>
      <c r="J1012" s="3">
        <f>Table8[[#This Row],[Volume]]*Table8[[#This Row],[Price per unit]]</f>
        <v>3584</v>
      </c>
      <c r="K1012" s="5">
        <f>Table8[[#This Row],[Total Sales]]-Table8[[#This Row],[Total Cost]]</f>
        <v>761.59999999999991</v>
      </c>
      <c r="L1012" s="6">
        <f>Table8[[#This Row],[Profit]]/Table8[[#This Row],[Total Sales]]</f>
        <v>0.21249999999999997</v>
      </c>
    </row>
    <row r="1013" spans="1:12" x14ac:dyDescent="0.3">
      <c r="A1013" s="7">
        <v>2011</v>
      </c>
      <c r="B1013" s="7" t="s">
        <v>12</v>
      </c>
      <c r="C1013" s="7" t="s">
        <v>19</v>
      </c>
      <c r="D1013" s="7" t="s">
        <v>49</v>
      </c>
      <c r="E1013" s="7">
        <v>700005</v>
      </c>
      <c r="F1013" s="7">
        <v>564</v>
      </c>
      <c r="G1013" s="7">
        <v>6.3266666666666671</v>
      </c>
      <c r="H1013" s="7">
        <v>7.66</v>
      </c>
      <c r="I1013" s="3">
        <f>Table8[[#This Row],[Volume]]*Table8[[#This Row],[Cost per unit]]</f>
        <v>3568.2400000000002</v>
      </c>
      <c r="J1013" s="3">
        <f>Table8[[#This Row],[Volume]]*Table8[[#This Row],[Price per unit]]</f>
        <v>4320.24</v>
      </c>
      <c r="K1013" s="5">
        <f>Table8[[#This Row],[Total Sales]]-Table8[[#This Row],[Total Cost]]</f>
        <v>751.99999999999955</v>
      </c>
      <c r="L1013" s="6">
        <f>Table8[[#This Row],[Profit]]/Table8[[#This Row],[Total Sales]]</f>
        <v>0.17406440382941679</v>
      </c>
    </row>
    <row r="1014" spans="1:12" x14ac:dyDescent="0.3">
      <c r="A1014" s="3">
        <v>2011</v>
      </c>
      <c r="B1014" s="3" t="s">
        <v>12</v>
      </c>
      <c r="C1014" s="3" t="s">
        <v>19</v>
      </c>
      <c r="D1014" s="3" t="s">
        <v>49</v>
      </c>
      <c r="E1014" s="3">
        <v>700006</v>
      </c>
      <c r="F1014" s="3">
        <v>600</v>
      </c>
      <c r="G1014" s="3">
        <v>5.4533333333333331</v>
      </c>
      <c r="H1014" s="3">
        <v>8.26</v>
      </c>
      <c r="I1014" s="3">
        <f>Table8[[#This Row],[Volume]]*Table8[[#This Row],[Cost per unit]]</f>
        <v>3272</v>
      </c>
      <c r="J1014" s="3">
        <f>Table8[[#This Row],[Volume]]*Table8[[#This Row],[Price per unit]]</f>
        <v>4956</v>
      </c>
      <c r="K1014" s="5">
        <f>Table8[[#This Row],[Total Sales]]-Table8[[#This Row],[Total Cost]]</f>
        <v>1684</v>
      </c>
      <c r="L1014" s="6">
        <f>Table8[[#This Row],[Profit]]/Table8[[#This Row],[Total Sales]]</f>
        <v>0.33979015334947538</v>
      </c>
    </row>
    <row r="1015" spans="1:12" x14ac:dyDescent="0.3">
      <c r="A1015" s="7">
        <v>2011</v>
      </c>
      <c r="B1015" s="7" t="s">
        <v>12</v>
      </c>
      <c r="C1015" s="7" t="s">
        <v>19</v>
      </c>
      <c r="D1015" s="7" t="s">
        <v>49</v>
      </c>
      <c r="E1015" s="7">
        <v>700007</v>
      </c>
      <c r="F1015" s="7">
        <v>480</v>
      </c>
      <c r="G1015" s="7">
        <v>5.4133333333333331</v>
      </c>
      <c r="H1015" s="7">
        <v>7.74</v>
      </c>
      <c r="I1015" s="3">
        <f>Table8[[#This Row],[Volume]]*Table8[[#This Row],[Cost per unit]]</f>
        <v>2598.4</v>
      </c>
      <c r="J1015" s="3">
        <f>Table8[[#This Row],[Volume]]*Table8[[#This Row],[Price per unit]]</f>
        <v>3715.2000000000003</v>
      </c>
      <c r="K1015" s="5">
        <f>Table8[[#This Row],[Total Sales]]-Table8[[#This Row],[Total Cost]]</f>
        <v>1116.8000000000002</v>
      </c>
      <c r="L1015" s="6">
        <f>Table8[[#This Row],[Profit]]/Table8[[#This Row],[Total Sales]]</f>
        <v>0.30060292850990528</v>
      </c>
    </row>
    <row r="1016" spans="1:12" x14ac:dyDescent="0.3">
      <c r="A1016" s="3">
        <v>2011</v>
      </c>
      <c r="B1016" s="3" t="s">
        <v>12</v>
      </c>
      <c r="C1016" s="3" t="s">
        <v>19</v>
      </c>
      <c r="D1016" s="3" t="s">
        <v>49</v>
      </c>
      <c r="E1016" s="3">
        <v>700008</v>
      </c>
      <c r="F1016" s="3">
        <v>552</v>
      </c>
      <c r="G1016" s="3">
        <v>5.9866666666666664</v>
      </c>
      <c r="H1016" s="3">
        <v>7.34</v>
      </c>
      <c r="I1016" s="3">
        <f>Table8[[#This Row],[Volume]]*Table8[[#This Row],[Cost per unit]]</f>
        <v>3304.64</v>
      </c>
      <c r="J1016" s="3">
        <f>Table8[[#This Row],[Volume]]*Table8[[#This Row],[Price per unit]]</f>
        <v>4051.68</v>
      </c>
      <c r="K1016" s="5">
        <f>Table8[[#This Row],[Total Sales]]-Table8[[#This Row],[Total Cost]]</f>
        <v>747.04</v>
      </c>
      <c r="L1016" s="6">
        <f>Table8[[#This Row],[Profit]]/Table8[[#This Row],[Total Sales]]</f>
        <v>0.18437783832879201</v>
      </c>
    </row>
    <row r="1017" spans="1:12" x14ac:dyDescent="0.3">
      <c r="A1017" s="7">
        <v>2011</v>
      </c>
      <c r="B1017" s="7" t="s">
        <v>12</v>
      </c>
      <c r="C1017" s="7" t="s">
        <v>19</v>
      </c>
      <c r="D1017" s="7" t="s">
        <v>49</v>
      </c>
      <c r="E1017" s="7">
        <v>700009</v>
      </c>
      <c r="F1017" s="7">
        <v>468</v>
      </c>
      <c r="G1017" s="7">
        <v>5.86</v>
      </c>
      <c r="H1017" s="7">
        <v>7.58</v>
      </c>
      <c r="I1017" s="3">
        <f>Table8[[#This Row],[Volume]]*Table8[[#This Row],[Cost per unit]]</f>
        <v>2742.48</v>
      </c>
      <c r="J1017" s="3">
        <f>Table8[[#This Row],[Volume]]*Table8[[#This Row],[Price per unit]]</f>
        <v>3547.44</v>
      </c>
      <c r="K1017" s="5">
        <f>Table8[[#This Row],[Total Sales]]-Table8[[#This Row],[Total Cost]]</f>
        <v>804.96</v>
      </c>
      <c r="L1017" s="6">
        <f>Table8[[#This Row],[Profit]]/Table8[[#This Row],[Total Sales]]</f>
        <v>0.22691292875989447</v>
      </c>
    </row>
    <row r="1018" spans="1:12" x14ac:dyDescent="0.3">
      <c r="A1018" s="3">
        <v>2011</v>
      </c>
      <c r="B1018" s="3" t="s">
        <v>12</v>
      </c>
      <c r="C1018" s="3" t="s">
        <v>19</v>
      </c>
      <c r="D1018" s="3" t="s">
        <v>49</v>
      </c>
      <c r="E1018" s="3">
        <v>700011</v>
      </c>
      <c r="F1018" s="3">
        <v>624</v>
      </c>
      <c r="G1018" s="3">
        <v>6.0333333333333332</v>
      </c>
      <c r="H1018" s="3">
        <v>8.206666666666667</v>
      </c>
      <c r="I1018" s="3">
        <f>Table8[[#This Row],[Volume]]*Table8[[#This Row],[Cost per unit]]</f>
        <v>3764.7999999999997</v>
      </c>
      <c r="J1018" s="3">
        <f>Table8[[#This Row],[Volume]]*Table8[[#This Row],[Price per unit]]</f>
        <v>5120.96</v>
      </c>
      <c r="K1018" s="5">
        <f>Table8[[#This Row],[Total Sales]]-Table8[[#This Row],[Total Cost]]</f>
        <v>1356.1600000000003</v>
      </c>
      <c r="L1018" s="6">
        <f>Table8[[#This Row],[Profit]]/Table8[[#This Row],[Total Sales]]</f>
        <v>0.26482534524776608</v>
      </c>
    </row>
    <row r="1019" spans="1:12" x14ac:dyDescent="0.3">
      <c r="A1019" s="7">
        <v>2011</v>
      </c>
      <c r="B1019" s="7" t="s">
        <v>12</v>
      </c>
      <c r="C1019" s="7" t="s">
        <v>19</v>
      </c>
      <c r="D1019" s="7" t="s">
        <v>49</v>
      </c>
      <c r="E1019" s="7">
        <v>700012</v>
      </c>
      <c r="F1019" s="7">
        <v>612</v>
      </c>
      <c r="G1019" s="7">
        <v>6.4333333333333336</v>
      </c>
      <c r="H1019" s="7">
        <v>8.1999999999999993</v>
      </c>
      <c r="I1019" s="3">
        <f>Table8[[#This Row],[Volume]]*Table8[[#This Row],[Cost per unit]]</f>
        <v>3937.2000000000003</v>
      </c>
      <c r="J1019" s="3">
        <f>Table8[[#This Row],[Volume]]*Table8[[#This Row],[Price per unit]]</f>
        <v>5018.3999999999996</v>
      </c>
      <c r="K1019" s="5">
        <f>Table8[[#This Row],[Total Sales]]-Table8[[#This Row],[Total Cost]]</f>
        <v>1081.1999999999994</v>
      </c>
      <c r="L1019" s="6">
        <f>Table8[[#This Row],[Profit]]/Table8[[#This Row],[Total Sales]]</f>
        <v>0.21544715447154461</v>
      </c>
    </row>
    <row r="1020" spans="1:12" x14ac:dyDescent="0.3">
      <c r="A1020" s="3">
        <v>2011</v>
      </c>
      <c r="B1020" s="3" t="s">
        <v>12</v>
      </c>
      <c r="C1020" s="3" t="s">
        <v>19</v>
      </c>
      <c r="D1020" s="3" t="s">
        <v>49</v>
      </c>
      <c r="E1020" s="3">
        <v>700013</v>
      </c>
      <c r="F1020" s="3">
        <v>564</v>
      </c>
      <c r="G1020" s="3">
        <v>5.68</v>
      </c>
      <c r="H1020" s="3">
        <v>7.5066666666666668</v>
      </c>
      <c r="I1020" s="3">
        <f>Table8[[#This Row],[Volume]]*Table8[[#This Row],[Cost per unit]]</f>
        <v>3203.52</v>
      </c>
      <c r="J1020" s="3">
        <f>Table8[[#This Row],[Volume]]*Table8[[#This Row],[Price per unit]]</f>
        <v>4233.76</v>
      </c>
      <c r="K1020" s="5">
        <f>Table8[[#This Row],[Total Sales]]-Table8[[#This Row],[Total Cost]]</f>
        <v>1030.2400000000002</v>
      </c>
      <c r="L1020" s="6">
        <f>Table8[[#This Row],[Profit]]/Table8[[#This Row],[Total Sales]]</f>
        <v>0.24333925399644765</v>
      </c>
    </row>
    <row r="1021" spans="1:12" x14ac:dyDescent="0.3">
      <c r="A1021" s="7">
        <v>2011</v>
      </c>
      <c r="B1021" s="7" t="s">
        <v>12</v>
      </c>
      <c r="C1021" s="7" t="s">
        <v>19</v>
      </c>
      <c r="D1021" s="7" t="s">
        <v>49</v>
      </c>
      <c r="E1021" s="7">
        <v>700014</v>
      </c>
      <c r="F1021" s="7">
        <v>624</v>
      </c>
      <c r="G1021" s="7">
        <v>6.36</v>
      </c>
      <c r="H1021" s="7">
        <v>8.0266666666666673</v>
      </c>
      <c r="I1021" s="3">
        <f>Table8[[#This Row],[Volume]]*Table8[[#This Row],[Cost per unit]]</f>
        <v>3968.6400000000003</v>
      </c>
      <c r="J1021" s="3">
        <f>Table8[[#This Row],[Volume]]*Table8[[#This Row],[Price per unit]]</f>
        <v>5008.6400000000003</v>
      </c>
      <c r="K1021" s="5">
        <f>Table8[[#This Row],[Total Sales]]-Table8[[#This Row],[Total Cost]]</f>
        <v>1040</v>
      </c>
      <c r="L1021" s="6">
        <f>Table8[[#This Row],[Profit]]/Table8[[#This Row],[Total Sales]]</f>
        <v>0.20764119601328904</v>
      </c>
    </row>
    <row r="1022" spans="1:12" x14ac:dyDescent="0.3">
      <c r="A1022" s="3">
        <v>2011</v>
      </c>
      <c r="B1022" s="3" t="s">
        <v>12</v>
      </c>
      <c r="C1022" s="3" t="s">
        <v>19</v>
      </c>
      <c r="D1022" s="3" t="s">
        <v>49</v>
      </c>
      <c r="E1022" s="3">
        <v>700015</v>
      </c>
      <c r="F1022" s="3">
        <v>408</v>
      </c>
      <c r="G1022" s="3">
        <v>6.5</v>
      </c>
      <c r="H1022" s="3">
        <v>8.6333333333333329</v>
      </c>
      <c r="I1022" s="3">
        <f>Table8[[#This Row],[Volume]]*Table8[[#This Row],[Cost per unit]]</f>
        <v>2652</v>
      </c>
      <c r="J1022" s="3">
        <f>Table8[[#This Row],[Volume]]*Table8[[#This Row],[Price per unit]]</f>
        <v>3522.3999999999996</v>
      </c>
      <c r="K1022" s="5">
        <f>Table8[[#This Row],[Total Sales]]-Table8[[#This Row],[Total Cost]]</f>
        <v>870.39999999999964</v>
      </c>
      <c r="L1022" s="6">
        <f>Table8[[#This Row],[Profit]]/Table8[[#This Row],[Total Sales]]</f>
        <v>0.24710424710424703</v>
      </c>
    </row>
    <row r="1023" spans="1:12" x14ac:dyDescent="0.3">
      <c r="A1023" s="7">
        <v>2011</v>
      </c>
      <c r="B1023" s="7" t="s">
        <v>12</v>
      </c>
      <c r="C1023" s="7" t="s">
        <v>19</v>
      </c>
      <c r="D1023" s="7" t="s">
        <v>49</v>
      </c>
      <c r="E1023" s="7">
        <v>700016</v>
      </c>
      <c r="F1023" s="7">
        <v>468</v>
      </c>
      <c r="G1023" s="7">
        <v>6.6533333333333333</v>
      </c>
      <c r="H1023" s="7">
        <v>8.48</v>
      </c>
      <c r="I1023" s="3">
        <f>Table8[[#This Row],[Volume]]*Table8[[#This Row],[Cost per unit]]</f>
        <v>3113.76</v>
      </c>
      <c r="J1023" s="3">
        <f>Table8[[#This Row],[Volume]]*Table8[[#This Row],[Price per unit]]</f>
        <v>3968.6400000000003</v>
      </c>
      <c r="K1023" s="5">
        <f>Table8[[#This Row],[Total Sales]]-Table8[[#This Row],[Total Cost]]</f>
        <v>854.88000000000011</v>
      </c>
      <c r="L1023" s="6">
        <f>Table8[[#This Row],[Profit]]/Table8[[#This Row],[Total Sales]]</f>
        <v>0.21540880503144655</v>
      </c>
    </row>
    <row r="1024" spans="1:12" x14ac:dyDescent="0.3">
      <c r="A1024" s="3">
        <v>2011</v>
      </c>
      <c r="B1024" s="3" t="s">
        <v>12</v>
      </c>
      <c r="C1024" s="3" t="s">
        <v>19</v>
      </c>
      <c r="D1024" s="3" t="s">
        <v>49</v>
      </c>
      <c r="E1024" s="3">
        <v>700017</v>
      </c>
      <c r="F1024" s="3">
        <v>408</v>
      </c>
      <c r="G1024" s="3">
        <v>6.3933333333333335</v>
      </c>
      <c r="H1024" s="3">
        <v>8.06</v>
      </c>
      <c r="I1024" s="3">
        <f>Table8[[#This Row],[Volume]]*Table8[[#This Row],[Cost per unit]]</f>
        <v>2608.48</v>
      </c>
      <c r="J1024" s="3">
        <f>Table8[[#This Row],[Volume]]*Table8[[#This Row],[Price per unit]]</f>
        <v>3288.48</v>
      </c>
      <c r="K1024" s="5">
        <f>Table8[[#This Row],[Total Sales]]-Table8[[#This Row],[Total Cost]]</f>
        <v>680</v>
      </c>
      <c r="L1024" s="6">
        <f>Table8[[#This Row],[Profit]]/Table8[[#This Row],[Total Sales]]</f>
        <v>0.20678246484698098</v>
      </c>
    </row>
    <row r="1025" spans="1:12" x14ac:dyDescent="0.3">
      <c r="A1025" s="7">
        <v>2011</v>
      </c>
      <c r="B1025" s="7" t="s">
        <v>12</v>
      </c>
      <c r="C1025" s="7" t="s">
        <v>19</v>
      </c>
      <c r="D1025" s="7" t="s">
        <v>49</v>
      </c>
      <c r="E1025" s="7">
        <v>700018</v>
      </c>
      <c r="F1025" s="7">
        <v>492</v>
      </c>
      <c r="G1025" s="7">
        <v>6.0933333333333337</v>
      </c>
      <c r="H1025" s="7">
        <v>7.746666666666667</v>
      </c>
      <c r="I1025" s="3">
        <f>Table8[[#This Row],[Volume]]*Table8[[#This Row],[Cost per unit]]</f>
        <v>2997.92</v>
      </c>
      <c r="J1025" s="3">
        <f>Table8[[#This Row],[Volume]]*Table8[[#This Row],[Price per unit]]</f>
        <v>3811.36</v>
      </c>
      <c r="K1025" s="5">
        <f>Table8[[#This Row],[Total Sales]]-Table8[[#This Row],[Total Cost]]</f>
        <v>813.44</v>
      </c>
      <c r="L1025" s="6">
        <f>Table8[[#This Row],[Profit]]/Table8[[#This Row],[Total Sales]]</f>
        <v>0.21342512908777969</v>
      </c>
    </row>
    <row r="1026" spans="1:12" x14ac:dyDescent="0.3">
      <c r="A1026" s="3">
        <v>2011</v>
      </c>
      <c r="B1026" s="3" t="s">
        <v>12</v>
      </c>
      <c r="C1026" s="3" t="s">
        <v>19</v>
      </c>
      <c r="D1026" s="3" t="s">
        <v>49</v>
      </c>
      <c r="E1026" s="3">
        <v>700019</v>
      </c>
      <c r="F1026" s="3">
        <v>516</v>
      </c>
      <c r="G1026" s="3">
        <v>5.8933333333333335</v>
      </c>
      <c r="H1026" s="3">
        <v>7.8866666666666667</v>
      </c>
      <c r="I1026" s="3">
        <f>Table8[[#This Row],[Volume]]*Table8[[#This Row],[Cost per unit]]</f>
        <v>3040.96</v>
      </c>
      <c r="J1026" s="3">
        <f>Table8[[#This Row],[Volume]]*Table8[[#This Row],[Price per unit]]</f>
        <v>4069.52</v>
      </c>
      <c r="K1026" s="5">
        <f>Table8[[#This Row],[Total Sales]]-Table8[[#This Row],[Total Cost]]</f>
        <v>1028.56</v>
      </c>
      <c r="L1026" s="6">
        <f>Table8[[#This Row],[Profit]]/Table8[[#This Row],[Total Sales]]</f>
        <v>0.25274725274725274</v>
      </c>
    </row>
    <row r="1027" spans="1:12" x14ac:dyDescent="0.3">
      <c r="A1027" s="7">
        <v>2011</v>
      </c>
      <c r="B1027" s="7" t="s">
        <v>12</v>
      </c>
      <c r="C1027" s="7" t="s">
        <v>19</v>
      </c>
      <c r="D1027" s="7" t="s">
        <v>49</v>
      </c>
      <c r="E1027" s="7">
        <v>700020</v>
      </c>
      <c r="F1027" s="7">
        <v>480</v>
      </c>
      <c r="G1027" s="7">
        <v>5.7333333333333334</v>
      </c>
      <c r="H1027" s="7">
        <v>8.1999999999999993</v>
      </c>
      <c r="I1027" s="3">
        <f>Table8[[#This Row],[Volume]]*Table8[[#This Row],[Cost per unit]]</f>
        <v>2752</v>
      </c>
      <c r="J1027" s="3">
        <f>Table8[[#This Row],[Volume]]*Table8[[#This Row],[Price per unit]]</f>
        <v>3935.9999999999995</v>
      </c>
      <c r="K1027" s="5">
        <f>Table8[[#This Row],[Total Sales]]-Table8[[#This Row],[Total Cost]]</f>
        <v>1183.9999999999995</v>
      </c>
      <c r="L1027" s="6">
        <f>Table8[[#This Row],[Profit]]/Table8[[#This Row],[Total Sales]]</f>
        <v>0.30081300813008122</v>
      </c>
    </row>
    <row r="1028" spans="1:12" x14ac:dyDescent="0.3">
      <c r="A1028" s="3">
        <v>2011</v>
      </c>
      <c r="B1028" s="3" t="s">
        <v>12</v>
      </c>
      <c r="C1028" s="3" t="s">
        <v>19</v>
      </c>
      <c r="D1028" s="3" t="s">
        <v>49</v>
      </c>
      <c r="E1028" s="3">
        <v>700101</v>
      </c>
      <c r="F1028" s="3">
        <v>468</v>
      </c>
      <c r="G1028" s="3">
        <v>6.06</v>
      </c>
      <c r="H1028" s="3">
        <v>8.4266666666666659</v>
      </c>
      <c r="I1028" s="3">
        <f>Table8[[#This Row],[Volume]]*Table8[[#This Row],[Cost per unit]]</f>
        <v>2836.08</v>
      </c>
      <c r="J1028" s="3">
        <f>Table8[[#This Row],[Volume]]*Table8[[#This Row],[Price per unit]]</f>
        <v>3943.68</v>
      </c>
      <c r="K1028" s="5">
        <f>Table8[[#This Row],[Total Sales]]-Table8[[#This Row],[Total Cost]]</f>
        <v>1107.5999999999999</v>
      </c>
      <c r="L1028" s="6">
        <f>Table8[[#This Row],[Profit]]/Table8[[#This Row],[Total Sales]]</f>
        <v>0.28085443037974683</v>
      </c>
    </row>
    <row r="1029" spans="1:12" x14ac:dyDescent="0.3">
      <c r="A1029" s="7">
        <v>2011</v>
      </c>
      <c r="B1029" s="7" t="s">
        <v>12</v>
      </c>
      <c r="C1029" s="7" t="s">
        <v>19</v>
      </c>
      <c r="D1029" s="7" t="s">
        <v>49</v>
      </c>
      <c r="E1029" s="7">
        <v>700104</v>
      </c>
      <c r="F1029" s="7">
        <v>456</v>
      </c>
      <c r="G1029" s="7">
        <v>6.1</v>
      </c>
      <c r="H1029" s="7">
        <v>8.08</v>
      </c>
      <c r="I1029" s="3">
        <f>Table8[[#This Row],[Volume]]*Table8[[#This Row],[Cost per unit]]</f>
        <v>2781.6</v>
      </c>
      <c r="J1029" s="3">
        <f>Table8[[#This Row],[Volume]]*Table8[[#This Row],[Price per unit]]</f>
        <v>3684.48</v>
      </c>
      <c r="K1029" s="5">
        <f>Table8[[#This Row],[Total Sales]]-Table8[[#This Row],[Total Cost]]</f>
        <v>902.88000000000011</v>
      </c>
      <c r="L1029" s="6">
        <f>Table8[[#This Row],[Profit]]/Table8[[#This Row],[Total Sales]]</f>
        <v>0.24504950495049507</v>
      </c>
    </row>
    <row r="1030" spans="1:12" x14ac:dyDescent="0.3">
      <c r="A1030" s="3">
        <v>2011</v>
      </c>
      <c r="B1030" s="3" t="s">
        <v>12</v>
      </c>
      <c r="C1030" s="3" t="s">
        <v>19</v>
      </c>
      <c r="D1030" s="3" t="s">
        <v>49</v>
      </c>
      <c r="E1030" s="3">
        <v>700105</v>
      </c>
      <c r="F1030" s="3">
        <v>420</v>
      </c>
      <c r="G1030" s="3">
        <v>5.7333333333333334</v>
      </c>
      <c r="H1030" s="3">
        <v>7.6333333333333337</v>
      </c>
      <c r="I1030" s="3">
        <f>Table8[[#This Row],[Volume]]*Table8[[#This Row],[Cost per unit]]</f>
        <v>2408</v>
      </c>
      <c r="J1030" s="3">
        <f>Table8[[#This Row],[Volume]]*Table8[[#This Row],[Price per unit]]</f>
        <v>3206</v>
      </c>
      <c r="K1030" s="5">
        <f>Table8[[#This Row],[Total Sales]]-Table8[[#This Row],[Total Cost]]</f>
        <v>798</v>
      </c>
      <c r="L1030" s="6">
        <f>Table8[[#This Row],[Profit]]/Table8[[#This Row],[Total Sales]]</f>
        <v>0.24890829694323144</v>
      </c>
    </row>
    <row r="1031" spans="1:12" x14ac:dyDescent="0.3">
      <c r="A1031" s="7">
        <v>2011</v>
      </c>
      <c r="B1031" s="7" t="s">
        <v>12</v>
      </c>
      <c r="C1031" s="7" t="s">
        <v>19</v>
      </c>
      <c r="D1031" s="7" t="s">
        <v>49</v>
      </c>
      <c r="E1031" s="7">
        <v>700112</v>
      </c>
      <c r="F1031" s="7">
        <v>600</v>
      </c>
      <c r="G1031" s="7">
        <v>6.24</v>
      </c>
      <c r="H1031" s="7">
        <v>8.34</v>
      </c>
      <c r="I1031" s="3">
        <f>Table8[[#This Row],[Volume]]*Table8[[#This Row],[Cost per unit]]</f>
        <v>3744</v>
      </c>
      <c r="J1031" s="3">
        <f>Table8[[#This Row],[Volume]]*Table8[[#This Row],[Price per unit]]</f>
        <v>5004</v>
      </c>
      <c r="K1031" s="5">
        <f>Table8[[#This Row],[Total Sales]]-Table8[[#This Row],[Total Cost]]</f>
        <v>1260</v>
      </c>
      <c r="L1031" s="6">
        <f>Table8[[#This Row],[Profit]]/Table8[[#This Row],[Total Sales]]</f>
        <v>0.25179856115107913</v>
      </c>
    </row>
    <row r="1032" spans="1:12" x14ac:dyDescent="0.3">
      <c r="A1032" s="3">
        <v>2011</v>
      </c>
      <c r="B1032" s="3" t="s">
        <v>12</v>
      </c>
      <c r="C1032" s="3" t="s">
        <v>19</v>
      </c>
      <c r="D1032" s="3" t="s">
        <v>49</v>
      </c>
      <c r="E1032" s="3">
        <v>700113</v>
      </c>
      <c r="F1032" s="3">
        <v>576</v>
      </c>
      <c r="G1032" s="3">
        <v>5.7333333333333334</v>
      </c>
      <c r="H1032" s="3">
        <v>8.1266666666666669</v>
      </c>
      <c r="I1032" s="3">
        <f>Table8[[#This Row],[Volume]]*Table8[[#This Row],[Cost per unit]]</f>
        <v>3302.4</v>
      </c>
      <c r="J1032" s="3">
        <f>Table8[[#This Row],[Volume]]*Table8[[#This Row],[Price per unit]]</f>
        <v>4680.96</v>
      </c>
      <c r="K1032" s="5">
        <f>Table8[[#This Row],[Total Sales]]-Table8[[#This Row],[Total Cost]]</f>
        <v>1378.56</v>
      </c>
      <c r="L1032" s="6">
        <f>Table8[[#This Row],[Profit]]/Table8[[#This Row],[Total Sales]]</f>
        <v>0.2945036915504512</v>
      </c>
    </row>
    <row r="1033" spans="1:12" x14ac:dyDescent="0.3">
      <c r="A1033" s="7">
        <v>2011</v>
      </c>
      <c r="B1033" s="7" t="s">
        <v>12</v>
      </c>
      <c r="C1033" s="7" t="s">
        <v>19</v>
      </c>
      <c r="D1033" s="7" t="s">
        <v>49</v>
      </c>
      <c r="E1033" s="7">
        <v>700114</v>
      </c>
      <c r="F1033" s="7">
        <v>636</v>
      </c>
      <c r="G1033" s="7">
        <v>6.4066666666666663</v>
      </c>
      <c r="H1033" s="7">
        <v>7.5066666666666668</v>
      </c>
      <c r="I1033" s="3">
        <f>Table8[[#This Row],[Volume]]*Table8[[#This Row],[Cost per unit]]</f>
        <v>4074.64</v>
      </c>
      <c r="J1033" s="3">
        <f>Table8[[#This Row],[Volume]]*Table8[[#This Row],[Price per unit]]</f>
        <v>4774.24</v>
      </c>
      <c r="K1033" s="5">
        <f>Table8[[#This Row],[Total Sales]]-Table8[[#This Row],[Total Cost]]</f>
        <v>699.59999999999991</v>
      </c>
      <c r="L1033" s="6">
        <f>Table8[[#This Row],[Profit]]/Table8[[#This Row],[Total Sales]]</f>
        <v>0.14653641207815274</v>
      </c>
    </row>
    <row r="1034" spans="1:12" x14ac:dyDescent="0.3">
      <c r="A1034" s="3">
        <v>2011</v>
      </c>
      <c r="B1034" s="3" t="s">
        <v>12</v>
      </c>
      <c r="C1034" s="3" t="s">
        <v>19</v>
      </c>
      <c r="D1034" s="3" t="s">
        <v>49</v>
      </c>
      <c r="E1034" s="3">
        <v>700201</v>
      </c>
      <c r="F1034" s="3">
        <v>456</v>
      </c>
      <c r="G1034" s="3">
        <v>5.7133333333333329</v>
      </c>
      <c r="H1034" s="3">
        <v>8.4733333333333327</v>
      </c>
      <c r="I1034" s="3">
        <f>Table8[[#This Row],[Volume]]*Table8[[#This Row],[Cost per unit]]</f>
        <v>2605.2799999999997</v>
      </c>
      <c r="J1034" s="3">
        <f>Table8[[#This Row],[Volume]]*Table8[[#This Row],[Price per unit]]</f>
        <v>3863.8399999999997</v>
      </c>
      <c r="K1034" s="5">
        <f>Table8[[#This Row],[Total Sales]]-Table8[[#This Row],[Total Cost]]</f>
        <v>1258.56</v>
      </c>
      <c r="L1034" s="6">
        <f>Table8[[#This Row],[Profit]]/Table8[[#This Row],[Total Sales]]</f>
        <v>0.32572777340676634</v>
      </c>
    </row>
    <row r="1035" spans="1:12" x14ac:dyDescent="0.3">
      <c r="A1035" s="7">
        <v>2011</v>
      </c>
      <c r="B1035" s="7" t="s">
        <v>12</v>
      </c>
      <c r="C1035" s="7" t="s">
        <v>19</v>
      </c>
      <c r="D1035" s="7" t="s">
        <v>49</v>
      </c>
      <c r="E1035" s="7">
        <v>700202</v>
      </c>
      <c r="F1035" s="7">
        <v>600</v>
      </c>
      <c r="G1035" s="7">
        <v>6.6333333333333337</v>
      </c>
      <c r="H1035" s="7">
        <v>8.3666666666666671</v>
      </c>
      <c r="I1035" s="3">
        <f>Table8[[#This Row],[Volume]]*Table8[[#This Row],[Cost per unit]]</f>
        <v>3980.0000000000005</v>
      </c>
      <c r="J1035" s="3">
        <f>Table8[[#This Row],[Volume]]*Table8[[#This Row],[Price per unit]]</f>
        <v>5020</v>
      </c>
      <c r="K1035" s="5">
        <f>Table8[[#This Row],[Total Sales]]-Table8[[#This Row],[Total Cost]]</f>
        <v>1039.9999999999995</v>
      </c>
      <c r="L1035" s="6">
        <f>Table8[[#This Row],[Profit]]/Table8[[#This Row],[Total Sales]]</f>
        <v>0.20717131474103576</v>
      </c>
    </row>
    <row r="1036" spans="1:12" x14ac:dyDescent="0.3">
      <c r="A1036" s="3">
        <v>2011</v>
      </c>
      <c r="B1036" s="3" t="s">
        <v>12</v>
      </c>
      <c r="C1036" s="3" t="s">
        <v>19</v>
      </c>
      <c r="D1036" s="3" t="s">
        <v>49</v>
      </c>
      <c r="E1036" s="3">
        <v>700203</v>
      </c>
      <c r="F1036" s="3">
        <v>444</v>
      </c>
      <c r="G1036" s="3">
        <v>5.9733333333333336</v>
      </c>
      <c r="H1036" s="3">
        <v>8.5466666666666669</v>
      </c>
      <c r="I1036" s="3">
        <f>Table8[[#This Row],[Volume]]*Table8[[#This Row],[Cost per unit]]</f>
        <v>2652.1600000000003</v>
      </c>
      <c r="J1036" s="3">
        <f>Table8[[#This Row],[Volume]]*Table8[[#This Row],[Price per unit]]</f>
        <v>3794.7200000000003</v>
      </c>
      <c r="K1036" s="5">
        <f>Table8[[#This Row],[Total Sales]]-Table8[[#This Row],[Total Cost]]</f>
        <v>1142.56</v>
      </c>
      <c r="L1036" s="6">
        <f>Table8[[#This Row],[Profit]]/Table8[[#This Row],[Total Sales]]</f>
        <v>0.30109204368174725</v>
      </c>
    </row>
    <row r="1037" spans="1:12" x14ac:dyDescent="0.3">
      <c r="A1037" s="7">
        <v>2011</v>
      </c>
      <c r="B1037" s="7" t="s">
        <v>12</v>
      </c>
      <c r="C1037" s="7" t="s">
        <v>19</v>
      </c>
      <c r="D1037" s="7" t="s">
        <v>49</v>
      </c>
      <c r="E1037" s="7">
        <v>700204</v>
      </c>
      <c r="F1037" s="7">
        <v>552</v>
      </c>
      <c r="G1037" s="7">
        <v>5.4066666666666663</v>
      </c>
      <c r="H1037" s="7">
        <v>8.58</v>
      </c>
      <c r="I1037" s="3">
        <f>Table8[[#This Row],[Volume]]*Table8[[#This Row],[Cost per unit]]</f>
        <v>2984.4799999999996</v>
      </c>
      <c r="J1037" s="3">
        <f>Table8[[#This Row],[Volume]]*Table8[[#This Row],[Price per unit]]</f>
        <v>4736.16</v>
      </c>
      <c r="K1037" s="5">
        <f>Table8[[#This Row],[Total Sales]]-Table8[[#This Row],[Total Cost]]</f>
        <v>1751.6800000000003</v>
      </c>
      <c r="L1037" s="6">
        <f>Table8[[#This Row],[Profit]]/Table8[[#This Row],[Total Sales]]</f>
        <v>0.36985236985236991</v>
      </c>
    </row>
    <row r="1038" spans="1:12" x14ac:dyDescent="0.3">
      <c r="A1038" s="3">
        <v>2011</v>
      </c>
      <c r="B1038" s="3" t="s">
        <v>12</v>
      </c>
      <c r="C1038" s="3" t="s">
        <v>19</v>
      </c>
      <c r="D1038" s="3" t="s">
        <v>49</v>
      </c>
      <c r="E1038" s="3">
        <v>700205</v>
      </c>
      <c r="F1038" s="3">
        <v>612</v>
      </c>
      <c r="G1038" s="3">
        <v>6.56</v>
      </c>
      <c r="H1038" s="3">
        <v>8.0066666666666659</v>
      </c>
      <c r="I1038" s="3">
        <f>Table8[[#This Row],[Volume]]*Table8[[#This Row],[Cost per unit]]</f>
        <v>4014.72</v>
      </c>
      <c r="J1038" s="3">
        <f>Table8[[#This Row],[Volume]]*Table8[[#This Row],[Price per unit]]</f>
        <v>4900.08</v>
      </c>
      <c r="K1038" s="5">
        <f>Table8[[#This Row],[Total Sales]]-Table8[[#This Row],[Total Cost]]</f>
        <v>885.36000000000013</v>
      </c>
      <c r="L1038" s="6">
        <f>Table8[[#This Row],[Profit]]/Table8[[#This Row],[Total Sales]]</f>
        <v>0.18068276436303082</v>
      </c>
    </row>
    <row r="1039" spans="1:12" x14ac:dyDescent="0.3">
      <c r="A1039" s="7">
        <v>2011</v>
      </c>
      <c r="B1039" s="7" t="s">
        <v>12</v>
      </c>
      <c r="C1039" s="7" t="s">
        <v>19</v>
      </c>
      <c r="D1039" s="7" t="s">
        <v>49</v>
      </c>
      <c r="E1039" s="7">
        <v>700206</v>
      </c>
      <c r="F1039" s="7">
        <v>552</v>
      </c>
      <c r="G1039" s="7">
        <v>6.44</v>
      </c>
      <c r="H1039" s="7">
        <v>8.6666666666666661</v>
      </c>
      <c r="I1039" s="3">
        <f>Table8[[#This Row],[Volume]]*Table8[[#This Row],[Cost per unit]]</f>
        <v>3554.88</v>
      </c>
      <c r="J1039" s="3">
        <f>Table8[[#This Row],[Volume]]*Table8[[#This Row],[Price per unit]]</f>
        <v>4784</v>
      </c>
      <c r="K1039" s="5">
        <f>Table8[[#This Row],[Total Sales]]-Table8[[#This Row],[Total Cost]]</f>
        <v>1229.1199999999999</v>
      </c>
      <c r="L1039" s="6">
        <f>Table8[[#This Row],[Profit]]/Table8[[#This Row],[Total Sales]]</f>
        <v>0.25692307692307692</v>
      </c>
    </row>
    <row r="1040" spans="1:12" x14ac:dyDescent="0.3">
      <c r="A1040" s="3">
        <v>2011</v>
      </c>
      <c r="B1040" s="3" t="s">
        <v>12</v>
      </c>
      <c r="C1040" s="3" t="s">
        <v>19</v>
      </c>
      <c r="D1040" s="3" t="s">
        <v>49</v>
      </c>
      <c r="E1040" s="3">
        <v>700207</v>
      </c>
      <c r="F1040" s="3">
        <v>624</v>
      </c>
      <c r="G1040" s="3">
        <v>6.6</v>
      </c>
      <c r="H1040" s="3">
        <v>7.4933333333333332</v>
      </c>
      <c r="I1040" s="3">
        <f>Table8[[#This Row],[Volume]]*Table8[[#This Row],[Cost per unit]]</f>
        <v>4118.3999999999996</v>
      </c>
      <c r="J1040" s="3">
        <f>Table8[[#This Row],[Volume]]*Table8[[#This Row],[Price per unit]]</f>
        <v>4675.84</v>
      </c>
      <c r="K1040" s="5">
        <f>Table8[[#This Row],[Total Sales]]-Table8[[#This Row],[Total Cost]]</f>
        <v>557.44000000000051</v>
      </c>
      <c r="L1040" s="6">
        <f>Table8[[#This Row],[Profit]]/Table8[[#This Row],[Total Sales]]</f>
        <v>0.11921708185053391</v>
      </c>
    </row>
    <row r="1041" spans="1:12" x14ac:dyDescent="0.3">
      <c r="A1041" s="7">
        <v>2011</v>
      </c>
      <c r="B1041" s="7" t="s">
        <v>12</v>
      </c>
      <c r="C1041" s="7" t="s">
        <v>19</v>
      </c>
      <c r="D1041" s="7" t="s">
        <v>49</v>
      </c>
      <c r="E1041" s="7">
        <v>700208</v>
      </c>
      <c r="F1041" s="7">
        <v>480</v>
      </c>
      <c r="G1041" s="7">
        <v>6.66</v>
      </c>
      <c r="H1041" s="7">
        <v>8.1933333333333334</v>
      </c>
      <c r="I1041" s="3">
        <f>Table8[[#This Row],[Volume]]*Table8[[#This Row],[Cost per unit]]</f>
        <v>3196.8</v>
      </c>
      <c r="J1041" s="3">
        <f>Table8[[#This Row],[Volume]]*Table8[[#This Row],[Price per unit]]</f>
        <v>3932.8</v>
      </c>
      <c r="K1041" s="5">
        <f>Table8[[#This Row],[Total Sales]]-Table8[[#This Row],[Total Cost]]</f>
        <v>736</v>
      </c>
      <c r="L1041" s="6">
        <f>Table8[[#This Row],[Profit]]/Table8[[#This Row],[Total Sales]]</f>
        <v>0.18714401952807158</v>
      </c>
    </row>
    <row r="1042" spans="1:12" x14ac:dyDescent="0.3">
      <c r="A1042" s="3">
        <v>2011</v>
      </c>
      <c r="B1042" s="3" t="s">
        <v>12</v>
      </c>
      <c r="C1042" s="3" t="s">
        <v>19</v>
      </c>
      <c r="D1042" s="3" t="s">
        <v>49</v>
      </c>
      <c r="E1042" s="3">
        <v>700209</v>
      </c>
      <c r="F1042" s="3">
        <v>588</v>
      </c>
      <c r="G1042" s="3">
        <v>5.7866666666666671</v>
      </c>
      <c r="H1042" s="3">
        <v>7.8</v>
      </c>
      <c r="I1042" s="3">
        <f>Table8[[#This Row],[Volume]]*Table8[[#This Row],[Cost per unit]]</f>
        <v>3402.5600000000004</v>
      </c>
      <c r="J1042" s="3">
        <f>Table8[[#This Row],[Volume]]*Table8[[#This Row],[Price per unit]]</f>
        <v>4586.3999999999996</v>
      </c>
      <c r="K1042" s="5">
        <f>Table8[[#This Row],[Total Sales]]-Table8[[#This Row],[Total Cost]]</f>
        <v>1183.8399999999992</v>
      </c>
      <c r="L1042" s="6">
        <f>Table8[[#This Row],[Profit]]/Table8[[#This Row],[Total Sales]]</f>
        <v>0.25811965811965798</v>
      </c>
    </row>
    <row r="1043" spans="1:12" x14ac:dyDescent="0.3">
      <c r="A1043" s="7">
        <v>2011</v>
      </c>
      <c r="B1043" s="7" t="s">
        <v>12</v>
      </c>
      <c r="C1043" s="7" t="s">
        <v>19</v>
      </c>
      <c r="D1043" s="7" t="s">
        <v>49</v>
      </c>
      <c r="E1043" s="7">
        <v>700210</v>
      </c>
      <c r="F1043" s="7">
        <v>528</v>
      </c>
      <c r="G1043" s="7">
        <v>6.12</v>
      </c>
      <c r="H1043" s="7">
        <v>7.5266666666666664</v>
      </c>
      <c r="I1043" s="3">
        <f>Table8[[#This Row],[Volume]]*Table8[[#This Row],[Cost per unit]]</f>
        <v>3231.36</v>
      </c>
      <c r="J1043" s="3">
        <f>Table8[[#This Row],[Volume]]*Table8[[#This Row],[Price per unit]]</f>
        <v>3974.08</v>
      </c>
      <c r="K1043" s="5">
        <f>Table8[[#This Row],[Total Sales]]-Table8[[#This Row],[Total Cost]]</f>
        <v>742.7199999999998</v>
      </c>
      <c r="L1043" s="6">
        <f>Table8[[#This Row],[Profit]]/Table8[[#This Row],[Total Sales]]</f>
        <v>0.18689105403011511</v>
      </c>
    </row>
    <row r="1044" spans="1:12" x14ac:dyDescent="0.3">
      <c r="A1044" s="3">
        <v>2011</v>
      </c>
      <c r="B1044" s="3" t="s">
        <v>12</v>
      </c>
      <c r="C1044" s="3" t="s">
        <v>19</v>
      </c>
      <c r="D1044" s="3" t="s">
        <v>49</v>
      </c>
      <c r="E1044" s="3">
        <v>700301</v>
      </c>
      <c r="F1044" s="3">
        <v>636</v>
      </c>
      <c r="G1044" s="3">
        <v>5.5533333333333337</v>
      </c>
      <c r="H1044" s="3">
        <v>8.52</v>
      </c>
      <c r="I1044" s="3">
        <f>Table8[[#This Row],[Volume]]*Table8[[#This Row],[Cost per unit]]</f>
        <v>3531.92</v>
      </c>
      <c r="J1044" s="3">
        <f>Table8[[#This Row],[Volume]]*Table8[[#This Row],[Price per unit]]</f>
        <v>5418.7199999999993</v>
      </c>
      <c r="K1044" s="5">
        <f>Table8[[#This Row],[Total Sales]]-Table8[[#This Row],[Total Cost]]</f>
        <v>1886.7999999999993</v>
      </c>
      <c r="L1044" s="6">
        <f>Table8[[#This Row],[Profit]]/Table8[[#This Row],[Total Sales]]</f>
        <v>0.3482003129890453</v>
      </c>
    </row>
    <row r="1045" spans="1:12" x14ac:dyDescent="0.3">
      <c r="A1045" s="7">
        <v>2011</v>
      </c>
      <c r="B1045" s="7" t="s">
        <v>12</v>
      </c>
      <c r="C1045" s="7" t="s">
        <v>19</v>
      </c>
      <c r="D1045" s="7" t="s">
        <v>49</v>
      </c>
      <c r="E1045" s="7">
        <v>700302</v>
      </c>
      <c r="F1045" s="7">
        <v>600</v>
      </c>
      <c r="G1045" s="7">
        <v>5.4733333333333336</v>
      </c>
      <c r="H1045" s="7">
        <v>8.56</v>
      </c>
      <c r="I1045" s="3">
        <f>Table8[[#This Row],[Volume]]*Table8[[#This Row],[Cost per unit]]</f>
        <v>3284</v>
      </c>
      <c r="J1045" s="3">
        <f>Table8[[#This Row],[Volume]]*Table8[[#This Row],[Price per unit]]</f>
        <v>5136</v>
      </c>
      <c r="K1045" s="5">
        <f>Table8[[#This Row],[Total Sales]]-Table8[[#This Row],[Total Cost]]</f>
        <v>1852</v>
      </c>
      <c r="L1045" s="6">
        <f>Table8[[#This Row],[Profit]]/Table8[[#This Row],[Total Sales]]</f>
        <v>0.36059190031152649</v>
      </c>
    </row>
    <row r="1046" spans="1:12" x14ac:dyDescent="0.3">
      <c r="A1046" s="3">
        <v>2011</v>
      </c>
      <c r="B1046" s="3" t="s">
        <v>12</v>
      </c>
      <c r="C1046" s="3" t="s">
        <v>19</v>
      </c>
      <c r="D1046" s="3" t="s">
        <v>49</v>
      </c>
      <c r="E1046" s="3">
        <v>700303</v>
      </c>
      <c r="F1046" s="3">
        <v>576</v>
      </c>
      <c r="G1046" s="3">
        <v>6.4866666666666664</v>
      </c>
      <c r="H1046" s="3">
        <v>7.6866666666666665</v>
      </c>
      <c r="I1046" s="3">
        <f>Table8[[#This Row],[Volume]]*Table8[[#This Row],[Cost per unit]]</f>
        <v>3736.3199999999997</v>
      </c>
      <c r="J1046" s="3">
        <f>Table8[[#This Row],[Volume]]*Table8[[#This Row],[Price per unit]]</f>
        <v>4427.5199999999995</v>
      </c>
      <c r="K1046" s="5">
        <f>Table8[[#This Row],[Total Sales]]-Table8[[#This Row],[Total Cost]]</f>
        <v>691.19999999999982</v>
      </c>
      <c r="L1046" s="6">
        <f>Table8[[#This Row],[Profit]]/Table8[[#This Row],[Total Sales]]</f>
        <v>0.15611448395490024</v>
      </c>
    </row>
    <row r="1047" spans="1:12" x14ac:dyDescent="0.3">
      <c r="A1047" s="7">
        <v>2011</v>
      </c>
      <c r="B1047" s="7" t="s">
        <v>12</v>
      </c>
      <c r="C1047" s="7" t="s">
        <v>19</v>
      </c>
      <c r="D1047" s="7" t="s">
        <v>49</v>
      </c>
      <c r="E1047" s="7">
        <v>700304</v>
      </c>
      <c r="F1047" s="7">
        <v>588</v>
      </c>
      <c r="G1047" s="7">
        <v>5.78</v>
      </c>
      <c r="H1047" s="7">
        <v>8.34</v>
      </c>
      <c r="I1047" s="3">
        <f>Table8[[#This Row],[Volume]]*Table8[[#This Row],[Cost per unit]]</f>
        <v>3398.6400000000003</v>
      </c>
      <c r="J1047" s="3">
        <f>Table8[[#This Row],[Volume]]*Table8[[#This Row],[Price per unit]]</f>
        <v>4903.92</v>
      </c>
      <c r="K1047" s="5">
        <f>Table8[[#This Row],[Total Sales]]-Table8[[#This Row],[Total Cost]]</f>
        <v>1505.2799999999997</v>
      </c>
      <c r="L1047" s="6">
        <f>Table8[[#This Row],[Profit]]/Table8[[#This Row],[Total Sales]]</f>
        <v>0.30695443645083925</v>
      </c>
    </row>
    <row r="1048" spans="1:12" x14ac:dyDescent="0.3">
      <c r="A1048" s="3">
        <v>2011</v>
      </c>
      <c r="B1048" s="3" t="s">
        <v>12</v>
      </c>
      <c r="C1048" s="3" t="s">
        <v>19</v>
      </c>
      <c r="D1048" s="3" t="s">
        <v>49</v>
      </c>
      <c r="E1048" s="3">
        <v>700305</v>
      </c>
      <c r="F1048" s="3">
        <v>636</v>
      </c>
      <c r="G1048" s="3">
        <v>5.833333333333333</v>
      </c>
      <c r="H1048" s="3">
        <v>8.1</v>
      </c>
      <c r="I1048" s="3">
        <f>Table8[[#This Row],[Volume]]*Table8[[#This Row],[Cost per unit]]</f>
        <v>3710</v>
      </c>
      <c r="J1048" s="3">
        <f>Table8[[#This Row],[Volume]]*Table8[[#This Row],[Price per unit]]</f>
        <v>5151.5999999999995</v>
      </c>
      <c r="K1048" s="5">
        <f>Table8[[#This Row],[Total Sales]]-Table8[[#This Row],[Total Cost]]</f>
        <v>1441.5999999999995</v>
      </c>
      <c r="L1048" s="6">
        <f>Table8[[#This Row],[Profit]]/Table8[[#This Row],[Total Sales]]</f>
        <v>0.27983539094650201</v>
      </c>
    </row>
    <row r="1049" spans="1:12" x14ac:dyDescent="0.3">
      <c r="A1049" s="7">
        <v>2011</v>
      </c>
      <c r="B1049" s="7" t="s">
        <v>12</v>
      </c>
      <c r="C1049" s="7" t="s">
        <v>19</v>
      </c>
      <c r="D1049" s="7" t="s">
        <v>49</v>
      </c>
      <c r="E1049" s="7">
        <v>700306</v>
      </c>
      <c r="F1049" s="7">
        <v>612</v>
      </c>
      <c r="G1049" s="7">
        <v>6.1333333333333337</v>
      </c>
      <c r="H1049" s="7">
        <v>8.32</v>
      </c>
      <c r="I1049" s="3">
        <f>Table8[[#This Row],[Volume]]*Table8[[#This Row],[Cost per unit]]</f>
        <v>3753.6000000000004</v>
      </c>
      <c r="J1049" s="3">
        <f>Table8[[#This Row],[Volume]]*Table8[[#This Row],[Price per unit]]</f>
        <v>5091.84</v>
      </c>
      <c r="K1049" s="5">
        <f>Table8[[#This Row],[Total Sales]]-Table8[[#This Row],[Total Cost]]</f>
        <v>1338.2399999999998</v>
      </c>
      <c r="L1049" s="6">
        <f>Table8[[#This Row],[Profit]]/Table8[[#This Row],[Total Sales]]</f>
        <v>0.26282051282051277</v>
      </c>
    </row>
    <row r="1050" spans="1:12" x14ac:dyDescent="0.3">
      <c r="A1050" s="3">
        <v>2011</v>
      </c>
      <c r="B1050" s="3" t="s">
        <v>12</v>
      </c>
      <c r="C1050" s="3" t="s">
        <v>19</v>
      </c>
      <c r="D1050" s="3" t="s">
        <v>49</v>
      </c>
      <c r="E1050" s="3">
        <v>700307</v>
      </c>
      <c r="F1050" s="3">
        <v>504</v>
      </c>
      <c r="G1050" s="3">
        <v>5.7866666666666671</v>
      </c>
      <c r="H1050" s="3">
        <v>7.98</v>
      </c>
      <c r="I1050" s="3">
        <f>Table8[[#This Row],[Volume]]*Table8[[#This Row],[Cost per unit]]</f>
        <v>2916.48</v>
      </c>
      <c r="J1050" s="3">
        <f>Table8[[#This Row],[Volume]]*Table8[[#This Row],[Price per unit]]</f>
        <v>4021.92</v>
      </c>
      <c r="K1050" s="5">
        <f>Table8[[#This Row],[Total Sales]]-Table8[[#This Row],[Total Cost]]</f>
        <v>1105.44</v>
      </c>
      <c r="L1050" s="6">
        <f>Table8[[#This Row],[Profit]]/Table8[[#This Row],[Total Sales]]</f>
        <v>0.27485380116959063</v>
      </c>
    </row>
    <row r="1051" spans="1:12" x14ac:dyDescent="0.3">
      <c r="A1051" s="7">
        <v>2011</v>
      </c>
      <c r="B1051" s="7" t="s">
        <v>12</v>
      </c>
      <c r="C1051" s="7" t="s">
        <v>19</v>
      </c>
      <c r="D1051" s="7" t="s">
        <v>49</v>
      </c>
      <c r="E1051" s="7">
        <v>700308</v>
      </c>
      <c r="F1051" s="7">
        <v>468</v>
      </c>
      <c r="G1051" s="7">
        <v>6.1866666666666665</v>
      </c>
      <c r="H1051" s="7">
        <v>7.78</v>
      </c>
      <c r="I1051" s="3">
        <f>Table8[[#This Row],[Volume]]*Table8[[#This Row],[Cost per unit]]</f>
        <v>2895.36</v>
      </c>
      <c r="J1051" s="3">
        <f>Table8[[#This Row],[Volume]]*Table8[[#This Row],[Price per unit]]</f>
        <v>3641.04</v>
      </c>
      <c r="K1051" s="5">
        <f>Table8[[#This Row],[Total Sales]]-Table8[[#This Row],[Total Cost]]</f>
        <v>745.67999999999984</v>
      </c>
      <c r="L1051" s="6">
        <f>Table8[[#This Row],[Profit]]/Table8[[#This Row],[Total Sales]]</f>
        <v>0.20479862896315335</v>
      </c>
    </row>
    <row r="1052" spans="1:12" x14ac:dyDescent="0.3">
      <c r="A1052" s="3">
        <v>2011</v>
      </c>
      <c r="B1052" s="3" t="s">
        <v>12</v>
      </c>
      <c r="C1052" s="3" t="s">
        <v>19</v>
      </c>
      <c r="D1052" s="3" t="s">
        <v>49</v>
      </c>
      <c r="E1052" s="3">
        <v>700309</v>
      </c>
      <c r="F1052" s="3">
        <v>624</v>
      </c>
      <c r="G1052" s="3">
        <v>6.0133333333333336</v>
      </c>
      <c r="H1052" s="3">
        <v>8.5399999999999991</v>
      </c>
      <c r="I1052" s="3">
        <f>Table8[[#This Row],[Volume]]*Table8[[#This Row],[Cost per unit]]</f>
        <v>3752.32</v>
      </c>
      <c r="J1052" s="3">
        <f>Table8[[#This Row],[Volume]]*Table8[[#This Row],[Price per unit]]</f>
        <v>5328.9599999999991</v>
      </c>
      <c r="K1052" s="5">
        <f>Table8[[#This Row],[Total Sales]]-Table8[[#This Row],[Total Cost]]</f>
        <v>1576.639999999999</v>
      </c>
      <c r="L1052" s="6">
        <f>Table8[[#This Row],[Profit]]/Table8[[#This Row],[Total Sales]]</f>
        <v>0.295862607338017</v>
      </c>
    </row>
    <row r="1053" spans="1:12" x14ac:dyDescent="0.3">
      <c r="A1053" s="7">
        <v>2011</v>
      </c>
      <c r="B1053" s="7" t="s">
        <v>12</v>
      </c>
      <c r="C1053" s="7" t="s">
        <v>19</v>
      </c>
      <c r="D1053" s="7" t="s">
        <v>49</v>
      </c>
      <c r="E1053" s="7">
        <v>700310</v>
      </c>
      <c r="F1053" s="7">
        <v>588</v>
      </c>
      <c r="G1053" s="7">
        <v>5.833333333333333</v>
      </c>
      <c r="H1053" s="7">
        <v>7.8466666666666667</v>
      </c>
      <c r="I1053" s="3">
        <f>Table8[[#This Row],[Volume]]*Table8[[#This Row],[Cost per unit]]</f>
        <v>3430</v>
      </c>
      <c r="J1053" s="3">
        <f>Table8[[#This Row],[Volume]]*Table8[[#This Row],[Price per unit]]</f>
        <v>4613.84</v>
      </c>
      <c r="K1053" s="5">
        <f>Table8[[#This Row],[Total Sales]]-Table8[[#This Row],[Total Cost]]</f>
        <v>1183.8400000000001</v>
      </c>
      <c r="L1053" s="6">
        <f>Table8[[#This Row],[Profit]]/Table8[[#This Row],[Total Sales]]</f>
        <v>0.25658453695836875</v>
      </c>
    </row>
    <row r="1054" spans="1:12" x14ac:dyDescent="0.3">
      <c r="A1054" s="3">
        <v>2011</v>
      </c>
      <c r="B1054" s="3" t="s">
        <v>12</v>
      </c>
      <c r="C1054" s="3" t="s">
        <v>19</v>
      </c>
      <c r="D1054" s="3" t="s">
        <v>49</v>
      </c>
      <c r="E1054" s="3">
        <v>700311</v>
      </c>
      <c r="F1054" s="3">
        <v>504</v>
      </c>
      <c r="G1054" s="3">
        <v>6.5066666666666668</v>
      </c>
      <c r="H1054" s="3">
        <v>7.4066666666666663</v>
      </c>
      <c r="I1054" s="3">
        <f>Table8[[#This Row],[Volume]]*Table8[[#This Row],[Cost per unit]]</f>
        <v>3279.36</v>
      </c>
      <c r="J1054" s="3">
        <f>Table8[[#This Row],[Volume]]*Table8[[#This Row],[Price per unit]]</f>
        <v>3732.96</v>
      </c>
      <c r="K1054" s="5">
        <f>Table8[[#This Row],[Total Sales]]-Table8[[#This Row],[Total Cost]]</f>
        <v>453.59999999999991</v>
      </c>
      <c r="L1054" s="6">
        <f>Table8[[#This Row],[Profit]]/Table8[[#This Row],[Total Sales]]</f>
        <v>0.12151215121512149</v>
      </c>
    </row>
    <row r="1055" spans="1:12" x14ac:dyDescent="0.3">
      <c r="A1055" s="7">
        <v>2011</v>
      </c>
      <c r="B1055" s="7" t="s">
        <v>12</v>
      </c>
      <c r="C1055" s="7" t="s">
        <v>19</v>
      </c>
      <c r="D1055" s="7" t="s">
        <v>49</v>
      </c>
      <c r="E1055" s="7">
        <v>700312</v>
      </c>
      <c r="F1055" s="7">
        <v>444</v>
      </c>
      <c r="G1055" s="7">
        <v>6.0066666666666668</v>
      </c>
      <c r="H1055" s="7">
        <v>8.5133333333333336</v>
      </c>
      <c r="I1055" s="3">
        <f>Table8[[#This Row],[Volume]]*Table8[[#This Row],[Cost per unit]]</f>
        <v>2666.96</v>
      </c>
      <c r="J1055" s="3">
        <f>Table8[[#This Row],[Volume]]*Table8[[#This Row],[Price per unit]]</f>
        <v>3779.92</v>
      </c>
      <c r="K1055" s="5">
        <f>Table8[[#This Row],[Total Sales]]-Table8[[#This Row],[Total Cost]]</f>
        <v>1112.96</v>
      </c>
      <c r="L1055" s="6">
        <f>Table8[[#This Row],[Profit]]/Table8[[#This Row],[Total Sales]]</f>
        <v>0.29444009397024273</v>
      </c>
    </row>
    <row r="1056" spans="1:12" x14ac:dyDescent="0.3">
      <c r="A1056" s="3">
        <v>2011</v>
      </c>
      <c r="B1056" s="3" t="s">
        <v>12</v>
      </c>
      <c r="C1056" s="3" t="s">
        <v>19</v>
      </c>
      <c r="D1056" s="3" t="s">
        <v>49</v>
      </c>
      <c r="E1056" s="3">
        <v>700317</v>
      </c>
      <c r="F1056" s="3">
        <v>612</v>
      </c>
      <c r="G1056" s="3">
        <v>5.793333333333333</v>
      </c>
      <c r="H1056" s="3">
        <v>7.88</v>
      </c>
      <c r="I1056" s="3">
        <f>Table8[[#This Row],[Volume]]*Table8[[#This Row],[Cost per unit]]</f>
        <v>3545.52</v>
      </c>
      <c r="J1056" s="3">
        <f>Table8[[#This Row],[Volume]]*Table8[[#This Row],[Price per unit]]</f>
        <v>4822.5599999999995</v>
      </c>
      <c r="K1056" s="5">
        <f>Table8[[#This Row],[Total Sales]]-Table8[[#This Row],[Total Cost]]</f>
        <v>1277.0399999999995</v>
      </c>
      <c r="L1056" s="6">
        <f>Table8[[#This Row],[Profit]]/Table8[[#This Row],[Total Sales]]</f>
        <v>0.26480541455160739</v>
      </c>
    </row>
    <row r="1057" spans="1:12" x14ac:dyDescent="0.3">
      <c r="A1057" s="7">
        <v>2011</v>
      </c>
      <c r="B1057" s="7" t="s">
        <v>12</v>
      </c>
      <c r="C1057" s="7" t="s">
        <v>19</v>
      </c>
      <c r="D1057" s="7" t="s">
        <v>49</v>
      </c>
      <c r="E1057" s="7">
        <v>700418</v>
      </c>
      <c r="F1057" s="7">
        <v>528</v>
      </c>
      <c r="G1057" s="7">
        <v>5.293333333333333</v>
      </c>
      <c r="H1057" s="7">
        <v>7.5666666666666664</v>
      </c>
      <c r="I1057" s="3">
        <f>Table8[[#This Row],[Volume]]*Table8[[#This Row],[Cost per unit]]</f>
        <v>2794.8799999999997</v>
      </c>
      <c r="J1057" s="3">
        <f>Table8[[#This Row],[Volume]]*Table8[[#This Row],[Price per unit]]</f>
        <v>3995.2</v>
      </c>
      <c r="K1057" s="5">
        <f>Table8[[#This Row],[Total Sales]]-Table8[[#This Row],[Total Cost]]</f>
        <v>1200.3200000000002</v>
      </c>
      <c r="L1057" s="6">
        <f>Table8[[#This Row],[Profit]]/Table8[[#This Row],[Total Sales]]</f>
        <v>0.30044052863436127</v>
      </c>
    </row>
    <row r="1058" spans="1:12" x14ac:dyDescent="0.3">
      <c r="A1058" s="3">
        <v>2011</v>
      </c>
      <c r="B1058" s="3" t="s">
        <v>12</v>
      </c>
      <c r="C1058" s="3" t="s">
        <v>15</v>
      </c>
      <c r="D1058" s="3" t="s">
        <v>50</v>
      </c>
      <c r="E1058" s="3">
        <v>420101</v>
      </c>
      <c r="F1058" s="3">
        <v>168</v>
      </c>
      <c r="G1058" s="3">
        <v>1.1000000000000001</v>
      </c>
      <c r="H1058" s="3">
        <v>1.32</v>
      </c>
      <c r="I1058" s="3">
        <f>Table8[[#This Row],[Volume]]*Table8[[#This Row],[Cost per unit]]</f>
        <v>184.8</v>
      </c>
      <c r="J1058" s="3">
        <f>Table8[[#This Row],[Volume]]*Table8[[#This Row],[Price per unit]]</f>
        <v>221.76000000000002</v>
      </c>
      <c r="K1058" s="5">
        <f>Table8[[#This Row],[Total Sales]]-Table8[[#This Row],[Total Cost]]</f>
        <v>36.960000000000008</v>
      </c>
      <c r="L1058" s="6">
        <f>Table8[[#This Row],[Profit]]/Table8[[#This Row],[Total Sales]]</f>
        <v>0.16666666666666669</v>
      </c>
    </row>
    <row r="1059" spans="1:12" x14ac:dyDescent="0.3">
      <c r="A1059" s="7">
        <v>2011</v>
      </c>
      <c r="B1059" s="7" t="s">
        <v>12</v>
      </c>
      <c r="C1059" s="7" t="s">
        <v>15</v>
      </c>
      <c r="D1059" s="7" t="s">
        <v>50</v>
      </c>
      <c r="E1059" s="7">
        <v>420102</v>
      </c>
      <c r="F1059" s="7">
        <v>108</v>
      </c>
      <c r="G1059" s="7">
        <v>1</v>
      </c>
      <c r="H1059" s="7">
        <v>1.23</v>
      </c>
      <c r="I1059" s="3">
        <f>Table8[[#This Row],[Volume]]*Table8[[#This Row],[Cost per unit]]</f>
        <v>108</v>
      </c>
      <c r="J1059" s="3">
        <f>Table8[[#This Row],[Volume]]*Table8[[#This Row],[Price per unit]]</f>
        <v>132.84</v>
      </c>
      <c r="K1059" s="5">
        <f>Table8[[#This Row],[Total Sales]]-Table8[[#This Row],[Total Cost]]</f>
        <v>24.840000000000003</v>
      </c>
      <c r="L1059" s="6">
        <f>Table8[[#This Row],[Profit]]/Table8[[#This Row],[Total Sales]]</f>
        <v>0.18699186991869921</v>
      </c>
    </row>
    <row r="1060" spans="1:12" x14ac:dyDescent="0.3">
      <c r="A1060" s="3">
        <v>2011</v>
      </c>
      <c r="B1060" s="3" t="s">
        <v>12</v>
      </c>
      <c r="C1060" s="3" t="s">
        <v>15</v>
      </c>
      <c r="D1060" s="3" t="s">
        <v>50</v>
      </c>
      <c r="E1060" s="3">
        <v>420103</v>
      </c>
      <c r="F1060" s="3">
        <v>156</v>
      </c>
      <c r="G1060" s="3">
        <v>1.0900000000000001</v>
      </c>
      <c r="H1060" s="3">
        <v>1.34</v>
      </c>
      <c r="I1060" s="3">
        <f>Table8[[#This Row],[Volume]]*Table8[[#This Row],[Cost per unit]]</f>
        <v>170.04000000000002</v>
      </c>
      <c r="J1060" s="3">
        <f>Table8[[#This Row],[Volume]]*Table8[[#This Row],[Price per unit]]</f>
        <v>209.04000000000002</v>
      </c>
      <c r="K1060" s="5">
        <f>Table8[[#This Row],[Total Sales]]-Table8[[#This Row],[Total Cost]]</f>
        <v>39</v>
      </c>
      <c r="L1060" s="6">
        <f>Table8[[#This Row],[Profit]]/Table8[[#This Row],[Total Sales]]</f>
        <v>0.18656716417910446</v>
      </c>
    </row>
    <row r="1061" spans="1:12" x14ac:dyDescent="0.3">
      <c r="A1061" s="7">
        <v>2011</v>
      </c>
      <c r="B1061" s="7" t="s">
        <v>12</v>
      </c>
      <c r="C1061" s="7" t="s">
        <v>15</v>
      </c>
      <c r="D1061" s="7" t="s">
        <v>50</v>
      </c>
      <c r="E1061" s="7">
        <v>420104</v>
      </c>
      <c r="F1061" s="7">
        <v>108</v>
      </c>
      <c r="G1061" s="7">
        <v>1.01</v>
      </c>
      <c r="H1061" s="7">
        <v>1.27</v>
      </c>
      <c r="I1061" s="3">
        <f>Table8[[#This Row],[Volume]]*Table8[[#This Row],[Cost per unit]]</f>
        <v>109.08</v>
      </c>
      <c r="J1061" s="3">
        <f>Table8[[#This Row],[Volume]]*Table8[[#This Row],[Price per unit]]</f>
        <v>137.16</v>
      </c>
      <c r="K1061" s="5">
        <f>Table8[[#This Row],[Total Sales]]-Table8[[#This Row],[Total Cost]]</f>
        <v>28.08</v>
      </c>
      <c r="L1061" s="6">
        <f>Table8[[#This Row],[Profit]]/Table8[[#This Row],[Total Sales]]</f>
        <v>0.20472440944881889</v>
      </c>
    </row>
    <row r="1062" spans="1:12" x14ac:dyDescent="0.3">
      <c r="A1062" s="3">
        <v>2011</v>
      </c>
      <c r="B1062" s="3" t="s">
        <v>12</v>
      </c>
      <c r="C1062" s="3" t="s">
        <v>15</v>
      </c>
      <c r="D1062" s="3" t="s">
        <v>50</v>
      </c>
      <c r="E1062" s="3">
        <v>420105</v>
      </c>
      <c r="F1062" s="3">
        <v>120</v>
      </c>
      <c r="G1062" s="3">
        <v>1.1499999999999999</v>
      </c>
      <c r="H1062" s="3">
        <v>1.27</v>
      </c>
      <c r="I1062" s="3">
        <f>Table8[[#This Row],[Volume]]*Table8[[#This Row],[Cost per unit]]</f>
        <v>138</v>
      </c>
      <c r="J1062" s="3">
        <f>Table8[[#This Row],[Volume]]*Table8[[#This Row],[Price per unit]]</f>
        <v>152.4</v>
      </c>
      <c r="K1062" s="5">
        <f>Table8[[#This Row],[Total Sales]]-Table8[[#This Row],[Total Cost]]</f>
        <v>14.400000000000006</v>
      </c>
      <c r="L1062" s="6">
        <f>Table8[[#This Row],[Profit]]/Table8[[#This Row],[Total Sales]]</f>
        <v>9.4488188976377993E-2</v>
      </c>
    </row>
    <row r="1063" spans="1:12" x14ac:dyDescent="0.3">
      <c r="A1063" s="7">
        <v>2011</v>
      </c>
      <c r="B1063" s="7" t="s">
        <v>12</v>
      </c>
      <c r="C1063" s="7" t="s">
        <v>15</v>
      </c>
      <c r="D1063" s="7" t="s">
        <v>51</v>
      </c>
      <c r="E1063" s="7">
        <v>210001</v>
      </c>
      <c r="F1063" s="7">
        <v>120</v>
      </c>
      <c r="G1063" s="7">
        <v>1.2</v>
      </c>
      <c r="H1063" s="7">
        <v>1.34</v>
      </c>
      <c r="I1063" s="3">
        <f>Table8[[#This Row],[Volume]]*Table8[[#This Row],[Cost per unit]]</f>
        <v>144</v>
      </c>
      <c r="J1063" s="3">
        <f>Table8[[#This Row],[Volume]]*Table8[[#This Row],[Price per unit]]</f>
        <v>160.80000000000001</v>
      </c>
      <c r="K1063" s="5">
        <f>Table8[[#This Row],[Total Sales]]-Table8[[#This Row],[Total Cost]]</f>
        <v>16.800000000000011</v>
      </c>
      <c r="L1063" s="6">
        <f>Table8[[#This Row],[Profit]]/Table8[[#This Row],[Total Sales]]</f>
        <v>0.10447761194029857</v>
      </c>
    </row>
    <row r="1064" spans="1:12" x14ac:dyDescent="0.3">
      <c r="A1064" s="3">
        <v>2011</v>
      </c>
      <c r="B1064" s="3" t="s">
        <v>12</v>
      </c>
      <c r="C1064" s="3" t="s">
        <v>15</v>
      </c>
      <c r="D1064" s="3" t="s">
        <v>51</v>
      </c>
      <c r="E1064" s="3">
        <v>210002</v>
      </c>
      <c r="F1064" s="3">
        <v>120</v>
      </c>
      <c r="G1064" s="3">
        <v>1.1299999999999999</v>
      </c>
      <c r="H1064" s="3">
        <v>1.23</v>
      </c>
      <c r="I1064" s="3">
        <f>Table8[[#This Row],[Volume]]*Table8[[#This Row],[Cost per unit]]</f>
        <v>135.6</v>
      </c>
      <c r="J1064" s="3">
        <f>Table8[[#This Row],[Volume]]*Table8[[#This Row],[Price per unit]]</f>
        <v>147.6</v>
      </c>
      <c r="K1064" s="5">
        <f>Table8[[#This Row],[Total Sales]]-Table8[[#This Row],[Total Cost]]</f>
        <v>12</v>
      </c>
      <c r="L1064" s="6">
        <f>Table8[[#This Row],[Profit]]/Table8[[#This Row],[Total Sales]]</f>
        <v>8.1300813008130079E-2</v>
      </c>
    </row>
    <row r="1065" spans="1:12" x14ac:dyDescent="0.3">
      <c r="A1065" s="7">
        <v>2011</v>
      </c>
      <c r="B1065" s="7" t="s">
        <v>12</v>
      </c>
      <c r="C1065" s="7" t="s">
        <v>15</v>
      </c>
      <c r="D1065" s="7" t="s">
        <v>51</v>
      </c>
      <c r="E1065" s="7">
        <v>210003</v>
      </c>
      <c r="F1065" s="7">
        <v>96</v>
      </c>
      <c r="G1065" s="7">
        <v>1.05</v>
      </c>
      <c r="H1065" s="7">
        <v>1.36</v>
      </c>
      <c r="I1065" s="3">
        <f>Table8[[#This Row],[Volume]]*Table8[[#This Row],[Cost per unit]]</f>
        <v>100.80000000000001</v>
      </c>
      <c r="J1065" s="3">
        <f>Table8[[#This Row],[Volume]]*Table8[[#This Row],[Price per unit]]</f>
        <v>130.56</v>
      </c>
      <c r="K1065" s="5">
        <f>Table8[[#This Row],[Total Sales]]-Table8[[#This Row],[Total Cost]]</f>
        <v>29.759999999999991</v>
      </c>
      <c r="L1065" s="6">
        <f>Table8[[#This Row],[Profit]]/Table8[[#This Row],[Total Sales]]</f>
        <v>0.22794117647058817</v>
      </c>
    </row>
    <row r="1066" spans="1:12" x14ac:dyDescent="0.3">
      <c r="A1066" s="3">
        <v>2011</v>
      </c>
      <c r="B1066" s="3" t="s">
        <v>12</v>
      </c>
      <c r="C1066" s="3" t="s">
        <v>15</v>
      </c>
      <c r="D1066" s="3" t="s">
        <v>51</v>
      </c>
      <c r="E1066" s="3">
        <v>210004</v>
      </c>
      <c r="F1066" s="3">
        <v>120</v>
      </c>
      <c r="G1066" s="3">
        <v>1.1200000000000001</v>
      </c>
      <c r="H1066" s="3">
        <v>1.36</v>
      </c>
      <c r="I1066" s="3">
        <f>Table8[[#This Row],[Volume]]*Table8[[#This Row],[Cost per unit]]</f>
        <v>134.4</v>
      </c>
      <c r="J1066" s="3">
        <f>Table8[[#This Row],[Volume]]*Table8[[#This Row],[Price per unit]]</f>
        <v>163.20000000000002</v>
      </c>
      <c r="K1066" s="5">
        <f>Table8[[#This Row],[Total Sales]]-Table8[[#This Row],[Total Cost]]</f>
        <v>28.800000000000011</v>
      </c>
      <c r="L1066" s="6">
        <f>Table8[[#This Row],[Profit]]/Table8[[#This Row],[Total Sales]]</f>
        <v>0.17647058823529416</v>
      </c>
    </row>
    <row r="1067" spans="1:12" x14ac:dyDescent="0.3">
      <c r="A1067" s="7">
        <v>2011</v>
      </c>
      <c r="B1067" s="7" t="s">
        <v>12</v>
      </c>
      <c r="C1067" s="7" t="s">
        <v>15</v>
      </c>
      <c r="D1067" s="7" t="s">
        <v>51</v>
      </c>
      <c r="E1067" s="7">
        <v>210011</v>
      </c>
      <c r="F1067" s="7">
        <v>72</v>
      </c>
      <c r="G1067" s="7">
        <v>1.18</v>
      </c>
      <c r="H1067" s="7">
        <v>1.37</v>
      </c>
      <c r="I1067" s="3">
        <f>Table8[[#This Row],[Volume]]*Table8[[#This Row],[Cost per unit]]</f>
        <v>84.96</v>
      </c>
      <c r="J1067" s="3">
        <f>Table8[[#This Row],[Volume]]*Table8[[#This Row],[Price per unit]]</f>
        <v>98.640000000000015</v>
      </c>
      <c r="K1067" s="5">
        <f>Table8[[#This Row],[Total Sales]]-Table8[[#This Row],[Total Cost]]</f>
        <v>13.680000000000021</v>
      </c>
      <c r="L1067" s="6">
        <f>Table8[[#This Row],[Profit]]/Table8[[#This Row],[Total Sales]]</f>
        <v>0.13868613138686151</v>
      </c>
    </row>
    <row r="1068" spans="1:12" x14ac:dyDescent="0.3">
      <c r="A1068" s="3">
        <v>2011</v>
      </c>
      <c r="B1068" s="3" t="s">
        <v>12</v>
      </c>
      <c r="C1068" s="3" t="s">
        <v>15</v>
      </c>
      <c r="D1068" s="3" t="s">
        <v>51</v>
      </c>
      <c r="E1068" s="3">
        <v>210012</v>
      </c>
      <c r="F1068" s="3">
        <v>168</v>
      </c>
      <c r="G1068" s="3">
        <v>1.1299999999999999</v>
      </c>
      <c r="H1068" s="3">
        <v>1.27</v>
      </c>
      <c r="I1068" s="3">
        <f>Table8[[#This Row],[Volume]]*Table8[[#This Row],[Cost per unit]]</f>
        <v>189.83999999999997</v>
      </c>
      <c r="J1068" s="3">
        <f>Table8[[#This Row],[Volume]]*Table8[[#This Row],[Price per unit]]</f>
        <v>213.36</v>
      </c>
      <c r="K1068" s="5">
        <f>Table8[[#This Row],[Total Sales]]-Table8[[#This Row],[Total Cost]]</f>
        <v>23.520000000000039</v>
      </c>
      <c r="L1068" s="6">
        <f>Table8[[#This Row],[Profit]]/Table8[[#This Row],[Total Sales]]</f>
        <v>0.11023622047244112</v>
      </c>
    </row>
    <row r="1069" spans="1:12" x14ac:dyDescent="0.3">
      <c r="A1069" s="7">
        <v>2011</v>
      </c>
      <c r="B1069" s="7" t="s">
        <v>12</v>
      </c>
      <c r="C1069" s="7" t="s">
        <v>15</v>
      </c>
      <c r="D1069" s="7" t="s">
        <v>51</v>
      </c>
      <c r="E1069" s="7">
        <v>210013</v>
      </c>
      <c r="F1069" s="7">
        <v>60</v>
      </c>
      <c r="G1069" s="7">
        <v>1.03</v>
      </c>
      <c r="H1069" s="7">
        <v>1.29</v>
      </c>
      <c r="I1069" s="3">
        <f>Table8[[#This Row],[Volume]]*Table8[[#This Row],[Cost per unit]]</f>
        <v>61.800000000000004</v>
      </c>
      <c r="J1069" s="3">
        <f>Table8[[#This Row],[Volume]]*Table8[[#This Row],[Price per unit]]</f>
        <v>77.400000000000006</v>
      </c>
      <c r="K1069" s="5">
        <f>Table8[[#This Row],[Total Sales]]-Table8[[#This Row],[Total Cost]]</f>
        <v>15.600000000000001</v>
      </c>
      <c r="L1069" s="6">
        <f>Table8[[#This Row],[Profit]]/Table8[[#This Row],[Total Sales]]</f>
        <v>0.20155038759689922</v>
      </c>
    </row>
    <row r="1070" spans="1:12" x14ac:dyDescent="0.3">
      <c r="A1070" s="3">
        <v>2011</v>
      </c>
      <c r="B1070" s="3" t="s">
        <v>12</v>
      </c>
      <c r="C1070" s="3" t="s">
        <v>15</v>
      </c>
      <c r="D1070" s="3" t="s">
        <v>51</v>
      </c>
      <c r="E1070" s="3">
        <v>210014</v>
      </c>
      <c r="F1070" s="3">
        <v>96</v>
      </c>
      <c r="G1070" s="3">
        <v>1.07</v>
      </c>
      <c r="H1070" s="3">
        <v>1.2</v>
      </c>
      <c r="I1070" s="3">
        <f>Table8[[#This Row],[Volume]]*Table8[[#This Row],[Cost per unit]]</f>
        <v>102.72</v>
      </c>
      <c r="J1070" s="3">
        <f>Table8[[#This Row],[Volume]]*Table8[[#This Row],[Price per unit]]</f>
        <v>115.19999999999999</v>
      </c>
      <c r="K1070" s="5">
        <f>Table8[[#This Row],[Total Sales]]-Table8[[#This Row],[Total Cost]]</f>
        <v>12.47999999999999</v>
      </c>
      <c r="L1070" s="6">
        <f>Table8[[#This Row],[Profit]]/Table8[[#This Row],[Total Sales]]</f>
        <v>0.10833333333333325</v>
      </c>
    </row>
    <row r="1071" spans="1:12" x14ac:dyDescent="0.3">
      <c r="A1071" s="7">
        <v>2011</v>
      </c>
      <c r="B1071" s="7" t="s">
        <v>12</v>
      </c>
      <c r="C1071" s="7" t="s">
        <v>15</v>
      </c>
      <c r="D1071" s="7" t="s">
        <v>51</v>
      </c>
      <c r="E1071" s="7">
        <v>210015</v>
      </c>
      <c r="F1071" s="7">
        <v>96</v>
      </c>
      <c r="G1071" s="7">
        <v>1.1599999999999999</v>
      </c>
      <c r="H1071" s="7">
        <v>1.23</v>
      </c>
      <c r="I1071" s="3">
        <f>Table8[[#This Row],[Volume]]*Table8[[#This Row],[Cost per unit]]</f>
        <v>111.35999999999999</v>
      </c>
      <c r="J1071" s="3">
        <f>Table8[[#This Row],[Volume]]*Table8[[#This Row],[Price per unit]]</f>
        <v>118.08</v>
      </c>
      <c r="K1071" s="5">
        <f>Table8[[#This Row],[Total Sales]]-Table8[[#This Row],[Total Cost]]</f>
        <v>6.7200000000000131</v>
      </c>
      <c r="L1071" s="6">
        <f>Table8[[#This Row],[Profit]]/Table8[[#This Row],[Total Sales]]</f>
        <v>5.6910569105691165E-2</v>
      </c>
    </row>
    <row r="1072" spans="1:12" x14ac:dyDescent="0.3">
      <c r="A1072" s="3">
        <v>2011</v>
      </c>
      <c r="B1072" s="3" t="s">
        <v>12</v>
      </c>
      <c r="C1072" s="3" t="s">
        <v>15</v>
      </c>
      <c r="D1072" s="3" t="s">
        <v>51</v>
      </c>
      <c r="E1072" s="3">
        <v>210016</v>
      </c>
      <c r="F1072" s="3">
        <v>48</v>
      </c>
      <c r="G1072" s="3">
        <v>1.1499999999999999</v>
      </c>
      <c r="H1072" s="3">
        <v>1.3</v>
      </c>
      <c r="I1072" s="3">
        <f>Table8[[#This Row],[Volume]]*Table8[[#This Row],[Cost per unit]]</f>
        <v>55.199999999999996</v>
      </c>
      <c r="J1072" s="3">
        <f>Table8[[#This Row],[Volume]]*Table8[[#This Row],[Price per unit]]</f>
        <v>62.400000000000006</v>
      </c>
      <c r="K1072" s="5">
        <f>Table8[[#This Row],[Total Sales]]-Table8[[#This Row],[Total Cost]]</f>
        <v>7.2000000000000099</v>
      </c>
      <c r="L1072" s="6">
        <f>Table8[[#This Row],[Profit]]/Table8[[#This Row],[Total Sales]]</f>
        <v>0.11538461538461553</v>
      </c>
    </row>
    <row r="1073" spans="1:12" x14ac:dyDescent="0.3">
      <c r="A1073" s="7">
        <v>2011</v>
      </c>
      <c r="B1073" s="7" t="s">
        <v>12</v>
      </c>
      <c r="C1073" s="7" t="s">
        <v>15</v>
      </c>
      <c r="D1073" s="7" t="s">
        <v>51</v>
      </c>
      <c r="E1073" s="7">
        <v>210017</v>
      </c>
      <c r="F1073" s="7">
        <v>144</v>
      </c>
      <c r="G1073" s="7">
        <v>1.18</v>
      </c>
      <c r="H1073" s="7">
        <v>1.34</v>
      </c>
      <c r="I1073" s="3">
        <f>Table8[[#This Row],[Volume]]*Table8[[#This Row],[Cost per unit]]</f>
        <v>169.92</v>
      </c>
      <c r="J1073" s="3">
        <f>Table8[[#This Row],[Volume]]*Table8[[#This Row],[Price per unit]]</f>
        <v>192.96</v>
      </c>
      <c r="K1073" s="5">
        <f>Table8[[#This Row],[Total Sales]]-Table8[[#This Row],[Total Cost]]</f>
        <v>23.04000000000002</v>
      </c>
      <c r="L1073" s="6">
        <f>Table8[[#This Row],[Profit]]/Table8[[#This Row],[Total Sales]]</f>
        <v>0.11940298507462696</v>
      </c>
    </row>
    <row r="1074" spans="1:12" x14ac:dyDescent="0.3">
      <c r="A1074" s="3">
        <v>2011</v>
      </c>
      <c r="B1074" s="3" t="s">
        <v>12</v>
      </c>
      <c r="C1074" s="3" t="s">
        <v>15</v>
      </c>
      <c r="D1074" s="3" t="s">
        <v>51</v>
      </c>
      <c r="E1074" s="3">
        <v>210018</v>
      </c>
      <c r="F1074" s="3">
        <v>72</v>
      </c>
      <c r="G1074" s="3">
        <v>1.02</v>
      </c>
      <c r="H1074" s="3">
        <v>1.27</v>
      </c>
      <c r="I1074" s="3">
        <f>Table8[[#This Row],[Volume]]*Table8[[#This Row],[Cost per unit]]</f>
        <v>73.44</v>
      </c>
      <c r="J1074" s="3">
        <f>Table8[[#This Row],[Volume]]*Table8[[#This Row],[Price per unit]]</f>
        <v>91.44</v>
      </c>
      <c r="K1074" s="5">
        <f>Table8[[#This Row],[Total Sales]]-Table8[[#This Row],[Total Cost]]</f>
        <v>18</v>
      </c>
      <c r="L1074" s="6">
        <f>Table8[[#This Row],[Profit]]/Table8[[#This Row],[Total Sales]]</f>
        <v>0.19685039370078741</v>
      </c>
    </row>
    <row r="1075" spans="1:12" x14ac:dyDescent="0.3">
      <c r="A1075" s="7">
        <v>2011</v>
      </c>
      <c r="B1075" s="7" t="s">
        <v>12</v>
      </c>
      <c r="C1075" s="7" t="s">
        <v>15</v>
      </c>
      <c r="D1075" s="7" t="s">
        <v>51</v>
      </c>
      <c r="E1075" s="7">
        <v>210019</v>
      </c>
      <c r="F1075" s="7">
        <v>72</v>
      </c>
      <c r="G1075" s="7">
        <v>1.1399999999999999</v>
      </c>
      <c r="H1075" s="7">
        <v>1.2</v>
      </c>
      <c r="I1075" s="3">
        <f>Table8[[#This Row],[Volume]]*Table8[[#This Row],[Cost per unit]]</f>
        <v>82.08</v>
      </c>
      <c r="J1075" s="3">
        <f>Table8[[#This Row],[Volume]]*Table8[[#This Row],[Price per unit]]</f>
        <v>86.399999999999991</v>
      </c>
      <c r="K1075" s="5">
        <f>Table8[[#This Row],[Total Sales]]-Table8[[#This Row],[Total Cost]]</f>
        <v>4.3199999999999932</v>
      </c>
      <c r="L1075" s="6">
        <f>Table8[[#This Row],[Profit]]/Table8[[#This Row],[Total Sales]]</f>
        <v>4.9999999999999926E-2</v>
      </c>
    </row>
    <row r="1076" spans="1:12" x14ac:dyDescent="0.3">
      <c r="A1076" s="3">
        <v>2011</v>
      </c>
      <c r="B1076" s="3" t="s">
        <v>12</v>
      </c>
      <c r="C1076" s="3" t="s">
        <v>15</v>
      </c>
      <c r="D1076" s="3" t="s">
        <v>51</v>
      </c>
      <c r="E1076" s="3">
        <v>210020</v>
      </c>
      <c r="F1076" s="3">
        <v>132</v>
      </c>
      <c r="G1076" s="3">
        <v>1.1100000000000001</v>
      </c>
      <c r="H1076" s="3">
        <v>1.2</v>
      </c>
      <c r="I1076" s="3">
        <f>Table8[[#This Row],[Volume]]*Table8[[#This Row],[Cost per unit]]</f>
        <v>146.52000000000001</v>
      </c>
      <c r="J1076" s="3">
        <f>Table8[[#This Row],[Volume]]*Table8[[#This Row],[Price per unit]]</f>
        <v>158.4</v>
      </c>
      <c r="K1076" s="5">
        <f>Table8[[#This Row],[Total Sales]]-Table8[[#This Row],[Total Cost]]</f>
        <v>11.879999999999995</v>
      </c>
      <c r="L1076" s="6">
        <f>Table8[[#This Row],[Profit]]/Table8[[#This Row],[Total Sales]]</f>
        <v>7.4999999999999969E-2</v>
      </c>
    </row>
    <row r="1077" spans="1:12" x14ac:dyDescent="0.3">
      <c r="A1077" s="7">
        <v>2011</v>
      </c>
      <c r="B1077" s="7" t="s">
        <v>12</v>
      </c>
      <c r="C1077" s="7" t="s">
        <v>15</v>
      </c>
      <c r="D1077" s="7" t="s">
        <v>51</v>
      </c>
      <c r="E1077" s="7">
        <v>210030</v>
      </c>
      <c r="F1077" s="7">
        <v>132</v>
      </c>
      <c r="G1077" s="7">
        <v>1.05</v>
      </c>
      <c r="H1077" s="7">
        <v>1.36</v>
      </c>
      <c r="I1077" s="3">
        <f>Table8[[#This Row],[Volume]]*Table8[[#This Row],[Cost per unit]]</f>
        <v>138.6</v>
      </c>
      <c r="J1077" s="3">
        <f>Table8[[#This Row],[Volume]]*Table8[[#This Row],[Price per unit]]</f>
        <v>179.52</v>
      </c>
      <c r="K1077" s="5">
        <f>Table8[[#This Row],[Total Sales]]-Table8[[#This Row],[Total Cost]]</f>
        <v>40.920000000000016</v>
      </c>
      <c r="L1077" s="6">
        <f>Table8[[#This Row],[Profit]]/Table8[[#This Row],[Total Sales]]</f>
        <v>0.22794117647058831</v>
      </c>
    </row>
    <row r="1078" spans="1:12" x14ac:dyDescent="0.3">
      <c r="A1078" s="3">
        <v>2011</v>
      </c>
      <c r="B1078" s="3" t="s">
        <v>12</v>
      </c>
      <c r="C1078" s="3" t="s">
        <v>15</v>
      </c>
      <c r="D1078" s="3" t="s">
        <v>51</v>
      </c>
      <c r="E1078" s="3">
        <v>210031</v>
      </c>
      <c r="F1078" s="3">
        <v>48</v>
      </c>
      <c r="G1078" s="3">
        <v>1.01</v>
      </c>
      <c r="H1078" s="3">
        <v>1.3</v>
      </c>
      <c r="I1078" s="3">
        <f>Table8[[#This Row],[Volume]]*Table8[[#This Row],[Cost per unit]]</f>
        <v>48.480000000000004</v>
      </c>
      <c r="J1078" s="3">
        <f>Table8[[#This Row],[Volume]]*Table8[[#This Row],[Price per unit]]</f>
        <v>62.400000000000006</v>
      </c>
      <c r="K1078" s="5">
        <f>Table8[[#This Row],[Total Sales]]-Table8[[#This Row],[Total Cost]]</f>
        <v>13.920000000000002</v>
      </c>
      <c r="L1078" s="6">
        <f>Table8[[#This Row],[Profit]]/Table8[[#This Row],[Total Sales]]</f>
        <v>0.22307692307692309</v>
      </c>
    </row>
    <row r="1079" spans="1:12" x14ac:dyDescent="0.3">
      <c r="A1079" s="7">
        <v>2011</v>
      </c>
      <c r="B1079" s="7" t="s">
        <v>12</v>
      </c>
      <c r="C1079" s="7" t="s">
        <v>15</v>
      </c>
      <c r="D1079" s="7" t="s">
        <v>51</v>
      </c>
      <c r="E1079" s="7">
        <v>210032</v>
      </c>
      <c r="F1079" s="7">
        <v>120</v>
      </c>
      <c r="G1079" s="7">
        <v>1.01</v>
      </c>
      <c r="H1079" s="7">
        <v>1.3</v>
      </c>
      <c r="I1079" s="3">
        <f>Table8[[#This Row],[Volume]]*Table8[[#This Row],[Cost per unit]]</f>
        <v>121.2</v>
      </c>
      <c r="J1079" s="3">
        <f>Table8[[#This Row],[Volume]]*Table8[[#This Row],[Price per unit]]</f>
        <v>156</v>
      </c>
      <c r="K1079" s="5">
        <f>Table8[[#This Row],[Total Sales]]-Table8[[#This Row],[Total Cost]]</f>
        <v>34.799999999999997</v>
      </c>
      <c r="L1079" s="6">
        <f>Table8[[#This Row],[Profit]]/Table8[[#This Row],[Total Sales]]</f>
        <v>0.22307692307692306</v>
      </c>
    </row>
    <row r="1080" spans="1:12" x14ac:dyDescent="0.3">
      <c r="A1080" s="3">
        <v>2011</v>
      </c>
      <c r="B1080" s="3" t="s">
        <v>12</v>
      </c>
      <c r="C1080" s="3" t="s">
        <v>15</v>
      </c>
      <c r="D1080" s="3" t="s">
        <v>51</v>
      </c>
      <c r="E1080" s="3">
        <v>210033</v>
      </c>
      <c r="F1080" s="3">
        <v>84</v>
      </c>
      <c r="G1080" s="3">
        <v>1.03</v>
      </c>
      <c r="H1080" s="3">
        <v>1.24</v>
      </c>
      <c r="I1080" s="3">
        <f>Table8[[#This Row],[Volume]]*Table8[[#This Row],[Cost per unit]]</f>
        <v>86.52</v>
      </c>
      <c r="J1080" s="3">
        <f>Table8[[#This Row],[Volume]]*Table8[[#This Row],[Price per unit]]</f>
        <v>104.16</v>
      </c>
      <c r="K1080" s="5">
        <f>Table8[[#This Row],[Total Sales]]-Table8[[#This Row],[Total Cost]]</f>
        <v>17.64</v>
      </c>
      <c r="L1080" s="6">
        <f>Table8[[#This Row],[Profit]]/Table8[[#This Row],[Total Sales]]</f>
        <v>0.16935483870967744</v>
      </c>
    </row>
    <row r="1081" spans="1:12" x14ac:dyDescent="0.3">
      <c r="A1081" s="7">
        <v>2011</v>
      </c>
      <c r="B1081" s="7" t="s">
        <v>12</v>
      </c>
      <c r="C1081" s="7" t="s">
        <v>15</v>
      </c>
      <c r="D1081" s="7" t="s">
        <v>51</v>
      </c>
      <c r="E1081" s="7">
        <v>210034</v>
      </c>
      <c r="F1081" s="7">
        <v>132</v>
      </c>
      <c r="G1081" s="7">
        <v>1.08</v>
      </c>
      <c r="H1081" s="7">
        <v>1.38</v>
      </c>
      <c r="I1081" s="3">
        <f>Table8[[#This Row],[Volume]]*Table8[[#This Row],[Cost per unit]]</f>
        <v>142.56</v>
      </c>
      <c r="J1081" s="3">
        <f>Table8[[#This Row],[Volume]]*Table8[[#This Row],[Price per unit]]</f>
        <v>182.16</v>
      </c>
      <c r="K1081" s="5">
        <f>Table8[[#This Row],[Total Sales]]-Table8[[#This Row],[Total Cost]]</f>
        <v>39.599999999999994</v>
      </c>
      <c r="L1081" s="6">
        <f>Table8[[#This Row],[Profit]]/Table8[[#This Row],[Total Sales]]</f>
        <v>0.21739130434782605</v>
      </c>
    </row>
    <row r="1082" spans="1:12" x14ac:dyDescent="0.3">
      <c r="A1082" s="3">
        <v>2011</v>
      </c>
      <c r="B1082" s="3" t="s">
        <v>12</v>
      </c>
      <c r="C1082" s="3" t="s">
        <v>15</v>
      </c>
      <c r="D1082" s="3" t="s">
        <v>51</v>
      </c>
      <c r="E1082" s="3">
        <v>210040</v>
      </c>
      <c r="F1082" s="3">
        <v>168</v>
      </c>
      <c r="G1082" s="3">
        <v>1.1100000000000001</v>
      </c>
      <c r="H1082" s="3">
        <v>1.24</v>
      </c>
      <c r="I1082" s="3">
        <f>Table8[[#This Row],[Volume]]*Table8[[#This Row],[Cost per unit]]</f>
        <v>186.48000000000002</v>
      </c>
      <c r="J1082" s="3">
        <f>Table8[[#This Row],[Volume]]*Table8[[#This Row],[Price per unit]]</f>
        <v>208.32</v>
      </c>
      <c r="K1082" s="5">
        <f>Table8[[#This Row],[Total Sales]]-Table8[[#This Row],[Total Cost]]</f>
        <v>21.839999999999975</v>
      </c>
      <c r="L1082" s="6">
        <f>Table8[[#This Row],[Profit]]/Table8[[#This Row],[Total Sales]]</f>
        <v>0.10483870967741923</v>
      </c>
    </row>
    <row r="1083" spans="1:12" x14ac:dyDescent="0.3">
      <c r="A1083" s="7">
        <v>2011</v>
      </c>
      <c r="B1083" s="7" t="s">
        <v>12</v>
      </c>
      <c r="C1083" s="7" t="s">
        <v>15</v>
      </c>
      <c r="D1083" s="7" t="s">
        <v>51</v>
      </c>
      <c r="E1083" s="7">
        <v>210050</v>
      </c>
      <c r="F1083" s="7">
        <v>108</v>
      </c>
      <c r="G1083" s="7">
        <v>1</v>
      </c>
      <c r="H1083" s="7">
        <v>1.36</v>
      </c>
      <c r="I1083" s="3">
        <f>Table8[[#This Row],[Volume]]*Table8[[#This Row],[Cost per unit]]</f>
        <v>108</v>
      </c>
      <c r="J1083" s="3">
        <f>Table8[[#This Row],[Volume]]*Table8[[#This Row],[Price per unit]]</f>
        <v>146.88000000000002</v>
      </c>
      <c r="K1083" s="5">
        <f>Table8[[#This Row],[Total Sales]]-Table8[[#This Row],[Total Cost]]</f>
        <v>38.880000000000024</v>
      </c>
      <c r="L1083" s="6">
        <f>Table8[[#This Row],[Profit]]/Table8[[#This Row],[Total Sales]]</f>
        <v>0.26470588235294129</v>
      </c>
    </row>
    <row r="1084" spans="1:12" x14ac:dyDescent="0.3">
      <c r="A1084" s="3">
        <v>2011</v>
      </c>
      <c r="B1084" s="3" t="s">
        <v>12</v>
      </c>
      <c r="C1084" s="3" t="s">
        <v>15</v>
      </c>
      <c r="D1084" s="3" t="s">
        <v>51</v>
      </c>
      <c r="E1084" s="3">
        <v>210051</v>
      </c>
      <c r="F1084" s="3">
        <v>120</v>
      </c>
      <c r="G1084" s="3">
        <v>1.04</v>
      </c>
      <c r="H1084" s="3">
        <v>1.2</v>
      </c>
      <c r="I1084" s="3">
        <f>Table8[[#This Row],[Volume]]*Table8[[#This Row],[Cost per unit]]</f>
        <v>124.80000000000001</v>
      </c>
      <c r="J1084" s="3">
        <f>Table8[[#This Row],[Volume]]*Table8[[#This Row],[Price per unit]]</f>
        <v>144</v>
      </c>
      <c r="K1084" s="5">
        <f>Table8[[#This Row],[Total Sales]]-Table8[[#This Row],[Total Cost]]</f>
        <v>19.199999999999989</v>
      </c>
      <c r="L1084" s="6">
        <f>Table8[[#This Row],[Profit]]/Table8[[#This Row],[Total Sales]]</f>
        <v>0.13333333333333325</v>
      </c>
    </row>
    <row r="1085" spans="1:12" x14ac:dyDescent="0.3">
      <c r="A1085" s="7">
        <v>2011</v>
      </c>
      <c r="B1085" s="7" t="s">
        <v>12</v>
      </c>
      <c r="C1085" s="7" t="s">
        <v>15</v>
      </c>
      <c r="D1085" s="7" t="s">
        <v>51</v>
      </c>
      <c r="E1085" s="7">
        <v>210052</v>
      </c>
      <c r="F1085" s="7">
        <v>144</v>
      </c>
      <c r="G1085" s="7">
        <v>1.06</v>
      </c>
      <c r="H1085" s="7">
        <v>1.2</v>
      </c>
      <c r="I1085" s="3">
        <f>Table8[[#This Row],[Volume]]*Table8[[#This Row],[Cost per unit]]</f>
        <v>152.64000000000001</v>
      </c>
      <c r="J1085" s="3">
        <f>Table8[[#This Row],[Volume]]*Table8[[#This Row],[Price per unit]]</f>
        <v>172.79999999999998</v>
      </c>
      <c r="K1085" s="5">
        <f>Table8[[#This Row],[Total Sales]]-Table8[[#This Row],[Total Cost]]</f>
        <v>20.159999999999968</v>
      </c>
      <c r="L1085" s="6">
        <f>Table8[[#This Row],[Profit]]/Table8[[#This Row],[Total Sales]]</f>
        <v>0.11666666666666649</v>
      </c>
    </row>
    <row r="1086" spans="1:12" x14ac:dyDescent="0.3">
      <c r="A1086" s="3">
        <v>2011</v>
      </c>
      <c r="B1086" s="3" t="s">
        <v>12</v>
      </c>
      <c r="C1086" s="3" t="s">
        <v>15</v>
      </c>
      <c r="D1086" s="3" t="s">
        <v>51</v>
      </c>
      <c r="E1086" s="3">
        <v>210053</v>
      </c>
      <c r="F1086" s="3">
        <v>72</v>
      </c>
      <c r="G1086" s="3">
        <v>1.17</v>
      </c>
      <c r="H1086" s="3">
        <v>1.37</v>
      </c>
      <c r="I1086" s="3">
        <f>Table8[[#This Row],[Volume]]*Table8[[#This Row],[Cost per unit]]</f>
        <v>84.24</v>
      </c>
      <c r="J1086" s="3">
        <f>Table8[[#This Row],[Volume]]*Table8[[#This Row],[Price per unit]]</f>
        <v>98.640000000000015</v>
      </c>
      <c r="K1086" s="5">
        <f>Table8[[#This Row],[Total Sales]]-Table8[[#This Row],[Total Cost]]</f>
        <v>14.40000000000002</v>
      </c>
      <c r="L1086" s="6">
        <f>Table8[[#This Row],[Profit]]/Table8[[#This Row],[Total Sales]]</f>
        <v>0.1459854014598542</v>
      </c>
    </row>
    <row r="1087" spans="1:12" x14ac:dyDescent="0.3">
      <c r="A1087" s="7">
        <v>2011</v>
      </c>
      <c r="B1087" s="7" t="s">
        <v>12</v>
      </c>
      <c r="C1087" s="7" t="s">
        <v>15</v>
      </c>
      <c r="D1087" s="7" t="s">
        <v>51</v>
      </c>
      <c r="E1087" s="7">
        <v>210054</v>
      </c>
      <c r="F1087" s="7">
        <v>156</v>
      </c>
      <c r="G1087" s="7">
        <v>1.03</v>
      </c>
      <c r="H1087" s="7">
        <v>1.36</v>
      </c>
      <c r="I1087" s="3">
        <f>Table8[[#This Row],[Volume]]*Table8[[#This Row],[Cost per unit]]</f>
        <v>160.68</v>
      </c>
      <c r="J1087" s="3">
        <f>Table8[[#This Row],[Volume]]*Table8[[#This Row],[Price per unit]]</f>
        <v>212.16000000000003</v>
      </c>
      <c r="K1087" s="5">
        <f>Table8[[#This Row],[Total Sales]]-Table8[[#This Row],[Total Cost]]</f>
        <v>51.480000000000018</v>
      </c>
      <c r="L1087" s="6">
        <f>Table8[[#This Row],[Profit]]/Table8[[#This Row],[Total Sales]]</f>
        <v>0.24264705882352947</v>
      </c>
    </row>
    <row r="1088" spans="1:12" x14ac:dyDescent="0.3">
      <c r="A1088" s="3">
        <v>2011</v>
      </c>
      <c r="B1088" s="3" t="s">
        <v>12</v>
      </c>
      <c r="C1088" s="3" t="s">
        <v>15</v>
      </c>
      <c r="D1088" s="3" t="s">
        <v>51</v>
      </c>
      <c r="E1088" s="3">
        <v>210055</v>
      </c>
      <c r="F1088" s="3">
        <v>144</v>
      </c>
      <c r="G1088" s="3">
        <v>1.1100000000000001</v>
      </c>
      <c r="H1088" s="3">
        <v>1.4</v>
      </c>
      <c r="I1088" s="3">
        <f>Table8[[#This Row],[Volume]]*Table8[[#This Row],[Cost per unit]]</f>
        <v>159.84</v>
      </c>
      <c r="J1088" s="3">
        <f>Table8[[#This Row],[Volume]]*Table8[[#This Row],[Price per unit]]</f>
        <v>201.6</v>
      </c>
      <c r="K1088" s="5">
        <f>Table8[[#This Row],[Total Sales]]-Table8[[#This Row],[Total Cost]]</f>
        <v>41.759999999999991</v>
      </c>
      <c r="L1088" s="6">
        <f>Table8[[#This Row],[Profit]]/Table8[[#This Row],[Total Sales]]</f>
        <v>0.2071428571428571</v>
      </c>
    </row>
    <row r="1089" spans="1:12" x14ac:dyDescent="0.3">
      <c r="A1089" s="7">
        <v>2011</v>
      </c>
      <c r="B1089" s="7" t="s">
        <v>12</v>
      </c>
      <c r="C1089" s="7" t="s">
        <v>15</v>
      </c>
      <c r="D1089" s="7" t="s">
        <v>51</v>
      </c>
      <c r="E1089" s="7">
        <v>210060</v>
      </c>
      <c r="F1089" s="7">
        <v>144</v>
      </c>
      <c r="G1089" s="7">
        <v>1.0900000000000001</v>
      </c>
      <c r="H1089" s="7">
        <v>1.4</v>
      </c>
      <c r="I1089" s="3">
        <f>Table8[[#This Row],[Volume]]*Table8[[#This Row],[Cost per unit]]</f>
        <v>156.96</v>
      </c>
      <c r="J1089" s="3">
        <f>Table8[[#This Row],[Volume]]*Table8[[#This Row],[Price per unit]]</f>
        <v>201.6</v>
      </c>
      <c r="K1089" s="5">
        <f>Table8[[#This Row],[Total Sales]]-Table8[[#This Row],[Total Cost]]</f>
        <v>44.639999999999986</v>
      </c>
      <c r="L1089" s="6">
        <f>Table8[[#This Row],[Profit]]/Table8[[#This Row],[Total Sales]]</f>
        <v>0.22142857142857136</v>
      </c>
    </row>
    <row r="1090" spans="1:12" x14ac:dyDescent="0.3">
      <c r="A1090" s="3">
        <v>2011</v>
      </c>
      <c r="B1090" s="3" t="s">
        <v>12</v>
      </c>
      <c r="C1090" s="3" t="s">
        <v>15</v>
      </c>
      <c r="D1090" s="3" t="s">
        <v>51</v>
      </c>
      <c r="E1090" s="3">
        <v>210061</v>
      </c>
      <c r="F1090" s="3">
        <v>156</v>
      </c>
      <c r="G1090" s="3">
        <v>1.0900000000000001</v>
      </c>
      <c r="H1090" s="3">
        <v>1.4</v>
      </c>
      <c r="I1090" s="3">
        <f>Table8[[#This Row],[Volume]]*Table8[[#This Row],[Cost per unit]]</f>
        <v>170.04000000000002</v>
      </c>
      <c r="J1090" s="3">
        <f>Table8[[#This Row],[Volume]]*Table8[[#This Row],[Price per unit]]</f>
        <v>218.39999999999998</v>
      </c>
      <c r="K1090" s="5">
        <f>Table8[[#This Row],[Total Sales]]-Table8[[#This Row],[Total Cost]]</f>
        <v>48.359999999999957</v>
      </c>
      <c r="L1090" s="6">
        <f>Table8[[#This Row],[Profit]]/Table8[[#This Row],[Total Sales]]</f>
        <v>0.22142857142857125</v>
      </c>
    </row>
    <row r="1091" spans="1:12" x14ac:dyDescent="0.3">
      <c r="A1091" s="7">
        <v>2011</v>
      </c>
      <c r="B1091" s="7" t="s">
        <v>12</v>
      </c>
      <c r="C1091" s="7" t="s">
        <v>15</v>
      </c>
      <c r="D1091" s="7" t="s">
        <v>51</v>
      </c>
      <c r="E1091" s="7">
        <v>210062</v>
      </c>
      <c r="F1091" s="7">
        <v>144</v>
      </c>
      <c r="G1091" s="7">
        <v>1.1200000000000001</v>
      </c>
      <c r="H1091" s="7">
        <v>1.2</v>
      </c>
      <c r="I1091" s="3">
        <f>Table8[[#This Row],[Volume]]*Table8[[#This Row],[Cost per unit]]</f>
        <v>161.28000000000003</v>
      </c>
      <c r="J1091" s="3">
        <f>Table8[[#This Row],[Volume]]*Table8[[#This Row],[Price per unit]]</f>
        <v>172.79999999999998</v>
      </c>
      <c r="K1091" s="5">
        <f>Table8[[#This Row],[Total Sales]]-Table8[[#This Row],[Total Cost]]</f>
        <v>11.519999999999953</v>
      </c>
      <c r="L1091" s="6">
        <f>Table8[[#This Row],[Profit]]/Table8[[#This Row],[Total Sales]]</f>
        <v>6.6666666666666402E-2</v>
      </c>
    </row>
    <row r="1092" spans="1:12" x14ac:dyDescent="0.3">
      <c r="A1092" s="3">
        <v>2011</v>
      </c>
      <c r="B1092" s="3" t="s">
        <v>12</v>
      </c>
      <c r="C1092" s="3" t="s">
        <v>15</v>
      </c>
      <c r="D1092" s="3" t="s">
        <v>51</v>
      </c>
      <c r="E1092" s="3">
        <v>210063</v>
      </c>
      <c r="F1092" s="3">
        <v>108</v>
      </c>
      <c r="G1092" s="3">
        <v>1.1100000000000001</v>
      </c>
      <c r="H1092" s="3">
        <v>1.23</v>
      </c>
      <c r="I1092" s="3">
        <f>Table8[[#This Row],[Volume]]*Table8[[#This Row],[Cost per unit]]</f>
        <v>119.88000000000001</v>
      </c>
      <c r="J1092" s="3">
        <f>Table8[[#This Row],[Volume]]*Table8[[#This Row],[Price per unit]]</f>
        <v>132.84</v>
      </c>
      <c r="K1092" s="5">
        <f>Table8[[#This Row],[Total Sales]]-Table8[[#This Row],[Total Cost]]</f>
        <v>12.959999999999994</v>
      </c>
      <c r="L1092" s="6">
        <f>Table8[[#This Row],[Profit]]/Table8[[#This Row],[Total Sales]]</f>
        <v>9.7560975609756045E-2</v>
      </c>
    </row>
    <row r="1093" spans="1:12" x14ac:dyDescent="0.3">
      <c r="A1093" s="7">
        <v>2011</v>
      </c>
      <c r="B1093" s="7" t="s">
        <v>12</v>
      </c>
      <c r="C1093" s="7" t="s">
        <v>15</v>
      </c>
      <c r="D1093" s="7" t="s">
        <v>51</v>
      </c>
      <c r="E1093" s="7">
        <v>210064</v>
      </c>
      <c r="F1093" s="7">
        <v>120</v>
      </c>
      <c r="G1093" s="7">
        <v>1.19</v>
      </c>
      <c r="H1093" s="7">
        <v>1.32</v>
      </c>
      <c r="I1093" s="3">
        <f>Table8[[#This Row],[Volume]]*Table8[[#This Row],[Cost per unit]]</f>
        <v>142.79999999999998</v>
      </c>
      <c r="J1093" s="3">
        <f>Table8[[#This Row],[Volume]]*Table8[[#This Row],[Price per unit]]</f>
        <v>158.4</v>
      </c>
      <c r="K1093" s="5">
        <f>Table8[[#This Row],[Total Sales]]-Table8[[#This Row],[Total Cost]]</f>
        <v>15.600000000000023</v>
      </c>
      <c r="L1093" s="6">
        <f>Table8[[#This Row],[Profit]]/Table8[[#This Row],[Total Sales]]</f>
        <v>9.8484848484848619E-2</v>
      </c>
    </row>
    <row r="1094" spans="1:12" x14ac:dyDescent="0.3">
      <c r="A1094" s="3">
        <v>2011</v>
      </c>
      <c r="B1094" s="3" t="s">
        <v>12</v>
      </c>
      <c r="C1094" s="3" t="s">
        <v>15</v>
      </c>
      <c r="D1094" s="3" t="s">
        <v>51</v>
      </c>
      <c r="E1094" s="3">
        <v>210065</v>
      </c>
      <c r="F1094" s="3">
        <v>132</v>
      </c>
      <c r="G1094" s="3">
        <v>1.08</v>
      </c>
      <c r="H1094" s="3">
        <v>1.38</v>
      </c>
      <c r="I1094" s="3">
        <f>Table8[[#This Row],[Volume]]*Table8[[#This Row],[Cost per unit]]</f>
        <v>142.56</v>
      </c>
      <c r="J1094" s="3">
        <f>Table8[[#This Row],[Volume]]*Table8[[#This Row],[Price per unit]]</f>
        <v>182.16</v>
      </c>
      <c r="K1094" s="5">
        <f>Table8[[#This Row],[Total Sales]]-Table8[[#This Row],[Total Cost]]</f>
        <v>39.599999999999994</v>
      </c>
      <c r="L1094" s="6">
        <f>Table8[[#This Row],[Profit]]/Table8[[#This Row],[Total Sales]]</f>
        <v>0.21739130434782605</v>
      </c>
    </row>
    <row r="1095" spans="1:12" x14ac:dyDescent="0.3">
      <c r="A1095" s="7">
        <v>2011</v>
      </c>
      <c r="B1095" s="7" t="s">
        <v>12</v>
      </c>
      <c r="C1095" s="7" t="s">
        <v>15</v>
      </c>
      <c r="D1095" s="7" t="s">
        <v>51</v>
      </c>
      <c r="E1095" s="7">
        <v>210071</v>
      </c>
      <c r="F1095" s="7">
        <v>156</v>
      </c>
      <c r="G1095" s="7">
        <v>1.1399999999999999</v>
      </c>
      <c r="H1095" s="7">
        <v>1.31</v>
      </c>
      <c r="I1095" s="3">
        <f>Table8[[#This Row],[Volume]]*Table8[[#This Row],[Cost per unit]]</f>
        <v>177.83999999999997</v>
      </c>
      <c r="J1095" s="3">
        <f>Table8[[#This Row],[Volume]]*Table8[[#This Row],[Price per unit]]</f>
        <v>204.36</v>
      </c>
      <c r="K1095" s="5">
        <f>Table8[[#This Row],[Total Sales]]-Table8[[#This Row],[Total Cost]]</f>
        <v>26.520000000000039</v>
      </c>
      <c r="L1095" s="6">
        <f>Table8[[#This Row],[Profit]]/Table8[[#This Row],[Total Sales]]</f>
        <v>0.1297709923664124</v>
      </c>
    </row>
    <row r="1096" spans="1:12" x14ac:dyDescent="0.3">
      <c r="A1096" s="3">
        <v>2011</v>
      </c>
      <c r="B1096" s="3" t="s">
        <v>12</v>
      </c>
      <c r="C1096" s="3" t="s">
        <v>15</v>
      </c>
      <c r="D1096" s="3" t="s">
        <v>51</v>
      </c>
      <c r="E1096" s="3">
        <v>210072</v>
      </c>
      <c r="F1096" s="3">
        <v>144</v>
      </c>
      <c r="G1096" s="3">
        <v>1.07</v>
      </c>
      <c r="H1096" s="3">
        <v>1.32</v>
      </c>
      <c r="I1096" s="3">
        <f>Table8[[#This Row],[Volume]]*Table8[[#This Row],[Cost per unit]]</f>
        <v>154.08000000000001</v>
      </c>
      <c r="J1096" s="3">
        <f>Table8[[#This Row],[Volume]]*Table8[[#This Row],[Price per unit]]</f>
        <v>190.08</v>
      </c>
      <c r="K1096" s="5">
        <f>Table8[[#This Row],[Total Sales]]-Table8[[#This Row],[Total Cost]]</f>
        <v>36</v>
      </c>
      <c r="L1096" s="6">
        <f>Table8[[#This Row],[Profit]]/Table8[[#This Row],[Total Sales]]</f>
        <v>0.18939393939393939</v>
      </c>
    </row>
    <row r="1097" spans="1:12" x14ac:dyDescent="0.3">
      <c r="A1097" s="7">
        <v>2011</v>
      </c>
      <c r="B1097" s="7" t="s">
        <v>12</v>
      </c>
      <c r="C1097" s="7" t="s">
        <v>15</v>
      </c>
      <c r="D1097" s="7" t="s">
        <v>51</v>
      </c>
      <c r="E1097" s="7">
        <v>210073</v>
      </c>
      <c r="F1097" s="7">
        <v>108</v>
      </c>
      <c r="G1097" s="7">
        <v>1.17</v>
      </c>
      <c r="H1097" s="7">
        <v>1.29</v>
      </c>
      <c r="I1097" s="3">
        <f>Table8[[#This Row],[Volume]]*Table8[[#This Row],[Cost per unit]]</f>
        <v>126.35999999999999</v>
      </c>
      <c r="J1097" s="3">
        <f>Table8[[#This Row],[Volume]]*Table8[[#This Row],[Price per unit]]</f>
        <v>139.32</v>
      </c>
      <c r="K1097" s="5">
        <f>Table8[[#This Row],[Total Sales]]-Table8[[#This Row],[Total Cost]]</f>
        <v>12.960000000000008</v>
      </c>
      <c r="L1097" s="6">
        <f>Table8[[#This Row],[Profit]]/Table8[[#This Row],[Total Sales]]</f>
        <v>9.3023255813953556E-2</v>
      </c>
    </row>
    <row r="1098" spans="1:12" x14ac:dyDescent="0.3">
      <c r="A1098" s="3">
        <v>2011</v>
      </c>
      <c r="B1098" s="3" t="s">
        <v>12</v>
      </c>
      <c r="C1098" s="3" t="s">
        <v>15</v>
      </c>
      <c r="D1098" s="3" t="s">
        <v>51</v>
      </c>
      <c r="E1098" s="3">
        <v>210074</v>
      </c>
      <c r="F1098" s="3">
        <v>168</v>
      </c>
      <c r="G1098" s="3">
        <v>1.03</v>
      </c>
      <c r="H1098" s="3">
        <v>1.27</v>
      </c>
      <c r="I1098" s="3">
        <f>Table8[[#This Row],[Volume]]*Table8[[#This Row],[Cost per unit]]</f>
        <v>173.04</v>
      </c>
      <c r="J1098" s="3">
        <f>Table8[[#This Row],[Volume]]*Table8[[#This Row],[Price per unit]]</f>
        <v>213.36</v>
      </c>
      <c r="K1098" s="5">
        <f>Table8[[#This Row],[Total Sales]]-Table8[[#This Row],[Total Cost]]</f>
        <v>40.320000000000022</v>
      </c>
      <c r="L1098" s="6">
        <f>Table8[[#This Row],[Profit]]/Table8[[#This Row],[Total Sales]]</f>
        <v>0.18897637795275599</v>
      </c>
    </row>
    <row r="1099" spans="1:12" x14ac:dyDescent="0.3">
      <c r="A1099" s="7">
        <v>2011</v>
      </c>
      <c r="B1099" s="7" t="s">
        <v>12</v>
      </c>
      <c r="C1099" s="7" t="s">
        <v>15</v>
      </c>
      <c r="D1099" s="7" t="s">
        <v>51</v>
      </c>
      <c r="E1099" s="7">
        <v>210081</v>
      </c>
      <c r="F1099" s="7">
        <v>72</v>
      </c>
      <c r="G1099" s="7">
        <v>1.1299999999999999</v>
      </c>
      <c r="H1099" s="7">
        <v>1.22</v>
      </c>
      <c r="I1099" s="3">
        <f>Table8[[#This Row],[Volume]]*Table8[[#This Row],[Cost per unit]]</f>
        <v>81.359999999999985</v>
      </c>
      <c r="J1099" s="3">
        <f>Table8[[#This Row],[Volume]]*Table8[[#This Row],[Price per unit]]</f>
        <v>87.84</v>
      </c>
      <c r="K1099" s="5">
        <f>Table8[[#This Row],[Total Sales]]-Table8[[#This Row],[Total Cost]]</f>
        <v>6.4800000000000182</v>
      </c>
      <c r="L1099" s="6">
        <f>Table8[[#This Row],[Profit]]/Table8[[#This Row],[Total Sales]]</f>
        <v>7.3770491803278895E-2</v>
      </c>
    </row>
    <row r="1100" spans="1:12" x14ac:dyDescent="0.3">
      <c r="A1100" s="3">
        <v>2011</v>
      </c>
      <c r="B1100" s="3" t="s">
        <v>12</v>
      </c>
      <c r="C1100" s="3" t="s">
        <v>15</v>
      </c>
      <c r="D1100" s="3" t="s">
        <v>51</v>
      </c>
      <c r="E1100" s="3">
        <v>210082</v>
      </c>
      <c r="F1100" s="3">
        <v>48</v>
      </c>
      <c r="G1100" s="3">
        <v>1.1299999999999999</v>
      </c>
      <c r="H1100" s="3">
        <v>1.31</v>
      </c>
      <c r="I1100" s="3">
        <f>Table8[[#This Row],[Volume]]*Table8[[#This Row],[Cost per unit]]</f>
        <v>54.239999999999995</v>
      </c>
      <c r="J1100" s="3">
        <f>Table8[[#This Row],[Volume]]*Table8[[#This Row],[Price per unit]]</f>
        <v>62.88</v>
      </c>
      <c r="K1100" s="5">
        <f>Table8[[#This Row],[Total Sales]]-Table8[[#This Row],[Total Cost]]</f>
        <v>8.6400000000000077</v>
      </c>
      <c r="L1100" s="6">
        <f>Table8[[#This Row],[Profit]]/Table8[[#This Row],[Total Sales]]</f>
        <v>0.13740458015267187</v>
      </c>
    </row>
    <row r="1101" spans="1:12" x14ac:dyDescent="0.3">
      <c r="A1101" s="7">
        <v>2011</v>
      </c>
      <c r="B1101" s="7" t="s">
        <v>12</v>
      </c>
      <c r="C1101" s="7" t="s">
        <v>15</v>
      </c>
      <c r="D1101" s="7" t="s">
        <v>51</v>
      </c>
      <c r="E1101" s="7">
        <v>210083</v>
      </c>
      <c r="F1101" s="7">
        <v>108</v>
      </c>
      <c r="G1101" s="7">
        <v>1</v>
      </c>
      <c r="H1101" s="7">
        <v>1.36</v>
      </c>
      <c r="I1101" s="3">
        <f>Table8[[#This Row],[Volume]]*Table8[[#This Row],[Cost per unit]]</f>
        <v>108</v>
      </c>
      <c r="J1101" s="3">
        <f>Table8[[#This Row],[Volume]]*Table8[[#This Row],[Price per unit]]</f>
        <v>146.88000000000002</v>
      </c>
      <c r="K1101" s="5">
        <f>Table8[[#This Row],[Total Sales]]-Table8[[#This Row],[Total Cost]]</f>
        <v>38.880000000000024</v>
      </c>
      <c r="L1101" s="6">
        <f>Table8[[#This Row],[Profit]]/Table8[[#This Row],[Total Sales]]</f>
        <v>0.26470588235294129</v>
      </c>
    </row>
    <row r="1102" spans="1:12" x14ac:dyDescent="0.3">
      <c r="A1102" s="3">
        <v>2011</v>
      </c>
      <c r="B1102" s="3" t="s">
        <v>12</v>
      </c>
      <c r="C1102" s="3" t="s">
        <v>15</v>
      </c>
      <c r="D1102" s="3" t="s">
        <v>51</v>
      </c>
      <c r="E1102" s="3">
        <v>210084</v>
      </c>
      <c r="F1102" s="3">
        <v>156</v>
      </c>
      <c r="G1102" s="3">
        <v>1.1100000000000001</v>
      </c>
      <c r="H1102" s="3">
        <v>1.23</v>
      </c>
      <c r="I1102" s="3">
        <f>Table8[[#This Row],[Volume]]*Table8[[#This Row],[Cost per unit]]</f>
        <v>173.16000000000003</v>
      </c>
      <c r="J1102" s="3">
        <f>Table8[[#This Row],[Volume]]*Table8[[#This Row],[Price per unit]]</f>
        <v>191.88</v>
      </c>
      <c r="K1102" s="5">
        <f>Table8[[#This Row],[Total Sales]]-Table8[[#This Row],[Total Cost]]</f>
        <v>18.71999999999997</v>
      </c>
      <c r="L1102" s="6">
        <f>Table8[[#This Row],[Profit]]/Table8[[#This Row],[Total Sales]]</f>
        <v>9.7560975609755948E-2</v>
      </c>
    </row>
    <row r="1103" spans="1:12" x14ac:dyDescent="0.3">
      <c r="A1103" s="7">
        <v>2011</v>
      </c>
      <c r="B1103" s="7" t="s">
        <v>12</v>
      </c>
      <c r="C1103" s="7" t="s">
        <v>15</v>
      </c>
      <c r="D1103" s="7" t="s">
        <v>51</v>
      </c>
      <c r="E1103" s="7">
        <v>210085</v>
      </c>
      <c r="F1103" s="7">
        <v>156</v>
      </c>
      <c r="G1103" s="7">
        <v>1.02</v>
      </c>
      <c r="H1103" s="7">
        <v>1.36</v>
      </c>
      <c r="I1103" s="3">
        <f>Table8[[#This Row],[Volume]]*Table8[[#This Row],[Cost per unit]]</f>
        <v>159.12</v>
      </c>
      <c r="J1103" s="3">
        <f>Table8[[#This Row],[Volume]]*Table8[[#This Row],[Price per unit]]</f>
        <v>212.16000000000003</v>
      </c>
      <c r="K1103" s="5">
        <f>Table8[[#This Row],[Total Sales]]-Table8[[#This Row],[Total Cost]]</f>
        <v>53.04000000000002</v>
      </c>
      <c r="L1103" s="6">
        <f>Table8[[#This Row],[Profit]]/Table8[[#This Row],[Total Sales]]</f>
        <v>0.25000000000000006</v>
      </c>
    </row>
    <row r="1104" spans="1:12" x14ac:dyDescent="0.3">
      <c r="A1104" s="3">
        <v>2011</v>
      </c>
      <c r="B1104" s="3" t="s">
        <v>12</v>
      </c>
      <c r="C1104" s="3" t="s">
        <v>15</v>
      </c>
      <c r="D1104" s="3" t="s">
        <v>51</v>
      </c>
      <c r="E1104" s="3">
        <v>210086</v>
      </c>
      <c r="F1104" s="3">
        <v>60</v>
      </c>
      <c r="G1104" s="3">
        <v>1.1000000000000001</v>
      </c>
      <c r="H1104" s="3">
        <v>1.32</v>
      </c>
      <c r="I1104" s="3">
        <f>Table8[[#This Row],[Volume]]*Table8[[#This Row],[Cost per unit]]</f>
        <v>66</v>
      </c>
      <c r="J1104" s="3">
        <f>Table8[[#This Row],[Volume]]*Table8[[#This Row],[Price per unit]]</f>
        <v>79.2</v>
      </c>
      <c r="K1104" s="5">
        <f>Table8[[#This Row],[Total Sales]]-Table8[[#This Row],[Total Cost]]</f>
        <v>13.200000000000003</v>
      </c>
      <c r="L1104" s="6">
        <f>Table8[[#This Row],[Profit]]/Table8[[#This Row],[Total Sales]]</f>
        <v>0.16666666666666669</v>
      </c>
    </row>
    <row r="1105" spans="1:12" x14ac:dyDescent="0.3">
      <c r="A1105" s="7">
        <v>2011</v>
      </c>
      <c r="B1105" s="7" t="s">
        <v>12</v>
      </c>
      <c r="C1105" s="7" t="s">
        <v>15</v>
      </c>
      <c r="D1105" s="7" t="s">
        <v>51</v>
      </c>
      <c r="E1105" s="7">
        <v>210087</v>
      </c>
      <c r="F1105" s="7">
        <v>60</v>
      </c>
      <c r="G1105" s="7">
        <v>1.1100000000000001</v>
      </c>
      <c r="H1105" s="7">
        <v>1.2</v>
      </c>
      <c r="I1105" s="3">
        <f>Table8[[#This Row],[Volume]]*Table8[[#This Row],[Cost per unit]]</f>
        <v>66.600000000000009</v>
      </c>
      <c r="J1105" s="3">
        <f>Table8[[#This Row],[Volume]]*Table8[[#This Row],[Price per unit]]</f>
        <v>72</v>
      </c>
      <c r="K1105" s="5">
        <f>Table8[[#This Row],[Total Sales]]-Table8[[#This Row],[Total Cost]]</f>
        <v>5.3999999999999915</v>
      </c>
      <c r="L1105" s="6">
        <f>Table8[[#This Row],[Profit]]/Table8[[#This Row],[Total Sales]]</f>
        <v>7.4999999999999886E-2</v>
      </c>
    </row>
    <row r="1106" spans="1:12" x14ac:dyDescent="0.3">
      <c r="A1106" s="3">
        <v>2011</v>
      </c>
      <c r="B1106" s="3" t="s">
        <v>12</v>
      </c>
      <c r="C1106" s="3" t="s">
        <v>15</v>
      </c>
      <c r="D1106" s="3" t="s">
        <v>51</v>
      </c>
      <c r="E1106" s="3">
        <v>210088</v>
      </c>
      <c r="F1106" s="3">
        <v>168</v>
      </c>
      <c r="G1106" s="3">
        <v>1.03</v>
      </c>
      <c r="H1106" s="3">
        <v>1.27</v>
      </c>
      <c r="I1106" s="3">
        <f>Table8[[#This Row],[Volume]]*Table8[[#This Row],[Cost per unit]]</f>
        <v>173.04</v>
      </c>
      <c r="J1106" s="3">
        <f>Table8[[#This Row],[Volume]]*Table8[[#This Row],[Price per unit]]</f>
        <v>213.36</v>
      </c>
      <c r="K1106" s="5">
        <f>Table8[[#This Row],[Total Sales]]-Table8[[#This Row],[Total Cost]]</f>
        <v>40.320000000000022</v>
      </c>
      <c r="L1106" s="6">
        <f>Table8[[#This Row],[Profit]]/Table8[[#This Row],[Total Sales]]</f>
        <v>0.18897637795275599</v>
      </c>
    </row>
    <row r="1107" spans="1:12" x14ac:dyDescent="0.3">
      <c r="A1107" s="7">
        <v>2011</v>
      </c>
      <c r="B1107" s="7" t="s">
        <v>12</v>
      </c>
      <c r="C1107" s="7" t="s">
        <v>15</v>
      </c>
      <c r="D1107" s="7" t="s">
        <v>51</v>
      </c>
      <c r="E1107" s="7">
        <v>210089</v>
      </c>
      <c r="F1107" s="7">
        <v>120</v>
      </c>
      <c r="G1107" s="7">
        <v>1.0900000000000001</v>
      </c>
      <c r="H1107" s="7">
        <v>1.36</v>
      </c>
      <c r="I1107" s="3">
        <f>Table8[[#This Row],[Volume]]*Table8[[#This Row],[Cost per unit]]</f>
        <v>130.80000000000001</v>
      </c>
      <c r="J1107" s="3">
        <f>Table8[[#This Row],[Volume]]*Table8[[#This Row],[Price per unit]]</f>
        <v>163.20000000000002</v>
      </c>
      <c r="K1107" s="5">
        <f>Table8[[#This Row],[Total Sales]]-Table8[[#This Row],[Total Cost]]</f>
        <v>32.400000000000006</v>
      </c>
      <c r="L1107" s="6">
        <f>Table8[[#This Row],[Profit]]/Table8[[#This Row],[Total Sales]]</f>
        <v>0.1985294117647059</v>
      </c>
    </row>
    <row r="1108" spans="1:12" x14ac:dyDescent="0.3">
      <c r="A1108" s="3">
        <v>2011</v>
      </c>
      <c r="B1108" s="3" t="s">
        <v>12</v>
      </c>
      <c r="C1108" s="3" t="s">
        <v>15</v>
      </c>
      <c r="D1108" s="3" t="s">
        <v>51</v>
      </c>
      <c r="E1108" s="3">
        <v>210090</v>
      </c>
      <c r="F1108" s="3">
        <v>72</v>
      </c>
      <c r="G1108" s="3">
        <v>1.1200000000000001</v>
      </c>
      <c r="H1108" s="3">
        <v>1.26</v>
      </c>
      <c r="I1108" s="3">
        <f>Table8[[#This Row],[Volume]]*Table8[[#This Row],[Cost per unit]]</f>
        <v>80.640000000000015</v>
      </c>
      <c r="J1108" s="3">
        <f>Table8[[#This Row],[Volume]]*Table8[[#This Row],[Price per unit]]</f>
        <v>90.72</v>
      </c>
      <c r="K1108" s="5">
        <f>Table8[[#This Row],[Total Sales]]-Table8[[#This Row],[Total Cost]]</f>
        <v>10.079999999999984</v>
      </c>
      <c r="L1108" s="6">
        <f>Table8[[#This Row],[Profit]]/Table8[[#This Row],[Total Sales]]</f>
        <v>0.11111111111111094</v>
      </c>
    </row>
    <row r="1109" spans="1:12" x14ac:dyDescent="0.3">
      <c r="A1109" s="7">
        <v>2011</v>
      </c>
      <c r="B1109" s="7" t="s">
        <v>12</v>
      </c>
      <c r="C1109" s="7" t="s">
        <v>15</v>
      </c>
      <c r="D1109" s="7" t="s">
        <v>51</v>
      </c>
      <c r="E1109" s="7">
        <v>210091</v>
      </c>
      <c r="F1109" s="7">
        <v>132</v>
      </c>
      <c r="G1109" s="7">
        <v>1.03</v>
      </c>
      <c r="H1109" s="7">
        <v>1.33</v>
      </c>
      <c r="I1109" s="3">
        <f>Table8[[#This Row],[Volume]]*Table8[[#This Row],[Cost per unit]]</f>
        <v>135.96</v>
      </c>
      <c r="J1109" s="3">
        <f>Table8[[#This Row],[Volume]]*Table8[[#This Row],[Price per unit]]</f>
        <v>175.56</v>
      </c>
      <c r="K1109" s="5">
        <f>Table8[[#This Row],[Total Sales]]-Table8[[#This Row],[Total Cost]]</f>
        <v>39.599999999999994</v>
      </c>
      <c r="L1109" s="6">
        <f>Table8[[#This Row],[Profit]]/Table8[[#This Row],[Total Sales]]</f>
        <v>0.22556390977443605</v>
      </c>
    </row>
    <row r="1110" spans="1:12" x14ac:dyDescent="0.3">
      <c r="A1110" s="3">
        <v>2011</v>
      </c>
      <c r="B1110" s="3" t="s">
        <v>12</v>
      </c>
      <c r="C1110" s="3" t="s">
        <v>15</v>
      </c>
      <c r="D1110" s="3" t="s">
        <v>51</v>
      </c>
      <c r="E1110" s="3">
        <v>210092</v>
      </c>
      <c r="F1110" s="3">
        <v>168</v>
      </c>
      <c r="G1110" s="3">
        <v>1.1200000000000001</v>
      </c>
      <c r="H1110" s="3">
        <v>1.3</v>
      </c>
      <c r="I1110" s="3">
        <f>Table8[[#This Row],[Volume]]*Table8[[#This Row],[Cost per unit]]</f>
        <v>188.16000000000003</v>
      </c>
      <c r="J1110" s="3">
        <f>Table8[[#This Row],[Volume]]*Table8[[#This Row],[Price per unit]]</f>
        <v>218.4</v>
      </c>
      <c r="K1110" s="5">
        <f>Table8[[#This Row],[Total Sales]]-Table8[[#This Row],[Total Cost]]</f>
        <v>30.239999999999981</v>
      </c>
      <c r="L1110" s="6">
        <f>Table8[[#This Row],[Profit]]/Table8[[#This Row],[Total Sales]]</f>
        <v>0.13846153846153836</v>
      </c>
    </row>
    <row r="1111" spans="1:12" x14ac:dyDescent="0.3">
      <c r="A1111" s="7">
        <v>2011</v>
      </c>
      <c r="B1111" s="7" t="s">
        <v>12</v>
      </c>
      <c r="C1111" s="7" t="s">
        <v>15</v>
      </c>
      <c r="D1111" s="7" t="s">
        <v>51</v>
      </c>
      <c r="E1111" s="7">
        <v>210093</v>
      </c>
      <c r="F1111" s="7">
        <v>144</v>
      </c>
      <c r="G1111" s="7">
        <v>1.02</v>
      </c>
      <c r="H1111" s="7">
        <v>1.36</v>
      </c>
      <c r="I1111" s="3">
        <f>Table8[[#This Row],[Volume]]*Table8[[#This Row],[Cost per unit]]</f>
        <v>146.88</v>
      </c>
      <c r="J1111" s="3">
        <f>Table8[[#This Row],[Volume]]*Table8[[#This Row],[Price per unit]]</f>
        <v>195.84</v>
      </c>
      <c r="K1111" s="5">
        <f>Table8[[#This Row],[Total Sales]]-Table8[[#This Row],[Total Cost]]</f>
        <v>48.960000000000008</v>
      </c>
      <c r="L1111" s="6">
        <f>Table8[[#This Row],[Profit]]/Table8[[#This Row],[Total Sales]]</f>
        <v>0.25000000000000006</v>
      </c>
    </row>
    <row r="1112" spans="1:12" x14ac:dyDescent="0.3">
      <c r="A1112" s="3">
        <v>2011</v>
      </c>
      <c r="B1112" s="3" t="s">
        <v>12</v>
      </c>
      <c r="C1112" s="3" t="s">
        <v>15</v>
      </c>
      <c r="D1112" s="3" t="s">
        <v>51</v>
      </c>
      <c r="E1112" s="3">
        <v>210094</v>
      </c>
      <c r="F1112" s="3">
        <v>132</v>
      </c>
      <c r="G1112" s="3">
        <v>1.06</v>
      </c>
      <c r="H1112" s="3">
        <v>1.25</v>
      </c>
      <c r="I1112" s="3">
        <f>Table8[[#This Row],[Volume]]*Table8[[#This Row],[Cost per unit]]</f>
        <v>139.92000000000002</v>
      </c>
      <c r="J1112" s="3">
        <f>Table8[[#This Row],[Volume]]*Table8[[#This Row],[Price per unit]]</f>
        <v>165</v>
      </c>
      <c r="K1112" s="5">
        <f>Table8[[#This Row],[Total Sales]]-Table8[[#This Row],[Total Cost]]</f>
        <v>25.079999999999984</v>
      </c>
      <c r="L1112" s="6">
        <f>Table8[[#This Row],[Profit]]/Table8[[#This Row],[Total Sales]]</f>
        <v>0.15199999999999991</v>
      </c>
    </row>
    <row r="1113" spans="1:12" x14ac:dyDescent="0.3">
      <c r="A1113" s="7">
        <v>2011</v>
      </c>
      <c r="B1113" s="7" t="s">
        <v>12</v>
      </c>
      <c r="C1113" s="7" t="s">
        <v>15</v>
      </c>
      <c r="D1113" s="7" t="s">
        <v>51</v>
      </c>
      <c r="E1113" s="7">
        <v>210095</v>
      </c>
      <c r="F1113" s="7">
        <v>144</v>
      </c>
      <c r="G1113" s="7">
        <v>1.2</v>
      </c>
      <c r="H1113" s="7">
        <v>1.33</v>
      </c>
      <c r="I1113" s="3">
        <f>Table8[[#This Row],[Volume]]*Table8[[#This Row],[Cost per unit]]</f>
        <v>172.79999999999998</v>
      </c>
      <c r="J1113" s="3">
        <f>Table8[[#This Row],[Volume]]*Table8[[#This Row],[Price per unit]]</f>
        <v>191.52</v>
      </c>
      <c r="K1113" s="5">
        <f>Table8[[#This Row],[Total Sales]]-Table8[[#This Row],[Total Cost]]</f>
        <v>18.720000000000027</v>
      </c>
      <c r="L1113" s="6">
        <f>Table8[[#This Row],[Profit]]/Table8[[#This Row],[Total Sales]]</f>
        <v>9.7744360902255772E-2</v>
      </c>
    </row>
    <row r="1114" spans="1:12" x14ac:dyDescent="0.3">
      <c r="A1114" s="3">
        <v>2011</v>
      </c>
      <c r="B1114" s="3" t="s">
        <v>12</v>
      </c>
      <c r="C1114" s="3" t="s">
        <v>15</v>
      </c>
      <c r="D1114" s="3" t="s">
        <v>51</v>
      </c>
      <c r="E1114" s="3">
        <v>210096</v>
      </c>
      <c r="F1114" s="3">
        <v>96</v>
      </c>
      <c r="G1114" s="3">
        <v>1.01</v>
      </c>
      <c r="H1114" s="3">
        <v>1.21</v>
      </c>
      <c r="I1114" s="3">
        <f>Table8[[#This Row],[Volume]]*Table8[[#This Row],[Cost per unit]]</f>
        <v>96.960000000000008</v>
      </c>
      <c r="J1114" s="3">
        <f>Table8[[#This Row],[Volume]]*Table8[[#This Row],[Price per unit]]</f>
        <v>116.16</v>
      </c>
      <c r="K1114" s="5">
        <f>Table8[[#This Row],[Total Sales]]-Table8[[#This Row],[Total Cost]]</f>
        <v>19.199999999999989</v>
      </c>
      <c r="L1114" s="6">
        <f>Table8[[#This Row],[Profit]]/Table8[[#This Row],[Total Sales]]</f>
        <v>0.165289256198347</v>
      </c>
    </row>
    <row r="1115" spans="1:12" x14ac:dyDescent="0.3">
      <c r="A1115" s="7">
        <v>2011</v>
      </c>
      <c r="B1115" s="7" t="s">
        <v>12</v>
      </c>
      <c r="C1115" s="7" t="s">
        <v>15</v>
      </c>
      <c r="D1115" s="7" t="s">
        <v>51</v>
      </c>
      <c r="E1115" s="7">
        <v>210101</v>
      </c>
      <c r="F1115" s="7">
        <v>48</v>
      </c>
      <c r="G1115" s="7">
        <v>1.05</v>
      </c>
      <c r="H1115" s="7">
        <v>1.32</v>
      </c>
      <c r="I1115" s="3">
        <f>Table8[[#This Row],[Volume]]*Table8[[#This Row],[Cost per unit]]</f>
        <v>50.400000000000006</v>
      </c>
      <c r="J1115" s="3">
        <f>Table8[[#This Row],[Volume]]*Table8[[#This Row],[Price per unit]]</f>
        <v>63.36</v>
      </c>
      <c r="K1115" s="5">
        <f>Table8[[#This Row],[Total Sales]]-Table8[[#This Row],[Total Cost]]</f>
        <v>12.959999999999994</v>
      </c>
      <c r="L1115" s="6">
        <f>Table8[[#This Row],[Profit]]/Table8[[#This Row],[Total Sales]]</f>
        <v>0.20454545454545445</v>
      </c>
    </row>
    <row r="1116" spans="1:12" x14ac:dyDescent="0.3">
      <c r="A1116" s="3">
        <v>2011</v>
      </c>
      <c r="B1116" s="3" t="s">
        <v>12</v>
      </c>
      <c r="C1116" s="3" t="s">
        <v>15</v>
      </c>
      <c r="D1116" s="3" t="s">
        <v>51</v>
      </c>
      <c r="E1116" s="3">
        <v>210102</v>
      </c>
      <c r="F1116" s="3">
        <v>48</v>
      </c>
      <c r="G1116" s="3">
        <v>1.1499999999999999</v>
      </c>
      <c r="H1116" s="3">
        <v>1.4</v>
      </c>
      <c r="I1116" s="3">
        <f>Table8[[#This Row],[Volume]]*Table8[[#This Row],[Cost per unit]]</f>
        <v>55.199999999999996</v>
      </c>
      <c r="J1116" s="3">
        <f>Table8[[#This Row],[Volume]]*Table8[[#This Row],[Price per unit]]</f>
        <v>67.199999999999989</v>
      </c>
      <c r="K1116" s="5">
        <f>Table8[[#This Row],[Total Sales]]-Table8[[#This Row],[Total Cost]]</f>
        <v>11.999999999999993</v>
      </c>
      <c r="L1116" s="6">
        <f>Table8[[#This Row],[Profit]]/Table8[[#This Row],[Total Sales]]</f>
        <v>0.17857142857142849</v>
      </c>
    </row>
    <row r="1117" spans="1:12" x14ac:dyDescent="0.3">
      <c r="A1117" s="7">
        <v>2011</v>
      </c>
      <c r="B1117" s="7" t="s">
        <v>12</v>
      </c>
      <c r="C1117" s="7" t="s">
        <v>15</v>
      </c>
      <c r="D1117" s="7" t="s">
        <v>51</v>
      </c>
      <c r="E1117" s="7">
        <v>210103</v>
      </c>
      <c r="F1117" s="7">
        <v>120</v>
      </c>
      <c r="G1117" s="7">
        <v>1.07</v>
      </c>
      <c r="H1117" s="7">
        <v>1.38</v>
      </c>
      <c r="I1117" s="3">
        <f>Table8[[#This Row],[Volume]]*Table8[[#This Row],[Cost per unit]]</f>
        <v>128.4</v>
      </c>
      <c r="J1117" s="3">
        <f>Table8[[#This Row],[Volume]]*Table8[[#This Row],[Price per unit]]</f>
        <v>165.6</v>
      </c>
      <c r="K1117" s="5">
        <f>Table8[[#This Row],[Total Sales]]-Table8[[#This Row],[Total Cost]]</f>
        <v>37.199999999999989</v>
      </c>
      <c r="L1117" s="6">
        <f>Table8[[#This Row],[Profit]]/Table8[[#This Row],[Total Sales]]</f>
        <v>0.22463768115942023</v>
      </c>
    </row>
    <row r="1118" spans="1:12" x14ac:dyDescent="0.3">
      <c r="A1118" s="3">
        <v>2011</v>
      </c>
      <c r="B1118" s="3" t="s">
        <v>12</v>
      </c>
      <c r="C1118" s="3" t="s">
        <v>15</v>
      </c>
      <c r="D1118" s="3" t="s">
        <v>51</v>
      </c>
      <c r="E1118" s="3">
        <v>210104</v>
      </c>
      <c r="F1118" s="3">
        <v>120</v>
      </c>
      <c r="G1118" s="3">
        <v>1.1399999999999999</v>
      </c>
      <c r="H1118" s="3">
        <v>1.31</v>
      </c>
      <c r="I1118" s="3">
        <f>Table8[[#This Row],[Volume]]*Table8[[#This Row],[Cost per unit]]</f>
        <v>136.79999999999998</v>
      </c>
      <c r="J1118" s="3">
        <f>Table8[[#This Row],[Volume]]*Table8[[#This Row],[Price per unit]]</f>
        <v>157.20000000000002</v>
      </c>
      <c r="K1118" s="5">
        <f>Table8[[#This Row],[Total Sales]]-Table8[[#This Row],[Total Cost]]</f>
        <v>20.400000000000034</v>
      </c>
      <c r="L1118" s="6">
        <f>Table8[[#This Row],[Profit]]/Table8[[#This Row],[Total Sales]]</f>
        <v>0.12977099236641243</v>
      </c>
    </row>
    <row r="1119" spans="1:12" x14ac:dyDescent="0.3">
      <c r="A1119" s="7">
        <v>2011</v>
      </c>
      <c r="B1119" s="7" t="s">
        <v>12</v>
      </c>
      <c r="C1119" s="7" t="s">
        <v>15</v>
      </c>
      <c r="D1119" s="7" t="s">
        <v>51</v>
      </c>
      <c r="E1119" s="7">
        <v>210105</v>
      </c>
      <c r="F1119" s="7">
        <v>120</v>
      </c>
      <c r="G1119" s="7">
        <v>1.17</v>
      </c>
      <c r="H1119" s="7">
        <v>1.2</v>
      </c>
      <c r="I1119" s="3">
        <f>Table8[[#This Row],[Volume]]*Table8[[#This Row],[Cost per unit]]</f>
        <v>140.39999999999998</v>
      </c>
      <c r="J1119" s="3">
        <f>Table8[[#This Row],[Volume]]*Table8[[#This Row],[Price per unit]]</f>
        <v>144</v>
      </c>
      <c r="K1119" s="5">
        <f>Table8[[#This Row],[Total Sales]]-Table8[[#This Row],[Total Cost]]</f>
        <v>3.6000000000000227</v>
      </c>
      <c r="L1119" s="6">
        <f>Table8[[#This Row],[Profit]]/Table8[[#This Row],[Total Sales]]</f>
        <v>2.5000000000000158E-2</v>
      </c>
    </row>
    <row r="1120" spans="1:12" x14ac:dyDescent="0.3">
      <c r="A1120" s="3">
        <v>2011</v>
      </c>
      <c r="B1120" s="3" t="s">
        <v>12</v>
      </c>
      <c r="C1120" s="3" t="s">
        <v>15</v>
      </c>
      <c r="D1120" s="3" t="s">
        <v>51</v>
      </c>
      <c r="E1120" s="3">
        <v>210106</v>
      </c>
      <c r="F1120" s="3">
        <v>132</v>
      </c>
      <c r="G1120" s="3">
        <v>1.1100000000000001</v>
      </c>
      <c r="H1120" s="3">
        <v>1.3</v>
      </c>
      <c r="I1120" s="3">
        <f>Table8[[#This Row],[Volume]]*Table8[[#This Row],[Cost per unit]]</f>
        <v>146.52000000000001</v>
      </c>
      <c r="J1120" s="3">
        <f>Table8[[#This Row],[Volume]]*Table8[[#This Row],[Price per unit]]</f>
        <v>171.6</v>
      </c>
      <c r="K1120" s="5">
        <f>Table8[[#This Row],[Total Sales]]-Table8[[#This Row],[Total Cost]]</f>
        <v>25.079999999999984</v>
      </c>
      <c r="L1120" s="6">
        <f>Table8[[#This Row],[Profit]]/Table8[[#This Row],[Total Sales]]</f>
        <v>0.14615384615384608</v>
      </c>
    </row>
    <row r="1121" spans="1:12" x14ac:dyDescent="0.3">
      <c r="A1121" s="7">
        <v>2011</v>
      </c>
      <c r="B1121" s="7" t="s">
        <v>12</v>
      </c>
      <c r="C1121" s="7" t="s">
        <v>15</v>
      </c>
      <c r="D1121" s="7" t="s">
        <v>51</v>
      </c>
      <c r="E1121" s="7">
        <v>210107</v>
      </c>
      <c r="F1121" s="7">
        <v>48</v>
      </c>
      <c r="G1121" s="7">
        <v>1.19</v>
      </c>
      <c r="H1121" s="7">
        <v>1.37</v>
      </c>
      <c r="I1121" s="3">
        <f>Table8[[#This Row],[Volume]]*Table8[[#This Row],[Cost per unit]]</f>
        <v>57.12</v>
      </c>
      <c r="J1121" s="3">
        <f>Table8[[#This Row],[Volume]]*Table8[[#This Row],[Price per unit]]</f>
        <v>65.760000000000005</v>
      </c>
      <c r="K1121" s="5">
        <f>Table8[[#This Row],[Total Sales]]-Table8[[#This Row],[Total Cost]]</f>
        <v>8.6400000000000077</v>
      </c>
      <c r="L1121" s="6">
        <f>Table8[[#This Row],[Profit]]/Table8[[#This Row],[Total Sales]]</f>
        <v>0.13138686131386873</v>
      </c>
    </row>
    <row r="1122" spans="1:12" x14ac:dyDescent="0.3">
      <c r="A1122" s="3">
        <v>2011</v>
      </c>
      <c r="B1122" s="3" t="s">
        <v>12</v>
      </c>
      <c r="C1122" s="3" t="s">
        <v>15</v>
      </c>
      <c r="D1122" s="3" t="s">
        <v>51</v>
      </c>
      <c r="E1122" s="3">
        <v>210108</v>
      </c>
      <c r="F1122" s="3">
        <v>84</v>
      </c>
      <c r="G1122" s="3">
        <v>1.2</v>
      </c>
      <c r="H1122" s="3">
        <v>1.4</v>
      </c>
      <c r="I1122" s="3">
        <f>Table8[[#This Row],[Volume]]*Table8[[#This Row],[Cost per unit]]</f>
        <v>100.8</v>
      </c>
      <c r="J1122" s="3">
        <f>Table8[[#This Row],[Volume]]*Table8[[#This Row],[Price per unit]]</f>
        <v>117.6</v>
      </c>
      <c r="K1122" s="5">
        <f>Table8[[#This Row],[Total Sales]]-Table8[[#This Row],[Total Cost]]</f>
        <v>16.799999999999997</v>
      </c>
      <c r="L1122" s="6">
        <f>Table8[[#This Row],[Profit]]/Table8[[#This Row],[Total Sales]]</f>
        <v>0.14285714285714285</v>
      </c>
    </row>
    <row r="1123" spans="1:12" x14ac:dyDescent="0.3">
      <c r="A1123" s="7">
        <v>2011</v>
      </c>
      <c r="B1123" s="7" t="s">
        <v>12</v>
      </c>
      <c r="C1123" s="7" t="s">
        <v>15</v>
      </c>
      <c r="D1123" s="7" t="s">
        <v>51</v>
      </c>
      <c r="E1123" s="7">
        <v>210109</v>
      </c>
      <c r="F1123" s="7">
        <v>168</v>
      </c>
      <c r="G1123" s="7">
        <v>1.06</v>
      </c>
      <c r="H1123" s="7">
        <v>1.22</v>
      </c>
      <c r="I1123" s="3">
        <f>Table8[[#This Row],[Volume]]*Table8[[#This Row],[Cost per unit]]</f>
        <v>178.08</v>
      </c>
      <c r="J1123" s="3">
        <f>Table8[[#This Row],[Volume]]*Table8[[#This Row],[Price per unit]]</f>
        <v>204.96</v>
      </c>
      <c r="K1123" s="5">
        <f>Table8[[#This Row],[Total Sales]]-Table8[[#This Row],[Total Cost]]</f>
        <v>26.879999999999995</v>
      </c>
      <c r="L1123" s="6">
        <f>Table8[[#This Row],[Profit]]/Table8[[#This Row],[Total Sales]]</f>
        <v>0.13114754098360654</v>
      </c>
    </row>
    <row r="1124" spans="1:12" x14ac:dyDescent="0.3">
      <c r="A1124" s="3">
        <v>2011</v>
      </c>
      <c r="B1124" s="3" t="s">
        <v>12</v>
      </c>
      <c r="C1124" s="3" t="s">
        <v>15</v>
      </c>
      <c r="D1124" s="3" t="s">
        <v>51</v>
      </c>
      <c r="E1124" s="3">
        <v>210110</v>
      </c>
      <c r="F1124" s="3">
        <v>60</v>
      </c>
      <c r="G1124" s="3">
        <v>1</v>
      </c>
      <c r="H1124" s="3">
        <v>1.3</v>
      </c>
      <c r="I1124" s="3">
        <f>Table8[[#This Row],[Volume]]*Table8[[#This Row],[Cost per unit]]</f>
        <v>60</v>
      </c>
      <c r="J1124" s="3">
        <f>Table8[[#This Row],[Volume]]*Table8[[#This Row],[Price per unit]]</f>
        <v>78</v>
      </c>
      <c r="K1124" s="5">
        <f>Table8[[#This Row],[Total Sales]]-Table8[[#This Row],[Total Cost]]</f>
        <v>18</v>
      </c>
      <c r="L1124" s="6">
        <f>Table8[[#This Row],[Profit]]/Table8[[#This Row],[Total Sales]]</f>
        <v>0.23076923076923078</v>
      </c>
    </row>
    <row r="1125" spans="1:12" x14ac:dyDescent="0.3">
      <c r="A1125" s="7">
        <v>2011</v>
      </c>
      <c r="B1125" s="7" t="s">
        <v>12</v>
      </c>
      <c r="C1125" s="7" t="s">
        <v>15</v>
      </c>
      <c r="D1125" s="7" t="s">
        <v>51</v>
      </c>
      <c r="E1125" s="7">
        <v>210111</v>
      </c>
      <c r="F1125" s="7">
        <v>156</v>
      </c>
      <c r="G1125" s="7">
        <v>1.1100000000000001</v>
      </c>
      <c r="H1125" s="7">
        <v>1.37</v>
      </c>
      <c r="I1125" s="3">
        <f>Table8[[#This Row],[Volume]]*Table8[[#This Row],[Cost per unit]]</f>
        <v>173.16000000000003</v>
      </c>
      <c r="J1125" s="3">
        <f>Table8[[#This Row],[Volume]]*Table8[[#This Row],[Price per unit]]</f>
        <v>213.72000000000003</v>
      </c>
      <c r="K1125" s="5">
        <f>Table8[[#This Row],[Total Sales]]-Table8[[#This Row],[Total Cost]]</f>
        <v>40.56</v>
      </c>
      <c r="L1125" s="6">
        <f>Table8[[#This Row],[Profit]]/Table8[[#This Row],[Total Sales]]</f>
        <v>0.18978102189781021</v>
      </c>
    </row>
    <row r="1126" spans="1:12" x14ac:dyDescent="0.3">
      <c r="A1126" s="3">
        <v>2011</v>
      </c>
      <c r="B1126" s="3" t="s">
        <v>12</v>
      </c>
      <c r="C1126" s="3" t="s">
        <v>15</v>
      </c>
      <c r="D1126" s="3" t="s">
        <v>51</v>
      </c>
      <c r="E1126" s="3">
        <v>210112</v>
      </c>
      <c r="F1126" s="3">
        <v>84</v>
      </c>
      <c r="G1126" s="3">
        <v>1.06</v>
      </c>
      <c r="H1126" s="3">
        <v>1.39</v>
      </c>
      <c r="I1126" s="3">
        <f>Table8[[#This Row],[Volume]]*Table8[[#This Row],[Cost per unit]]</f>
        <v>89.04</v>
      </c>
      <c r="J1126" s="3">
        <f>Table8[[#This Row],[Volume]]*Table8[[#This Row],[Price per unit]]</f>
        <v>116.75999999999999</v>
      </c>
      <c r="K1126" s="5">
        <f>Table8[[#This Row],[Total Sales]]-Table8[[#This Row],[Total Cost]]</f>
        <v>27.719999999999985</v>
      </c>
      <c r="L1126" s="6">
        <f>Table8[[#This Row],[Profit]]/Table8[[#This Row],[Total Sales]]</f>
        <v>0.23741007194244593</v>
      </c>
    </row>
    <row r="1127" spans="1:12" x14ac:dyDescent="0.3">
      <c r="A1127" s="7">
        <v>2011</v>
      </c>
      <c r="B1127" s="7" t="s">
        <v>12</v>
      </c>
      <c r="C1127" s="7" t="s">
        <v>15</v>
      </c>
      <c r="D1127" s="7" t="s">
        <v>51</v>
      </c>
      <c r="E1127" s="7">
        <v>210113</v>
      </c>
      <c r="F1127" s="7">
        <v>108</v>
      </c>
      <c r="G1127" s="7">
        <v>1.01</v>
      </c>
      <c r="H1127" s="7">
        <v>1.4</v>
      </c>
      <c r="I1127" s="3">
        <f>Table8[[#This Row],[Volume]]*Table8[[#This Row],[Cost per unit]]</f>
        <v>109.08</v>
      </c>
      <c r="J1127" s="3">
        <f>Table8[[#This Row],[Volume]]*Table8[[#This Row],[Price per unit]]</f>
        <v>151.19999999999999</v>
      </c>
      <c r="K1127" s="5">
        <f>Table8[[#This Row],[Total Sales]]-Table8[[#This Row],[Total Cost]]</f>
        <v>42.11999999999999</v>
      </c>
      <c r="L1127" s="6">
        <f>Table8[[#This Row],[Profit]]/Table8[[#This Row],[Total Sales]]</f>
        <v>0.27857142857142853</v>
      </c>
    </row>
    <row r="1128" spans="1:12" x14ac:dyDescent="0.3">
      <c r="A1128" s="3">
        <v>2011</v>
      </c>
      <c r="B1128" s="3" t="s">
        <v>12</v>
      </c>
      <c r="C1128" s="3" t="s">
        <v>15</v>
      </c>
      <c r="D1128" s="3" t="s">
        <v>51</v>
      </c>
      <c r="E1128" s="3">
        <v>210114</v>
      </c>
      <c r="F1128" s="3">
        <v>96</v>
      </c>
      <c r="G1128" s="3">
        <v>1.2</v>
      </c>
      <c r="H1128" s="3">
        <v>1.27</v>
      </c>
      <c r="I1128" s="3">
        <f>Table8[[#This Row],[Volume]]*Table8[[#This Row],[Cost per unit]]</f>
        <v>115.19999999999999</v>
      </c>
      <c r="J1128" s="3">
        <f>Table8[[#This Row],[Volume]]*Table8[[#This Row],[Price per unit]]</f>
        <v>121.92</v>
      </c>
      <c r="K1128" s="5">
        <f>Table8[[#This Row],[Total Sales]]-Table8[[#This Row],[Total Cost]]</f>
        <v>6.7200000000000131</v>
      </c>
      <c r="L1128" s="6">
        <f>Table8[[#This Row],[Profit]]/Table8[[#This Row],[Total Sales]]</f>
        <v>5.5118110236220576E-2</v>
      </c>
    </row>
    <row r="1129" spans="1:12" x14ac:dyDescent="0.3">
      <c r="A1129" s="7">
        <v>2011</v>
      </c>
      <c r="B1129" s="7" t="s">
        <v>12</v>
      </c>
      <c r="C1129" s="7" t="s">
        <v>15</v>
      </c>
      <c r="D1129" s="7" t="s">
        <v>51</v>
      </c>
      <c r="E1129" s="7">
        <v>210115</v>
      </c>
      <c r="F1129" s="7">
        <v>84</v>
      </c>
      <c r="G1129" s="7">
        <v>1.02</v>
      </c>
      <c r="H1129" s="7">
        <v>1.4</v>
      </c>
      <c r="I1129" s="3">
        <f>Table8[[#This Row],[Volume]]*Table8[[#This Row],[Cost per unit]]</f>
        <v>85.68</v>
      </c>
      <c r="J1129" s="3">
        <f>Table8[[#This Row],[Volume]]*Table8[[#This Row],[Price per unit]]</f>
        <v>117.6</v>
      </c>
      <c r="K1129" s="5">
        <f>Table8[[#This Row],[Total Sales]]-Table8[[#This Row],[Total Cost]]</f>
        <v>31.919999999999987</v>
      </c>
      <c r="L1129" s="6">
        <f>Table8[[#This Row],[Profit]]/Table8[[#This Row],[Total Sales]]</f>
        <v>0.27142857142857135</v>
      </c>
    </row>
    <row r="1130" spans="1:12" x14ac:dyDescent="0.3">
      <c r="A1130" s="3">
        <v>2011</v>
      </c>
      <c r="B1130" s="3" t="s">
        <v>12</v>
      </c>
      <c r="C1130" s="3" t="s">
        <v>15</v>
      </c>
      <c r="D1130" s="3" t="s">
        <v>51</v>
      </c>
      <c r="E1130" s="3">
        <v>210116</v>
      </c>
      <c r="F1130" s="3">
        <v>72</v>
      </c>
      <c r="G1130" s="3">
        <v>1.1599999999999999</v>
      </c>
      <c r="H1130" s="3">
        <v>1.35</v>
      </c>
      <c r="I1130" s="3">
        <f>Table8[[#This Row],[Volume]]*Table8[[#This Row],[Cost per unit]]</f>
        <v>83.52</v>
      </c>
      <c r="J1130" s="3">
        <f>Table8[[#This Row],[Volume]]*Table8[[#This Row],[Price per unit]]</f>
        <v>97.2</v>
      </c>
      <c r="K1130" s="5">
        <f>Table8[[#This Row],[Total Sales]]-Table8[[#This Row],[Total Cost]]</f>
        <v>13.680000000000007</v>
      </c>
      <c r="L1130" s="6">
        <f>Table8[[#This Row],[Profit]]/Table8[[#This Row],[Total Sales]]</f>
        <v>0.14074074074074081</v>
      </c>
    </row>
    <row r="1131" spans="1:12" x14ac:dyDescent="0.3">
      <c r="A1131" s="7">
        <v>2011</v>
      </c>
      <c r="B1131" s="7" t="s">
        <v>12</v>
      </c>
      <c r="C1131" s="7" t="s">
        <v>15</v>
      </c>
      <c r="D1131" s="7" t="s">
        <v>51</v>
      </c>
      <c r="E1131" s="7">
        <v>210117</v>
      </c>
      <c r="F1131" s="7">
        <v>60</v>
      </c>
      <c r="G1131" s="7">
        <v>1.05</v>
      </c>
      <c r="H1131" s="7">
        <v>1.28</v>
      </c>
      <c r="I1131" s="3">
        <f>Table8[[#This Row],[Volume]]*Table8[[#This Row],[Cost per unit]]</f>
        <v>63</v>
      </c>
      <c r="J1131" s="3">
        <f>Table8[[#This Row],[Volume]]*Table8[[#This Row],[Price per unit]]</f>
        <v>76.8</v>
      </c>
      <c r="K1131" s="5">
        <f>Table8[[#This Row],[Total Sales]]-Table8[[#This Row],[Total Cost]]</f>
        <v>13.799999999999997</v>
      </c>
      <c r="L1131" s="6">
        <f>Table8[[#This Row],[Profit]]/Table8[[#This Row],[Total Sales]]</f>
        <v>0.17968749999999997</v>
      </c>
    </row>
    <row r="1132" spans="1:12" x14ac:dyDescent="0.3">
      <c r="A1132" s="3">
        <v>2011</v>
      </c>
      <c r="B1132" s="3" t="s">
        <v>12</v>
      </c>
      <c r="C1132" s="3" t="s">
        <v>15</v>
      </c>
      <c r="D1132" s="3" t="s">
        <v>51</v>
      </c>
      <c r="E1132" s="3">
        <v>210118</v>
      </c>
      <c r="F1132" s="3">
        <v>60</v>
      </c>
      <c r="G1132" s="3">
        <v>1.1100000000000001</v>
      </c>
      <c r="H1132" s="3">
        <v>1.25</v>
      </c>
      <c r="I1132" s="3">
        <f>Table8[[#This Row],[Volume]]*Table8[[#This Row],[Cost per unit]]</f>
        <v>66.600000000000009</v>
      </c>
      <c r="J1132" s="3">
        <f>Table8[[#This Row],[Volume]]*Table8[[#This Row],[Price per unit]]</f>
        <v>75</v>
      </c>
      <c r="K1132" s="5">
        <f>Table8[[#This Row],[Total Sales]]-Table8[[#This Row],[Total Cost]]</f>
        <v>8.3999999999999915</v>
      </c>
      <c r="L1132" s="6">
        <f>Table8[[#This Row],[Profit]]/Table8[[#This Row],[Total Sales]]</f>
        <v>0.11199999999999989</v>
      </c>
    </row>
    <row r="1133" spans="1:12" x14ac:dyDescent="0.3">
      <c r="A1133" s="7">
        <v>2011</v>
      </c>
      <c r="B1133" s="7" t="s">
        <v>12</v>
      </c>
      <c r="C1133" s="7" t="s">
        <v>15</v>
      </c>
      <c r="D1133" s="7" t="s">
        <v>51</v>
      </c>
      <c r="E1133" s="7">
        <v>210119</v>
      </c>
      <c r="F1133" s="7">
        <v>84</v>
      </c>
      <c r="G1133" s="7">
        <v>1.2</v>
      </c>
      <c r="H1133" s="7">
        <v>1.3</v>
      </c>
      <c r="I1133" s="3">
        <f>Table8[[#This Row],[Volume]]*Table8[[#This Row],[Cost per unit]]</f>
        <v>100.8</v>
      </c>
      <c r="J1133" s="3">
        <f>Table8[[#This Row],[Volume]]*Table8[[#This Row],[Price per unit]]</f>
        <v>109.2</v>
      </c>
      <c r="K1133" s="5">
        <f>Table8[[#This Row],[Total Sales]]-Table8[[#This Row],[Total Cost]]</f>
        <v>8.4000000000000057</v>
      </c>
      <c r="L1133" s="6">
        <f>Table8[[#This Row],[Profit]]/Table8[[#This Row],[Total Sales]]</f>
        <v>7.6923076923076969E-2</v>
      </c>
    </row>
    <row r="1134" spans="1:12" x14ac:dyDescent="0.3">
      <c r="A1134" s="3">
        <v>2011</v>
      </c>
      <c r="B1134" s="3" t="s">
        <v>12</v>
      </c>
      <c r="C1134" s="3" t="s">
        <v>15</v>
      </c>
      <c r="D1134" s="3" t="s">
        <v>51</v>
      </c>
      <c r="E1134" s="3">
        <v>210120</v>
      </c>
      <c r="F1134" s="3">
        <v>144</v>
      </c>
      <c r="G1134" s="3">
        <v>1.1399999999999999</v>
      </c>
      <c r="H1134" s="3">
        <v>1.28</v>
      </c>
      <c r="I1134" s="3">
        <f>Table8[[#This Row],[Volume]]*Table8[[#This Row],[Cost per unit]]</f>
        <v>164.16</v>
      </c>
      <c r="J1134" s="3">
        <f>Table8[[#This Row],[Volume]]*Table8[[#This Row],[Price per unit]]</f>
        <v>184.32</v>
      </c>
      <c r="K1134" s="5">
        <f>Table8[[#This Row],[Total Sales]]-Table8[[#This Row],[Total Cost]]</f>
        <v>20.159999999999997</v>
      </c>
      <c r="L1134" s="6">
        <f>Table8[[#This Row],[Profit]]/Table8[[#This Row],[Total Sales]]</f>
        <v>0.10937499999999999</v>
      </c>
    </row>
    <row r="1135" spans="1:12" x14ac:dyDescent="0.3">
      <c r="A1135" s="7">
        <v>2011</v>
      </c>
      <c r="B1135" s="7" t="s">
        <v>12</v>
      </c>
      <c r="C1135" s="7" t="s">
        <v>15</v>
      </c>
      <c r="D1135" s="7" t="s">
        <v>51</v>
      </c>
      <c r="E1135" s="7">
        <v>210121</v>
      </c>
      <c r="F1135" s="7">
        <v>168</v>
      </c>
      <c r="G1135" s="7">
        <v>1.07</v>
      </c>
      <c r="H1135" s="7">
        <v>1.36</v>
      </c>
      <c r="I1135" s="3">
        <f>Table8[[#This Row],[Volume]]*Table8[[#This Row],[Cost per unit]]</f>
        <v>179.76000000000002</v>
      </c>
      <c r="J1135" s="3">
        <f>Table8[[#This Row],[Volume]]*Table8[[#This Row],[Price per unit]]</f>
        <v>228.48000000000002</v>
      </c>
      <c r="K1135" s="5">
        <f>Table8[[#This Row],[Total Sales]]-Table8[[#This Row],[Total Cost]]</f>
        <v>48.72</v>
      </c>
      <c r="L1135" s="6">
        <f>Table8[[#This Row],[Profit]]/Table8[[#This Row],[Total Sales]]</f>
        <v>0.21323529411764705</v>
      </c>
    </row>
    <row r="1136" spans="1:12" x14ac:dyDescent="0.3">
      <c r="A1136" s="3">
        <v>2011</v>
      </c>
      <c r="B1136" s="3" t="s">
        <v>12</v>
      </c>
      <c r="C1136" s="3" t="s">
        <v>15</v>
      </c>
      <c r="D1136" s="3" t="s">
        <v>51</v>
      </c>
      <c r="E1136" s="3">
        <v>210122</v>
      </c>
      <c r="F1136" s="3">
        <v>96</v>
      </c>
      <c r="G1136" s="3">
        <v>1.17</v>
      </c>
      <c r="H1136" s="3">
        <v>1.33</v>
      </c>
      <c r="I1136" s="3">
        <f>Table8[[#This Row],[Volume]]*Table8[[#This Row],[Cost per unit]]</f>
        <v>112.32</v>
      </c>
      <c r="J1136" s="3">
        <f>Table8[[#This Row],[Volume]]*Table8[[#This Row],[Price per unit]]</f>
        <v>127.68</v>
      </c>
      <c r="K1136" s="5">
        <f>Table8[[#This Row],[Total Sales]]-Table8[[#This Row],[Total Cost]]</f>
        <v>15.360000000000014</v>
      </c>
      <c r="L1136" s="6">
        <f>Table8[[#This Row],[Profit]]/Table8[[#This Row],[Total Sales]]</f>
        <v>0.12030075187969935</v>
      </c>
    </row>
    <row r="1137" spans="1:12" x14ac:dyDescent="0.3">
      <c r="A1137" s="7">
        <v>2011</v>
      </c>
      <c r="B1137" s="7" t="s">
        <v>12</v>
      </c>
      <c r="C1137" s="7" t="s">
        <v>15</v>
      </c>
      <c r="D1137" s="7" t="s">
        <v>51</v>
      </c>
      <c r="E1137" s="7">
        <v>210123</v>
      </c>
      <c r="F1137" s="7">
        <v>108</v>
      </c>
      <c r="G1137" s="7">
        <v>1.1299999999999999</v>
      </c>
      <c r="H1137" s="7">
        <v>1.28</v>
      </c>
      <c r="I1137" s="3">
        <f>Table8[[#This Row],[Volume]]*Table8[[#This Row],[Cost per unit]]</f>
        <v>122.03999999999999</v>
      </c>
      <c r="J1137" s="3">
        <f>Table8[[#This Row],[Volume]]*Table8[[#This Row],[Price per unit]]</f>
        <v>138.24</v>
      </c>
      <c r="K1137" s="5">
        <f>Table8[[#This Row],[Total Sales]]-Table8[[#This Row],[Total Cost]]</f>
        <v>16.200000000000017</v>
      </c>
      <c r="L1137" s="6">
        <f>Table8[[#This Row],[Profit]]/Table8[[#This Row],[Total Sales]]</f>
        <v>0.11718750000000011</v>
      </c>
    </row>
    <row r="1138" spans="1:12" x14ac:dyDescent="0.3">
      <c r="A1138" s="3">
        <v>2011</v>
      </c>
      <c r="B1138" s="3" t="s">
        <v>12</v>
      </c>
      <c r="C1138" s="3" t="s">
        <v>15</v>
      </c>
      <c r="D1138" s="3" t="s">
        <v>51</v>
      </c>
      <c r="E1138" s="3">
        <v>210124</v>
      </c>
      <c r="F1138" s="3">
        <v>168</v>
      </c>
      <c r="G1138" s="3">
        <v>1.03</v>
      </c>
      <c r="H1138" s="3">
        <v>1.24</v>
      </c>
      <c r="I1138" s="3">
        <f>Table8[[#This Row],[Volume]]*Table8[[#This Row],[Cost per unit]]</f>
        <v>173.04</v>
      </c>
      <c r="J1138" s="3">
        <f>Table8[[#This Row],[Volume]]*Table8[[#This Row],[Price per unit]]</f>
        <v>208.32</v>
      </c>
      <c r="K1138" s="5">
        <f>Table8[[#This Row],[Total Sales]]-Table8[[#This Row],[Total Cost]]</f>
        <v>35.28</v>
      </c>
      <c r="L1138" s="6">
        <f>Table8[[#This Row],[Profit]]/Table8[[#This Row],[Total Sales]]</f>
        <v>0.16935483870967744</v>
      </c>
    </row>
    <row r="1139" spans="1:12" x14ac:dyDescent="0.3">
      <c r="A1139" s="7">
        <v>2011</v>
      </c>
      <c r="B1139" s="7" t="s">
        <v>12</v>
      </c>
      <c r="C1139" s="7" t="s">
        <v>15</v>
      </c>
      <c r="D1139" s="7" t="s">
        <v>51</v>
      </c>
      <c r="E1139" s="7">
        <v>210125</v>
      </c>
      <c r="F1139" s="7">
        <v>156</v>
      </c>
      <c r="G1139" s="7">
        <v>1.08</v>
      </c>
      <c r="H1139" s="7">
        <v>1.26</v>
      </c>
      <c r="I1139" s="3">
        <f>Table8[[#This Row],[Volume]]*Table8[[#This Row],[Cost per unit]]</f>
        <v>168.48000000000002</v>
      </c>
      <c r="J1139" s="3">
        <f>Table8[[#This Row],[Volume]]*Table8[[#This Row],[Price per unit]]</f>
        <v>196.56</v>
      </c>
      <c r="K1139" s="5">
        <f>Table8[[#This Row],[Total Sales]]-Table8[[#This Row],[Total Cost]]</f>
        <v>28.079999999999984</v>
      </c>
      <c r="L1139" s="6">
        <f>Table8[[#This Row],[Profit]]/Table8[[#This Row],[Total Sales]]</f>
        <v>0.14285714285714277</v>
      </c>
    </row>
    <row r="1140" spans="1:12" x14ac:dyDescent="0.3">
      <c r="A1140" s="3">
        <v>2011</v>
      </c>
      <c r="B1140" s="3" t="s">
        <v>12</v>
      </c>
      <c r="C1140" s="3" t="s">
        <v>15</v>
      </c>
      <c r="D1140" s="3" t="s">
        <v>51</v>
      </c>
      <c r="E1140" s="3">
        <v>210126</v>
      </c>
      <c r="F1140" s="3">
        <v>144</v>
      </c>
      <c r="G1140" s="3">
        <v>1</v>
      </c>
      <c r="H1140" s="3">
        <v>1.26</v>
      </c>
      <c r="I1140" s="3">
        <f>Table8[[#This Row],[Volume]]*Table8[[#This Row],[Cost per unit]]</f>
        <v>144</v>
      </c>
      <c r="J1140" s="3">
        <f>Table8[[#This Row],[Volume]]*Table8[[#This Row],[Price per unit]]</f>
        <v>181.44</v>
      </c>
      <c r="K1140" s="5">
        <f>Table8[[#This Row],[Total Sales]]-Table8[[#This Row],[Total Cost]]</f>
        <v>37.44</v>
      </c>
      <c r="L1140" s="6">
        <f>Table8[[#This Row],[Profit]]/Table8[[#This Row],[Total Sales]]</f>
        <v>0.20634920634920634</v>
      </c>
    </row>
    <row r="1141" spans="1:12" x14ac:dyDescent="0.3">
      <c r="A1141" s="7">
        <v>2011</v>
      </c>
      <c r="B1141" s="7" t="s">
        <v>12</v>
      </c>
      <c r="C1141" s="7" t="s">
        <v>15</v>
      </c>
      <c r="D1141" s="7" t="s">
        <v>51</v>
      </c>
      <c r="E1141" s="7">
        <v>210127</v>
      </c>
      <c r="F1141" s="7">
        <v>144</v>
      </c>
      <c r="G1141" s="7">
        <v>1.1299999999999999</v>
      </c>
      <c r="H1141" s="7">
        <v>1.2</v>
      </c>
      <c r="I1141" s="3">
        <f>Table8[[#This Row],[Volume]]*Table8[[#This Row],[Cost per unit]]</f>
        <v>162.71999999999997</v>
      </c>
      <c r="J1141" s="3">
        <f>Table8[[#This Row],[Volume]]*Table8[[#This Row],[Price per unit]]</f>
        <v>172.79999999999998</v>
      </c>
      <c r="K1141" s="5">
        <f>Table8[[#This Row],[Total Sales]]-Table8[[#This Row],[Total Cost]]</f>
        <v>10.080000000000013</v>
      </c>
      <c r="L1141" s="6">
        <f>Table8[[#This Row],[Profit]]/Table8[[#This Row],[Total Sales]]</f>
        <v>5.8333333333333411E-2</v>
      </c>
    </row>
    <row r="1142" spans="1:12" x14ac:dyDescent="0.3">
      <c r="A1142" s="3">
        <v>2011</v>
      </c>
      <c r="B1142" s="3" t="s">
        <v>12</v>
      </c>
      <c r="C1142" s="3" t="s">
        <v>15</v>
      </c>
      <c r="D1142" s="3" t="s">
        <v>51</v>
      </c>
      <c r="E1142" s="3">
        <v>210128</v>
      </c>
      <c r="F1142" s="3">
        <v>132</v>
      </c>
      <c r="G1142" s="3">
        <v>1.1000000000000001</v>
      </c>
      <c r="H1142" s="3">
        <v>1.39</v>
      </c>
      <c r="I1142" s="3">
        <f>Table8[[#This Row],[Volume]]*Table8[[#This Row],[Cost per unit]]</f>
        <v>145.20000000000002</v>
      </c>
      <c r="J1142" s="3">
        <f>Table8[[#This Row],[Volume]]*Table8[[#This Row],[Price per unit]]</f>
        <v>183.48</v>
      </c>
      <c r="K1142" s="5">
        <f>Table8[[#This Row],[Total Sales]]-Table8[[#This Row],[Total Cost]]</f>
        <v>38.279999999999973</v>
      </c>
      <c r="L1142" s="6">
        <f>Table8[[#This Row],[Profit]]/Table8[[#This Row],[Total Sales]]</f>
        <v>0.20863309352517972</v>
      </c>
    </row>
    <row r="1143" spans="1:12" x14ac:dyDescent="0.3">
      <c r="A1143" s="7">
        <v>2011</v>
      </c>
      <c r="B1143" s="7" t="s">
        <v>12</v>
      </c>
      <c r="C1143" s="7" t="s">
        <v>15</v>
      </c>
      <c r="D1143" s="7" t="s">
        <v>51</v>
      </c>
      <c r="E1143" s="7">
        <v>210129</v>
      </c>
      <c r="F1143" s="7">
        <v>144</v>
      </c>
      <c r="G1143" s="7">
        <v>1.1599999999999999</v>
      </c>
      <c r="H1143" s="7">
        <v>1.38</v>
      </c>
      <c r="I1143" s="3">
        <f>Table8[[#This Row],[Volume]]*Table8[[#This Row],[Cost per unit]]</f>
        <v>167.04</v>
      </c>
      <c r="J1143" s="3">
        <f>Table8[[#This Row],[Volume]]*Table8[[#This Row],[Price per unit]]</f>
        <v>198.71999999999997</v>
      </c>
      <c r="K1143" s="5">
        <f>Table8[[#This Row],[Total Sales]]-Table8[[#This Row],[Total Cost]]</f>
        <v>31.679999999999978</v>
      </c>
      <c r="L1143" s="6">
        <f>Table8[[#This Row],[Profit]]/Table8[[#This Row],[Total Sales]]</f>
        <v>0.15942028985507237</v>
      </c>
    </row>
    <row r="1144" spans="1:12" x14ac:dyDescent="0.3">
      <c r="A1144" s="3">
        <v>2011</v>
      </c>
      <c r="B1144" s="3" t="s">
        <v>12</v>
      </c>
      <c r="C1144" s="3" t="s">
        <v>15</v>
      </c>
      <c r="D1144" s="3" t="s">
        <v>51</v>
      </c>
      <c r="E1144" s="3">
        <v>210130</v>
      </c>
      <c r="F1144" s="3">
        <v>108</v>
      </c>
      <c r="G1144" s="3">
        <v>1.05</v>
      </c>
      <c r="H1144" s="3">
        <v>1.26</v>
      </c>
      <c r="I1144" s="3">
        <f>Table8[[#This Row],[Volume]]*Table8[[#This Row],[Cost per unit]]</f>
        <v>113.4</v>
      </c>
      <c r="J1144" s="3">
        <f>Table8[[#This Row],[Volume]]*Table8[[#This Row],[Price per unit]]</f>
        <v>136.08000000000001</v>
      </c>
      <c r="K1144" s="5">
        <f>Table8[[#This Row],[Total Sales]]-Table8[[#This Row],[Total Cost]]</f>
        <v>22.680000000000007</v>
      </c>
      <c r="L1144" s="6">
        <f>Table8[[#This Row],[Profit]]/Table8[[#This Row],[Total Sales]]</f>
        <v>0.16666666666666671</v>
      </c>
    </row>
    <row r="1145" spans="1:12" x14ac:dyDescent="0.3">
      <c r="A1145" s="7">
        <v>2011</v>
      </c>
      <c r="B1145" s="7" t="s">
        <v>12</v>
      </c>
      <c r="C1145" s="7" t="s">
        <v>15</v>
      </c>
      <c r="D1145" s="7" t="s">
        <v>51</v>
      </c>
      <c r="E1145" s="7">
        <v>210131</v>
      </c>
      <c r="F1145" s="7">
        <v>144</v>
      </c>
      <c r="G1145" s="7">
        <v>1.06</v>
      </c>
      <c r="H1145" s="7">
        <v>1.38</v>
      </c>
      <c r="I1145" s="3">
        <f>Table8[[#This Row],[Volume]]*Table8[[#This Row],[Cost per unit]]</f>
        <v>152.64000000000001</v>
      </c>
      <c r="J1145" s="3">
        <f>Table8[[#This Row],[Volume]]*Table8[[#This Row],[Price per unit]]</f>
        <v>198.71999999999997</v>
      </c>
      <c r="K1145" s="5">
        <f>Table8[[#This Row],[Total Sales]]-Table8[[#This Row],[Total Cost]]</f>
        <v>46.079999999999956</v>
      </c>
      <c r="L1145" s="6">
        <f>Table8[[#This Row],[Profit]]/Table8[[#This Row],[Total Sales]]</f>
        <v>0.2318840579710143</v>
      </c>
    </row>
    <row r="1146" spans="1:12" x14ac:dyDescent="0.3">
      <c r="A1146" s="3">
        <v>2011</v>
      </c>
      <c r="B1146" s="3" t="s">
        <v>12</v>
      </c>
      <c r="C1146" s="3" t="s">
        <v>15</v>
      </c>
      <c r="D1146" s="3" t="s">
        <v>51</v>
      </c>
      <c r="E1146" s="3">
        <v>210132</v>
      </c>
      <c r="F1146" s="3">
        <v>120</v>
      </c>
      <c r="G1146" s="3">
        <v>1.1100000000000001</v>
      </c>
      <c r="H1146" s="3">
        <v>1.27</v>
      </c>
      <c r="I1146" s="3">
        <f>Table8[[#This Row],[Volume]]*Table8[[#This Row],[Cost per unit]]</f>
        <v>133.20000000000002</v>
      </c>
      <c r="J1146" s="3">
        <f>Table8[[#This Row],[Volume]]*Table8[[#This Row],[Price per unit]]</f>
        <v>152.4</v>
      </c>
      <c r="K1146" s="5">
        <f>Table8[[#This Row],[Total Sales]]-Table8[[#This Row],[Total Cost]]</f>
        <v>19.199999999999989</v>
      </c>
      <c r="L1146" s="6">
        <f>Table8[[#This Row],[Profit]]/Table8[[#This Row],[Total Sales]]</f>
        <v>0.12598425196850385</v>
      </c>
    </row>
    <row r="1147" spans="1:12" x14ac:dyDescent="0.3">
      <c r="A1147" s="7">
        <v>2011</v>
      </c>
      <c r="B1147" s="7" t="s">
        <v>12</v>
      </c>
      <c r="C1147" s="7" t="s">
        <v>15</v>
      </c>
      <c r="D1147" s="7" t="s">
        <v>51</v>
      </c>
      <c r="E1147" s="7">
        <v>210133</v>
      </c>
      <c r="F1147" s="7">
        <v>96</v>
      </c>
      <c r="G1147" s="7">
        <v>1.08</v>
      </c>
      <c r="H1147" s="7">
        <v>1.23</v>
      </c>
      <c r="I1147" s="3">
        <f>Table8[[#This Row],[Volume]]*Table8[[#This Row],[Cost per unit]]</f>
        <v>103.68</v>
      </c>
      <c r="J1147" s="3">
        <f>Table8[[#This Row],[Volume]]*Table8[[#This Row],[Price per unit]]</f>
        <v>118.08</v>
      </c>
      <c r="K1147" s="5">
        <f>Table8[[#This Row],[Total Sales]]-Table8[[#This Row],[Total Cost]]</f>
        <v>14.399999999999991</v>
      </c>
      <c r="L1147" s="6">
        <f>Table8[[#This Row],[Profit]]/Table8[[#This Row],[Total Sales]]</f>
        <v>0.12195121951219505</v>
      </c>
    </row>
    <row r="1148" spans="1:12" x14ac:dyDescent="0.3">
      <c r="A1148" s="3">
        <v>2011</v>
      </c>
      <c r="B1148" s="3" t="s">
        <v>12</v>
      </c>
      <c r="C1148" s="3" t="s">
        <v>15</v>
      </c>
      <c r="D1148" s="3" t="s">
        <v>51</v>
      </c>
      <c r="E1148" s="3">
        <v>210134</v>
      </c>
      <c r="F1148" s="3">
        <v>72</v>
      </c>
      <c r="G1148" s="3">
        <v>1</v>
      </c>
      <c r="H1148" s="3">
        <v>1.21</v>
      </c>
      <c r="I1148" s="3">
        <f>Table8[[#This Row],[Volume]]*Table8[[#This Row],[Cost per unit]]</f>
        <v>72</v>
      </c>
      <c r="J1148" s="3">
        <f>Table8[[#This Row],[Volume]]*Table8[[#This Row],[Price per unit]]</f>
        <v>87.12</v>
      </c>
      <c r="K1148" s="5">
        <f>Table8[[#This Row],[Total Sales]]-Table8[[#This Row],[Total Cost]]</f>
        <v>15.120000000000005</v>
      </c>
      <c r="L1148" s="6">
        <f>Table8[[#This Row],[Profit]]/Table8[[#This Row],[Total Sales]]</f>
        <v>0.1735537190082645</v>
      </c>
    </row>
    <row r="1149" spans="1:12" x14ac:dyDescent="0.3">
      <c r="A1149" s="7">
        <v>2011</v>
      </c>
      <c r="B1149" s="7" t="s">
        <v>12</v>
      </c>
      <c r="C1149" s="7" t="s">
        <v>15</v>
      </c>
      <c r="D1149" s="7" t="s">
        <v>51</v>
      </c>
      <c r="E1149" s="7">
        <v>210135</v>
      </c>
      <c r="F1149" s="7">
        <v>156</v>
      </c>
      <c r="G1149" s="7">
        <v>1.0900000000000001</v>
      </c>
      <c r="H1149" s="7">
        <v>1.36</v>
      </c>
      <c r="I1149" s="3">
        <f>Table8[[#This Row],[Volume]]*Table8[[#This Row],[Cost per unit]]</f>
        <v>170.04000000000002</v>
      </c>
      <c r="J1149" s="3">
        <f>Table8[[#This Row],[Volume]]*Table8[[#This Row],[Price per unit]]</f>
        <v>212.16000000000003</v>
      </c>
      <c r="K1149" s="5">
        <f>Table8[[#This Row],[Total Sales]]-Table8[[#This Row],[Total Cost]]</f>
        <v>42.120000000000005</v>
      </c>
      <c r="L1149" s="6">
        <f>Table8[[#This Row],[Profit]]/Table8[[#This Row],[Total Sales]]</f>
        <v>0.19852941176470587</v>
      </c>
    </row>
    <row r="1150" spans="1:12" x14ac:dyDescent="0.3">
      <c r="A1150" s="3">
        <v>2011</v>
      </c>
      <c r="B1150" s="3" t="s">
        <v>12</v>
      </c>
      <c r="C1150" s="3" t="s">
        <v>15</v>
      </c>
      <c r="D1150" s="3" t="s">
        <v>51</v>
      </c>
      <c r="E1150" s="3">
        <v>210136</v>
      </c>
      <c r="F1150" s="3">
        <v>156</v>
      </c>
      <c r="G1150" s="3">
        <v>1.05</v>
      </c>
      <c r="H1150" s="3">
        <v>1.37</v>
      </c>
      <c r="I1150" s="3">
        <f>Table8[[#This Row],[Volume]]*Table8[[#This Row],[Cost per unit]]</f>
        <v>163.80000000000001</v>
      </c>
      <c r="J1150" s="3">
        <f>Table8[[#This Row],[Volume]]*Table8[[#This Row],[Price per unit]]</f>
        <v>213.72000000000003</v>
      </c>
      <c r="K1150" s="5">
        <f>Table8[[#This Row],[Total Sales]]-Table8[[#This Row],[Total Cost]]</f>
        <v>49.920000000000016</v>
      </c>
      <c r="L1150" s="6">
        <f>Table8[[#This Row],[Profit]]/Table8[[#This Row],[Total Sales]]</f>
        <v>0.23357664233576647</v>
      </c>
    </row>
    <row r="1151" spans="1:12" x14ac:dyDescent="0.3">
      <c r="A1151" s="7">
        <v>2011</v>
      </c>
      <c r="B1151" s="7" t="s">
        <v>12</v>
      </c>
      <c r="C1151" s="7" t="s">
        <v>15</v>
      </c>
      <c r="D1151" s="7" t="s">
        <v>51</v>
      </c>
      <c r="E1151" s="7">
        <v>210137</v>
      </c>
      <c r="F1151" s="7">
        <v>108</v>
      </c>
      <c r="G1151" s="7">
        <v>1.04</v>
      </c>
      <c r="H1151" s="7">
        <v>1.23</v>
      </c>
      <c r="I1151" s="3">
        <f>Table8[[#This Row],[Volume]]*Table8[[#This Row],[Cost per unit]]</f>
        <v>112.32000000000001</v>
      </c>
      <c r="J1151" s="3">
        <f>Table8[[#This Row],[Volume]]*Table8[[#This Row],[Price per unit]]</f>
        <v>132.84</v>
      </c>
      <c r="K1151" s="5">
        <f>Table8[[#This Row],[Total Sales]]-Table8[[#This Row],[Total Cost]]</f>
        <v>20.519999999999996</v>
      </c>
      <c r="L1151" s="6">
        <f>Table8[[#This Row],[Profit]]/Table8[[#This Row],[Total Sales]]</f>
        <v>0.15447154471544713</v>
      </c>
    </row>
    <row r="1152" spans="1:12" x14ac:dyDescent="0.3">
      <c r="A1152" s="3">
        <v>2011</v>
      </c>
      <c r="B1152" s="3" t="s">
        <v>12</v>
      </c>
      <c r="C1152" s="3" t="s">
        <v>15</v>
      </c>
      <c r="D1152" s="3" t="s">
        <v>51</v>
      </c>
      <c r="E1152" s="3">
        <v>210138</v>
      </c>
      <c r="F1152" s="3">
        <v>132</v>
      </c>
      <c r="G1152" s="3">
        <v>1.1000000000000001</v>
      </c>
      <c r="H1152" s="3">
        <v>1.4</v>
      </c>
      <c r="I1152" s="3">
        <f>Table8[[#This Row],[Volume]]*Table8[[#This Row],[Cost per unit]]</f>
        <v>145.20000000000002</v>
      </c>
      <c r="J1152" s="3">
        <f>Table8[[#This Row],[Volume]]*Table8[[#This Row],[Price per unit]]</f>
        <v>184.79999999999998</v>
      </c>
      <c r="K1152" s="5">
        <f>Table8[[#This Row],[Total Sales]]-Table8[[#This Row],[Total Cost]]</f>
        <v>39.599999999999966</v>
      </c>
      <c r="L1152" s="6">
        <f>Table8[[#This Row],[Profit]]/Table8[[#This Row],[Total Sales]]</f>
        <v>0.21428571428571411</v>
      </c>
    </row>
    <row r="1153" spans="1:12" x14ac:dyDescent="0.3">
      <c r="A1153" s="7">
        <v>2011</v>
      </c>
      <c r="B1153" s="7" t="s">
        <v>12</v>
      </c>
      <c r="C1153" s="7" t="s">
        <v>15</v>
      </c>
      <c r="D1153" s="7" t="s">
        <v>51</v>
      </c>
      <c r="E1153" s="7">
        <v>210139</v>
      </c>
      <c r="F1153" s="7">
        <v>144</v>
      </c>
      <c r="G1153" s="7">
        <v>1.02</v>
      </c>
      <c r="H1153" s="7">
        <v>1.24</v>
      </c>
      <c r="I1153" s="3">
        <f>Table8[[#This Row],[Volume]]*Table8[[#This Row],[Cost per unit]]</f>
        <v>146.88</v>
      </c>
      <c r="J1153" s="3">
        <f>Table8[[#This Row],[Volume]]*Table8[[#This Row],[Price per unit]]</f>
        <v>178.56</v>
      </c>
      <c r="K1153" s="5">
        <f>Table8[[#This Row],[Total Sales]]-Table8[[#This Row],[Total Cost]]</f>
        <v>31.680000000000007</v>
      </c>
      <c r="L1153" s="6">
        <f>Table8[[#This Row],[Profit]]/Table8[[#This Row],[Total Sales]]</f>
        <v>0.17741935483870971</v>
      </c>
    </row>
    <row r="1154" spans="1:12" x14ac:dyDescent="0.3">
      <c r="A1154" s="3">
        <v>2011</v>
      </c>
      <c r="B1154" s="3" t="s">
        <v>12</v>
      </c>
      <c r="C1154" s="3" t="s">
        <v>15</v>
      </c>
      <c r="D1154" s="3" t="s">
        <v>51</v>
      </c>
      <c r="E1154" s="3">
        <v>210140</v>
      </c>
      <c r="F1154" s="3">
        <v>156</v>
      </c>
      <c r="G1154" s="3">
        <v>1</v>
      </c>
      <c r="H1154" s="3">
        <v>1.38</v>
      </c>
      <c r="I1154" s="3">
        <f>Table8[[#This Row],[Volume]]*Table8[[#This Row],[Cost per unit]]</f>
        <v>156</v>
      </c>
      <c r="J1154" s="3">
        <f>Table8[[#This Row],[Volume]]*Table8[[#This Row],[Price per unit]]</f>
        <v>215.27999999999997</v>
      </c>
      <c r="K1154" s="5">
        <f>Table8[[#This Row],[Total Sales]]-Table8[[#This Row],[Total Cost]]</f>
        <v>59.279999999999973</v>
      </c>
      <c r="L1154" s="6">
        <f>Table8[[#This Row],[Profit]]/Table8[[#This Row],[Total Sales]]</f>
        <v>0.2753623188405796</v>
      </c>
    </row>
    <row r="1155" spans="1:12" x14ac:dyDescent="0.3">
      <c r="A1155" s="7">
        <v>2011</v>
      </c>
      <c r="B1155" s="7" t="s">
        <v>12</v>
      </c>
      <c r="C1155" s="7" t="s">
        <v>15</v>
      </c>
      <c r="D1155" s="7" t="s">
        <v>51</v>
      </c>
      <c r="E1155" s="7">
        <v>210141</v>
      </c>
      <c r="F1155" s="7">
        <v>84</v>
      </c>
      <c r="G1155" s="7">
        <v>1.01</v>
      </c>
      <c r="H1155" s="7">
        <v>1.2</v>
      </c>
      <c r="I1155" s="3">
        <f>Table8[[#This Row],[Volume]]*Table8[[#This Row],[Cost per unit]]</f>
        <v>84.84</v>
      </c>
      <c r="J1155" s="3">
        <f>Table8[[#This Row],[Volume]]*Table8[[#This Row],[Price per unit]]</f>
        <v>100.8</v>
      </c>
      <c r="K1155" s="5">
        <f>Table8[[#This Row],[Total Sales]]-Table8[[#This Row],[Total Cost]]</f>
        <v>15.959999999999994</v>
      </c>
      <c r="L1155" s="6">
        <f>Table8[[#This Row],[Profit]]/Table8[[#This Row],[Total Sales]]</f>
        <v>0.15833333333333327</v>
      </c>
    </row>
    <row r="1156" spans="1:12" x14ac:dyDescent="0.3">
      <c r="A1156" s="3">
        <v>2011</v>
      </c>
      <c r="B1156" s="3" t="s">
        <v>12</v>
      </c>
      <c r="C1156" s="3" t="s">
        <v>15</v>
      </c>
      <c r="D1156" s="3" t="s">
        <v>51</v>
      </c>
      <c r="E1156" s="3">
        <v>210142</v>
      </c>
      <c r="F1156" s="3">
        <v>144</v>
      </c>
      <c r="G1156" s="3">
        <v>1.1299999999999999</v>
      </c>
      <c r="H1156" s="3">
        <v>1.38</v>
      </c>
      <c r="I1156" s="3">
        <f>Table8[[#This Row],[Volume]]*Table8[[#This Row],[Cost per unit]]</f>
        <v>162.71999999999997</v>
      </c>
      <c r="J1156" s="3">
        <f>Table8[[#This Row],[Volume]]*Table8[[#This Row],[Price per unit]]</f>
        <v>198.71999999999997</v>
      </c>
      <c r="K1156" s="5">
        <f>Table8[[#This Row],[Total Sales]]-Table8[[#This Row],[Total Cost]]</f>
        <v>36</v>
      </c>
      <c r="L1156" s="6">
        <f>Table8[[#This Row],[Profit]]/Table8[[#This Row],[Total Sales]]</f>
        <v>0.1811594202898551</v>
      </c>
    </row>
    <row r="1157" spans="1:12" x14ac:dyDescent="0.3">
      <c r="A1157" s="7">
        <v>2011</v>
      </c>
      <c r="B1157" s="7" t="s">
        <v>12</v>
      </c>
      <c r="C1157" s="7" t="s">
        <v>15</v>
      </c>
      <c r="D1157" s="7" t="s">
        <v>51</v>
      </c>
      <c r="E1157" s="7">
        <v>210143</v>
      </c>
      <c r="F1157" s="7">
        <v>120</v>
      </c>
      <c r="G1157" s="7">
        <v>1.1100000000000001</v>
      </c>
      <c r="H1157" s="7">
        <v>1.38</v>
      </c>
      <c r="I1157" s="3">
        <f>Table8[[#This Row],[Volume]]*Table8[[#This Row],[Cost per unit]]</f>
        <v>133.20000000000002</v>
      </c>
      <c r="J1157" s="3">
        <f>Table8[[#This Row],[Volume]]*Table8[[#This Row],[Price per unit]]</f>
        <v>165.6</v>
      </c>
      <c r="K1157" s="5">
        <f>Table8[[#This Row],[Total Sales]]-Table8[[#This Row],[Total Cost]]</f>
        <v>32.399999999999977</v>
      </c>
      <c r="L1157" s="6">
        <f>Table8[[#This Row],[Profit]]/Table8[[#This Row],[Total Sales]]</f>
        <v>0.19565217391304335</v>
      </c>
    </row>
    <row r="1158" spans="1:12" x14ac:dyDescent="0.3">
      <c r="A1158" s="3">
        <v>2011</v>
      </c>
      <c r="B1158" s="3" t="s">
        <v>12</v>
      </c>
      <c r="C1158" s="3" t="s">
        <v>15</v>
      </c>
      <c r="D1158" s="3" t="s">
        <v>51</v>
      </c>
      <c r="E1158" s="3">
        <v>210144</v>
      </c>
      <c r="F1158" s="3">
        <v>48</v>
      </c>
      <c r="G1158" s="3">
        <v>1.04</v>
      </c>
      <c r="H1158" s="3">
        <v>1.23</v>
      </c>
      <c r="I1158" s="3">
        <f>Table8[[#This Row],[Volume]]*Table8[[#This Row],[Cost per unit]]</f>
        <v>49.92</v>
      </c>
      <c r="J1158" s="3">
        <f>Table8[[#This Row],[Volume]]*Table8[[#This Row],[Price per unit]]</f>
        <v>59.04</v>
      </c>
      <c r="K1158" s="5">
        <f>Table8[[#This Row],[Total Sales]]-Table8[[#This Row],[Total Cost]]</f>
        <v>9.1199999999999974</v>
      </c>
      <c r="L1158" s="6">
        <f>Table8[[#This Row],[Profit]]/Table8[[#This Row],[Total Sales]]</f>
        <v>0.15447154471544711</v>
      </c>
    </row>
    <row r="1159" spans="1:12" x14ac:dyDescent="0.3">
      <c r="A1159" s="7">
        <v>2011</v>
      </c>
      <c r="B1159" s="7" t="s">
        <v>12</v>
      </c>
      <c r="C1159" s="7" t="s">
        <v>15</v>
      </c>
      <c r="D1159" s="7" t="s">
        <v>51</v>
      </c>
      <c r="E1159" s="7">
        <v>210145</v>
      </c>
      <c r="F1159" s="7">
        <v>168</v>
      </c>
      <c r="G1159" s="7">
        <v>1.01</v>
      </c>
      <c r="H1159" s="7">
        <v>1.34</v>
      </c>
      <c r="I1159" s="3">
        <f>Table8[[#This Row],[Volume]]*Table8[[#This Row],[Cost per unit]]</f>
        <v>169.68</v>
      </c>
      <c r="J1159" s="3">
        <f>Table8[[#This Row],[Volume]]*Table8[[#This Row],[Price per unit]]</f>
        <v>225.12</v>
      </c>
      <c r="K1159" s="5">
        <f>Table8[[#This Row],[Total Sales]]-Table8[[#This Row],[Total Cost]]</f>
        <v>55.44</v>
      </c>
      <c r="L1159" s="6">
        <f>Table8[[#This Row],[Profit]]/Table8[[#This Row],[Total Sales]]</f>
        <v>0.2462686567164179</v>
      </c>
    </row>
    <row r="1160" spans="1:12" x14ac:dyDescent="0.3">
      <c r="A1160" s="3">
        <v>2011</v>
      </c>
      <c r="B1160" s="3" t="s">
        <v>12</v>
      </c>
      <c r="C1160" s="3" t="s">
        <v>15</v>
      </c>
      <c r="D1160" s="3" t="s">
        <v>51</v>
      </c>
      <c r="E1160" s="3">
        <v>210146</v>
      </c>
      <c r="F1160" s="3">
        <v>108</v>
      </c>
      <c r="G1160" s="3">
        <v>1.1399999999999999</v>
      </c>
      <c r="H1160" s="3">
        <v>1.32</v>
      </c>
      <c r="I1160" s="3">
        <f>Table8[[#This Row],[Volume]]*Table8[[#This Row],[Cost per unit]]</f>
        <v>123.11999999999999</v>
      </c>
      <c r="J1160" s="3">
        <f>Table8[[#This Row],[Volume]]*Table8[[#This Row],[Price per unit]]</f>
        <v>142.56</v>
      </c>
      <c r="K1160" s="5">
        <f>Table8[[#This Row],[Total Sales]]-Table8[[#This Row],[Total Cost]]</f>
        <v>19.440000000000012</v>
      </c>
      <c r="L1160" s="6">
        <f>Table8[[#This Row],[Profit]]/Table8[[#This Row],[Total Sales]]</f>
        <v>0.13636363636363644</v>
      </c>
    </row>
    <row r="1161" spans="1:12" x14ac:dyDescent="0.3">
      <c r="A1161" s="7">
        <v>2011</v>
      </c>
      <c r="B1161" s="7" t="s">
        <v>12</v>
      </c>
      <c r="C1161" s="7" t="s">
        <v>15</v>
      </c>
      <c r="D1161" s="7" t="s">
        <v>51</v>
      </c>
      <c r="E1161" s="7">
        <v>210147</v>
      </c>
      <c r="F1161" s="7">
        <v>48</v>
      </c>
      <c r="G1161" s="7">
        <v>1.0900000000000001</v>
      </c>
      <c r="H1161" s="7">
        <v>1.24</v>
      </c>
      <c r="I1161" s="3">
        <f>Table8[[#This Row],[Volume]]*Table8[[#This Row],[Cost per unit]]</f>
        <v>52.320000000000007</v>
      </c>
      <c r="J1161" s="3">
        <f>Table8[[#This Row],[Volume]]*Table8[[#This Row],[Price per unit]]</f>
        <v>59.519999999999996</v>
      </c>
      <c r="K1161" s="5">
        <f>Table8[[#This Row],[Total Sales]]-Table8[[#This Row],[Total Cost]]</f>
        <v>7.1999999999999886</v>
      </c>
      <c r="L1161" s="6">
        <f>Table8[[#This Row],[Profit]]/Table8[[#This Row],[Total Sales]]</f>
        <v>0.12096774193548369</v>
      </c>
    </row>
    <row r="1162" spans="1:12" x14ac:dyDescent="0.3">
      <c r="A1162" s="3">
        <v>2011</v>
      </c>
      <c r="B1162" s="3" t="s">
        <v>12</v>
      </c>
      <c r="C1162" s="3" t="s">
        <v>15</v>
      </c>
      <c r="D1162" s="3" t="s">
        <v>51</v>
      </c>
      <c r="E1162" s="3">
        <v>210148</v>
      </c>
      <c r="F1162" s="3">
        <v>168</v>
      </c>
      <c r="G1162" s="3">
        <v>1.02</v>
      </c>
      <c r="H1162" s="3">
        <v>1.32</v>
      </c>
      <c r="I1162" s="3">
        <f>Table8[[#This Row],[Volume]]*Table8[[#This Row],[Cost per unit]]</f>
        <v>171.36</v>
      </c>
      <c r="J1162" s="3">
        <f>Table8[[#This Row],[Volume]]*Table8[[#This Row],[Price per unit]]</f>
        <v>221.76000000000002</v>
      </c>
      <c r="K1162" s="5">
        <f>Table8[[#This Row],[Total Sales]]-Table8[[#This Row],[Total Cost]]</f>
        <v>50.400000000000006</v>
      </c>
      <c r="L1162" s="6">
        <f>Table8[[#This Row],[Profit]]/Table8[[#This Row],[Total Sales]]</f>
        <v>0.22727272727272727</v>
      </c>
    </row>
    <row r="1163" spans="1:12" x14ac:dyDescent="0.3">
      <c r="A1163" s="7">
        <v>2011</v>
      </c>
      <c r="B1163" s="7" t="s">
        <v>12</v>
      </c>
      <c r="C1163" s="7" t="s">
        <v>15</v>
      </c>
      <c r="D1163" s="7" t="s">
        <v>51</v>
      </c>
      <c r="E1163" s="7">
        <v>210149</v>
      </c>
      <c r="F1163" s="7">
        <v>72</v>
      </c>
      <c r="G1163" s="7">
        <v>1.2</v>
      </c>
      <c r="H1163" s="7">
        <v>1.22</v>
      </c>
      <c r="I1163" s="3">
        <f>Table8[[#This Row],[Volume]]*Table8[[#This Row],[Cost per unit]]</f>
        <v>86.399999999999991</v>
      </c>
      <c r="J1163" s="3">
        <f>Table8[[#This Row],[Volume]]*Table8[[#This Row],[Price per unit]]</f>
        <v>87.84</v>
      </c>
      <c r="K1163" s="5">
        <f>Table8[[#This Row],[Total Sales]]-Table8[[#This Row],[Total Cost]]</f>
        <v>1.4400000000000119</v>
      </c>
      <c r="L1163" s="6">
        <f>Table8[[#This Row],[Profit]]/Table8[[#This Row],[Total Sales]]</f>
        <v>1.6393442622950956E-2</v>
      </c>
    </row>
    <row r="1164" spans="1:12" x14ac:dyDescent="0.3">
      <c r="A1164" s="3">
        <v>2011</v>
      </c>
      <c r="B1164" s="3" t="s">
        <v>12</v>
      </c>
      <c r="C1164" s="3" t="s">
        <v>15</v>
      </c>
      <c r="D1164" s="3" t="s">
        <v>51</v>
      </c>
      <c r="E1164" s="3">
        <v>210150</v>
      </c>
      <c r="F1164" s="3">
        <v>96</v>
      </c>
      <c r="G1164" s="3">
        <v>1.1299999999999999</v>
      </c>
      <c r="H1164" s="3">
        <v>1.2</v>
      </c>
      <c r="I1164" s="3">
        <f>Table8[[#This Row],[Volume]]*Table8[[#This Row],[Cost per unit]]</f>
        <v>108.47999999999999</v>
      </c>
      <c r="J1164" s="3">
        <f>Table8[[#This Row],[Volume]]*Table8[[#This Row],[Price per unit]]</f>
        <v>115.19999999999999</v>
      </c>
      <c r="K1164" s="5">
        <f>Table8[[#This Row],[Total Sales]]-Table8[[#This Row],[Total Cost]]</f>
        <v>6.7199999999999989</v>
      </c>
      <c r="L1164" s="6">
        <f>Table8[[#This Row],[Profit]]/Table8[[#This Row],[Total Sales]]</f>
        <v>5.8333333333333327E-2</v>
      </c>
    </row>
    <row r="1165" spans="1:12" x14ac:dyDescent="0.3">
      <c r="A1165" s="7">
        <v>2011</v>
      </c>
      <c r="B1165" s="7" t="s">
        <v>12</v>
      </c>
      <c r="C1165" s="7" t="s">
        <v>15</v>
      </c>
      <c r="D1165" s="7" t="s">
        <v>51</v>
      </c>
      <c r="E1165" s="7">
        <v>210151</v>
      </c>
      <c r="F1165" s="7">
        <v>84</v>
      </c>
      <c r="G1165" s="7">
        <v>1.08</v>
      </c>
      <c r="H1165" s="7">
        <v>1.22</v>
      </c>
      <c r="I1165" s="3">
        <f>Table8[[#This Row],[Volume]]*Table8[[#This Row],[Cost per unit]]</f>
        <v>90.72</v>
      </c>
      <c r="J1165" s="3">
        <f>Table8[[#This Row],[Volume]]*Table8[[#This Row],[Price per unit]]</f>
        <v>102.48</v>
      </c>
      <c r="K1165" s="5">
        <f>Table8[[#This Row],[Total Sales]]-Table8[[#This Row],[Total Cost]]</f>
        <v>11.760000000000005</v>
      </c>
      <c r="L1165" s="6">
        <f>Table8[[#This Row],[Profit]]/Table8[[#This Row],[Total Sales]]</f>
        <v>0.11475409836065578</v>
      </c>
    </row>
    <row r="1166" spans="1:12" x14ac:dyDescent="0.3">
      <c r="A1166" s="3">
        <v>2011</v>
      </c>
      <c r="B1166" s="3" t="s">
        <v>12</v>
      </c>
      <c r="C1166" s="3" t="s">
        <v>15</v>
      </c>
      <c r="D1166" s="3" t="s">
        <v>51</v>
      </c>
      <c r="E1166" s="3">
        <v>210152</v>
      </c>
      <c r="F1166" s="3">
        <v>168</v>
      </c>
      <c r="G1166" s="3">
        <v>1.18</v>
      </c>
      <c r="H1166" s="3">
        <v>1.21</v>
      </c>
      <c r="I1166" s="3">
        <f>Table8[[#This Row],[Volume]]*Table8[[#This Row],[Cost per unit]]</f>
        <v>198.23999999999998</v>
      </c>
      <c r="J1166" s="3">
        <f>Table8[[#This Row],[Volume]]*Table8[[#This Row],[Price per unit]]</f>
        <v>203.28</v>
      </c>
      <c r="K1166" s="5">
        <f>Table8[[#This Row],[Total Sales]]-Table8[[#This Row],[Total Cost]]</f>
        <v>5.0400000000000205</v>
      </c>
      <c r="L1166" s="6">
        <f>Table8[[#This Row],[Profit]]/Table8[[#This Row],[Total Sales]]</f>
        <v>2.4793388429752167E-2</v>
      </c>
    </row>
    <row r="1167" spans="1:12" x14ac:dyDescent="0.3">
      <c r="A1167" s="7">
        <v>2011</v>
      </c>
      <c r="B1167" s="7" t="s">
        <v>12</v>
      </c>
      <c r="C1167" s="7" t="s">
        <v>15</v>
      </c>
      <c r="D1167" s="7" t="s">
        <v>51</v>
      </c>
      <c r="E1167" s="7">
        <v>210153</v>
      </c>
      <c r="F1167" s="7">
        <v>48</v>
      </c>
      <c r="G1167" s="7">
        <v>1.05</v>
      </c>
      <c r="H1167" s="7">
        <v>1.4</v>
      </c>
      <c r="I1167" s="3">
        <f>Table8[[#This Row],[Volume]]*Table8[[#This Row],[Cost per unit]]</f>
        <v>50.400000000000006</v>
      </c>
      <c r="J1167" s="3">
        <f>Table8[[#This Row],[Volume]]*Table8[[#This Row],[Price per unit]]</f>
        <v>67.199999999999989</v>
      </c>
      <c r="K1167" s="5">
        <f>Table8[[#This Row],[Total Sales]]-Table8[[#This Row],[Total Cost]]</f>
        <v>16.799999999999983</v>
      </c>
      <c r="L1167" s="6">
        <f>Table8[[#This Row],[Profit]]/Table8[[#This Row],[Total Sales]]</f>
        <v>0.24999999999999978</v>
      </c>
    </row>
    <row r="1168" spans="1:12" x14ac:dyDescent="0.3">
      <c r="A1168" s="3">
        <v>2011</v>
      </c>
      <c r="B1168" s="3" t="s">
        <v>12</v>
      </c>
      <c r="C1168" s="3" t="s">
        <v>15</v>
      </c>
      <c r="D1168" s="3" t="s">
        <v>51</v>
      </c>
      <c r="E1168" s="3">
        <v>210154</v>
      </c>
      <c r="F1168" s="3">
        <v>132</v>
      </c>
      <c r="G1168" s="3">
        <v>1.06</v>
      </c>
      <c r="H1168" s="3">
        <v>1.34</v>
      </c>
      <c r="I1168" s="3">
        <f>Table8[[#This Row],[Volume]]*Table8[[#This Row],[Cost per unit]]</f>
        <v>139.92000000000002</v>
      </c>
      <c r="J1168" s="3">
        <f>Table8[[#This Row],[Volume]]*Table8[[#This Row],[Price per unit]]</f>
        <v>176.88000000000002</v>
      </c>
      <c r="K1168" s="5">
        <f>Table8[[#This Row],[Total Sales]]-Table8[[#This Row],[Total Cost]]</f>
        <v>36.960000000000008</v>
      </c>
      <c r="L1168" s="6">
        <f>Table8[[#This Row],[Profit]]/Table8[[#This Row],[Total Sales]]</f>
        <v>0.20895522388059704</v>
      </c>
    </row>
    <row r="1169" spans="1:12" x14ac:dyDescent="0.3">
      <c r="A1169" s="7">
        <v>2011</v>
      </c>
      <c r="B1169" s="7" t="s">
        <v>12</v>
      </c>
      <c r="C1169" s="7" t="s">
        <v>15</v>
      </c>
      <c r="D1169" s="7" t="s">
        <v>51</v>
      </c>
      <c r="E1169" s="7">
        <v>210155</v>
      </c>
      <c r="F1169" s="7">
        <v>84</v>
      </c>
      <c r="G1169" s="7">
        <v>1.18</v>
      </c>
      <c r="H1169" s="7">
        <v>1.28</v>
      </c>
      <c r="I1169" s="3">
        <f>Table8[[#This Row],[Volume]]*Table8[[#This Row],[Cost per unit]]</f>
        <v>99.11999999999999</v>
      </c>
      <c r="J1169" s="3">
        <f>Table8[[#This Row],[Volume]]*Table8[[#This Row],[Price per unit]]</f>
        <v>107.52</v>
      </c>
      <c r="K1169" s="5">
        <f>Table8[[#This Row],[Total Sales]]-Table8[[#This Row],[Total Cost]]</f>
        <v>8.4000000000000057</v>
      </c>
      <c r="L1169" s="6">
        <f>Table8[[#This Row],[Profit]]/Table8[[#This Row],[Total Sales]]</f>
        <v>7.8125000000000056E-2</v>
      </c>
    </row>
    <row r="1170" spans="1:12" x14ac:dyDescent="0.3">
      <c r="A1170" s="3">
        <v>2011</v>
      </c>
      <c r="B1170" s="3" t="s">
        <v>12</v>
      </c>
      <c r="C1170" s="3" t="s">
        <v>15</v>
      </c>
      <c r="D1170" s="3" t="s">
        <v>51</v>
      </c>
      <c r="E1170" s="3">
        <v>210156</v>
      </c>
      <c r="F1170" s="3">
        <v>48</v>
      </c>
      <c r="G1170" s="3">
        <v>1.08</v>
      </c>
      <c r="H1170" s="3">
        <v>1.33</v>
      </c>
      <c r="I1170" s="3">
        <f>Table8[[#This Row],[Volume]]*Table8[[#This Row],[Cost per unit]]</f>
        <v>51.84</v>
      </c>
      <c r="J1170" s="3">
        <f>Table8[[#This Row],[Volume]]*Table8[[#This Row],[Price per unit]]</f>
        <v>63.84</v>
      </c>
      <c r="K1170" s="5">
        <f>Table8[[#This Row],[Total Sales]]-Table8[[#This Row],[Total Cost]]</f>
        <v>12</v>
      </c>
      <c r="L1170" s="6">
        <f>Table8[[#This Row],[Profit]]/Table8[[#This Row],[Total Sales]]</f>
        <v>0.18796992481203006</v>
      </c>
    </row>
    <row r="1171" spans="1:12" x14ac:dyDescent="0.3">
      <c r="A1171" s="7">
        <v>2011</v>
      </c>
      <c r="B1171" s="7" t="s">
        <v>12</v>
      </c>
      <c r="C1171" s="7" t="s">
        <v>15</v>
      </c>
      <c r="D1171" s="7" t="s">
        <v>51</v>
      </c>
      <c r="E1171" s="7">
        <v>210157</v>
      </c>
      <c r="F1171" s="7">
        <v>168</v>
      </c>
      <c r="G1171" s="7">
        <v>1.18</v>
      </c>
      <c r="H1171" s="7">
        <v>1.29</v>
      </c>
      <c r="I1171" s="3">
        <f>Table8[[#This Row],[Volume]]*Table8[[#This Row],[Cost per unit]]</f>
        <v>198.23999999999998</v>
      </c>
      <c r="J1171" s="3">
        <f>Table8[[#This Row],[Volume]]*Table8[[#This Row],[Price per unit]]</f>
        <v>216.72</v>
      </c>
      <c r="K1171" s="5">
        <f>Table8[[#This Row],[Total Sales]]-Table8[[#This Row],[Total Cost]]</f>
        <v>18.480000000000018</v>
      </c>
      <c r="L1171" s="6">
        <f>Table8[[#This Row],[Profit]]/Table8[[#This Row],[Total Sales]]</f>
        <v>8.5271317829457446E-2</v>
      </c>
    </row>
    <row r="1172" spans="1:12" x14ac:dyDescent="0.3">
      <c r="A1172" s="3">
        <v>2011</v>
      </c>
      <c r="B1172" s="3" t="s">
        <v>12</v>
      </c>
      <c r="C1172" s="3" t="s">
        <v>15</v>
      </c>
      <c r="D1172" s="3" t="s">
        <v>51</v>
      </c>
      <c r="E1172" s="3">
        <v>210158</v>
      </c>
      <c r="F1172" s="3">
        <v>96</v>
      </c>
      <c r="G1172" s="3">
        <v>1.19</v>
      </c>
      <c r="H1172" s="3">
        <v>1.36</v>
      </c>
      <c r="I1172" s="3">
        <f>Table8[[#This Row],[Volume]]*Table8[[#This Row],[Cost per unit]]</f>
        <v>114.24</v>
      </c>
      <c r="J1172" s="3">
        <f>Table8[[#This Row],[Volume]]*Table8[[#This Row],[Price per unit]]</f>
        <v>130.56</v>
      </c>
      <c r="K1172" s="5">
        <f>Table8[[#This Row],[Total Sales]]-Table8[[#This Row],[Total Cost]]</f>
        <v>16.320000000000007</v>
      </c>
      <c r="L1172" s="6">
        <f>Table8[[#This Row],[Profit]]/Table8[[#This Row],[Total Sales]]</f>
        <v>0.12500000000000006</v>
      </c>
    </row>
    <row r="1173" spans="1:12" x14ac:dyDescent="0.3">
      <c r="A1173" s="7">
        <v>2011</v>
      </c>
      <c r="B1173" s="7" t="s">
        <v>12</v>
      </c>
      <c r="C1173" s="7" t="s">
        <v>15</v>
      </c>
      <c r="D1173" s="7" t="s">
        <v>51</v>
      </c>
      <c r="E1173" s="7">
        <v>210159</v>
      </c>
      <c r="F1173" s="7">
        <v>84</v>
      </c>
      <c r="G1173" s="7">
        <v>1.06</v>
      </c>
      <c r="H1173" s="7">
        <v>1.38</v>
      </c>
      <c r="I1173" s="3">
        <f>Table8[[#This Row],[Volume]]*Table8[[#This Row],[Cost per unit]]</f>
        <v>89.04</v>
      </c>
      <c r="J1173" s="3">
        <f>Table8[[#This Row],[Volume]]*Table8[[#This Row],[Price per unit]]</f>
        <v>115.91999999999999</v>
      </c>
      <c r="K1173" s="5">
        <f>Table8[[#This Row],[Total Sales]]-Table8[[#This Row],[Total Cost]]</f>
        <v>26.879999999999981</v>
      </c>
      <c r="L1173" s="6">
        <f>Table8[[#This Row],[Profit]]/Table8[[#This Row],[Total Sales]]</f>
        <v>0.23188405797101436</v>
      </c>
    </row>
    <row r="1174" spans="1:12" x14ac:dyDescent="0.3">
      <c r="A1174" s="3">
        <v>2011</v>
      </c>
      <c r="B1174" s="3" t="s">
        <v>12</v>
      </c>
      <c r="C1174" s="3" t="s">
        <v>15</v>
      </c>
      <c r="D1174" s="3" t="s">
        <v>51</v>
      </c>
      <c r="E1174" s="3">
        <v>210160</v>
      </c>
      <c r="F1174" s="3">
        <v>60</v>
      </c>
      <c r="G1174" s="3">
        <v>1.05</v>
      </c>
      <c r="H1174" s="3">
        <v>1.32</v>
      </c>
      <c r="I1174" s="3">
        <f>Table8[[#This Row],[Volume]]*Table8[[#This Row],[Cost per unit]]</f>
        <v>63</v>
      </c>
      <c r="J1174" s="3">
        <f>Table8[[#This Row],[Volume]]*Table8[[#This Row],[Price per unit]]</f>
        <v>79.2</v>
      </c>
      <c r="K1174" s="5">
        <f>Table8[[#This Row],[Total Sales]]-Table8[[#This Row],[Total Cost]]</f>
        <v>16.200000000000003</v>
      </c>
      <c r="L1174" s="6">
        <f>Table8[[#This Row],[Profit]]/Table8[[#This Row],[Total Sales]]</f>
        <v>0.20454545454545459</v>
      </c>
    </row>
    <row r="1175" spans="1:12" x14ac:dyDescent="0.3">
      <c r="A1175" s="7">
        <v>2011</v>
      </c>
      <c r="B1175" s="7" t="s">
        <v>12</v>
      </c>
      <c r="C1175" s="7" t="s">
        <v>15</v>
      </c>
      <c r="D1175" s="7" t="s">
        <v>51</v>
      </c>
      <c r="E1175" s="7">
        <v>210161</v>
      </c>
      <c r="F1175" s="7">
        <v>168</v>
      </c>
      <c r="G1175" s="7">
        <v>1.03</v>
      </c>
      <c r="H1175" s="7">
        <v>1.33</v>
      </c>
      <c r="I1175" s="3">
        <f>Table8[[#This Row],[Volume]]*Table8[[#This Row],[Cost per unit]]</f>
        <v>173.04</v>
      </c>
      <c r="J1175" s="3">
        <f>Table8[[#This Row],[Volume]]*Table8[[#This Row],[Price per unit]]</f>
        <v>223.44</v>
      </c>
      <c r="K1175" s="5">
        <f>Table8[[#This Row],[Total Sales]]-Table8[[#This Row],[Total Cost]]</f>
        <v>50.400000000000006</v>
      </c>
      <c r="L1175" s="6">
        <f>Table8[[#This Row],[Profit]]/Table8[[#This Row],[Total Sales]]</f>
        <v>0.22556390977443611</v>
      </c>
    </row>
    <row r="1176" spans="1:12" x14ac:dyDescent="0.3">
      <c r="A1176" s="3">
        <v>2011</v>
      </c>
      <c r="B1176" s="3" t="s">
        <v>12</v>
      </c>
      <c r="C1176" s="3" t="s">
        <v>15</v>
      </c>
      <c r="D1176" s="3" t="s">
        <v>51</v>
      </c>
      <c r="E1176" s="3">
        <v>210162</v>
      </c>
      <c r="F1176" s="3">
        <v>132</v>
      </c>
      <c r="G1176" s="3">
        <v>1.01</v>
      </c>
      <c r="H1176" s="3">
        <v>1.35</v>
      </c>
      <c r="I1176" s="3">
        <f>Table8[[#This Row],[Volume]]*Table8[[#This Row],[Cost per unit]]</f>
        <v>133.32</v>
      </c>
      <c r="J1176" s="3">
        <f>Table8[[#This Row],[Volume]]*Table8[[#This Row],[Price per unit]]</f>
        <v>178.20000000000002</v>
      </c>
      <c r="K1176" s="5">
        <f>Table8[[#This Row],[Total Sales]]-Table8[[#This Row],[Total Cost]]</f>
        <v>44.880000000000024</v>
      </c>
      <c r="L1176" s="6">
        <f>Table8[[#This Row],[Profit]]/Table8[[#This Row],[Total Sales]]</f>
        <v>0.25185185185185194</v>
      </c>
    </row>
    <row r="1177" spans="1:12" x14ac:dyDescent="0.3">
      <c r="A1177" s="7">
        <v>2011</v>
      </c>
      <c r="B1177" s="7" t="s">
        <v>12</v>
      </c>
      <c r="C1177" s="7" t="s">
        <v>15</v>
      </c>
      <c r="D1177" s="7" t="s">
        <v>51</v>
      </c>
      <c r="E1177" s="7">
        <v>210163</v>
      </c>
      <c r="F1177" s="7">
        <v>60</v>
      </c>
      <c r="G1177" s="7">
        <v>1.0900000000000001</v>
      </c>
      <c r="H1177" s="7">
        <v>1.27</v>
      </c>
      <c r="I1177" s="3">
        <f>Table8[[#This Row],[Volume]]*Table8[[#This Row],[Cost per unit]]</f>
        <v>65.400000000000006</v>
      </c>
      <c r="J1177" s="3">
        <f>Table8[[#This Row],[Volume]]*Table8[[#This Row],[Price per unit]]</f>
        <v>76.2</v>
      </c>
      <c r="K1177" s="5">
        <f>Table8[[#This Row],[Total Sales]]-Table8[[#This Row],[Total Cost]]</f>
        <v>10.799999999999997</v>
      </c>
      <c r="L1177" s="6">
        <f>Table8[[#This Row],[Profit]]/Table8[[#This Row],[Total Sales]]</f>
        <v>0.1417322834645669</v>
      </c>
    </row>
    <row r="1178" spans="1:12" x14ac:dyDescent="0.3">
      <c r="A1178" s="3">
        <v>2011</v>
      </c>
      <c r="B1178" s="3" t="s">
        <v>12</v>
      </c>
      <c r="C1178" s="3" t="s">
        <v>15</v>
      </c>
      <c r="D1178" s="3" t="s">
        <v>51</v>
      </c>
      <c r="E1178" s="3">
        <v>210164</v>
      </c>
      <c r="F1178" s="3">
        <v>84</v>
      </c>
      <c r="G1178" s="3">
        <v>1.1599999999999999</v>
      </c>
      <c r="H1178" s="3">
        <v>1.32</v>
      </c>
      <c r="I1178" s="3">
        <f>Table8[[#This Row],[Volume]]*Table8[[#This Row],[Cost per unit]]</f>
        <v>97.44</v>
      </c>
      <c r="J1178" s="3">
        <f>Table8[[#This Row],[Volume]]*Table8[[#This Row],[Price per unit]]</f>
        <v>110.88000000000001</v>
      </c>
      <c r="K1178" s="5">
        <f>Table8[[#This Row],[Total Sales]]-Table8[[#This Row],[Total Cost]]</f>
        <v>13.440000000000012</v>
      </c>
      <c r="L1178" s="6">
        <f>Table8[[#This Row],[Profit]]/Table8[[#This Row],[Total Sales]]</f>
        <v>0.12121212121212131</v>
      </c>
    </row>
    <row r="1179" spans="1:12" x14ac:dyDescent="0.3">
      <c r="A1179" s="7">
        <v>2011</v>
      </c>
      <c r="B1179" s="7" t="s">
        <v>12</v>
      </c>
      <c r="C1179" s="7" t="s">
        <v>15</v>
      </c>
      <c r="D1179" s="7" t="s">
        <v>51</v>
      </c>
      <c r="E1179" s="7">
        <v>210165</v>
      </c>
      <c r="F1179" s="7">
        <v>60</v>
      </c>
      <c r="G1179" s="7">
        <v>1.18</v>
      </c>
      <c r="H1179" s="7">
        <v>1.2</v>
      </c>
      <c r="I1179" s="3">
        <f>Table8[[#This Row],[Volume]]*Table8[[#This Row],[Cost per unit]]</f>
        <v>70.8</v>
      </c>
      <c r="J1179" s="3">
        <f>Table8[[#This Row],[Volume]]*Table8[[#This Row],[Price per unit]]</f>
        <v>72</v>
      </c>
      <c r="K1179" s="5">
        <f>Table8[[#This Row],[Total Sales]]-Table8[[#This Row],[Total Cost]]</f>
        <v>1.2000000000000028</v>
      </c>
      <c r="L1179" s="6">
        <f>Table8[[#This Row],[Profit]]/Table8[[#This Row],[Total Sales]]</f>
        <v>1.6666666666666705E-2</v>
      </c>
    </row>
    <row r="1180" spans="1:12" x14ac:dyDescent="0.3">
      <c r="A1180" s="3">
        <v>2011</v>
      </c>
      <c r="B1180" s="3" t="s">
        <v>12</v>
      </c>
      <c r="C1180" s="3" t="s">
        <v>15</v>
      </c>
      <c r="D1180" s="3" t="s">
        <v>51</v>
      </c>
      <c r="E1180" s="3">
        <v>210166</v>
      </c>
      <c r="F1180" s="3">
        <v>108</v>
      </c>
      <c r="G1180" s="3">
        <v>1.18</v>
      </c>
      <c r="H1180" s="3">
        <v>1.33</v>
      </c>
      <c r="I1180" s="3">
        <f>Table8[[#This Row],[Volume]]*Table8[[#This Row],[Cost per unit]]</f>
        <v>127.44</v>
      </c>
      <c r="J1180" s="3">
        <f>Table8[[#This Row],[Volume]]*Table8[[#This Row],[Price per unit]]</f>
        <v>143.64000000000001</v>
      </c>
      <c r="K1180" s="5">
        <f>Table8[[#This Row],[Total Sales]]-Table8[[#This Row],[Total Cost]]</f>
        <v>16.200000000000017</v>
      </c>
      <c r="L1180" s="6">
        <f>Table8[[#This Row],[Profit]]/Table8[[#This Row],[Total Sales]]</f>
        <v>0.11278195488721815</v>
      </c>
    </row>
    <row r="1181" spans="1:12" x14ac:dyDescent="0.3">
      <c r="A1181" s="7">
        <v>2011</v>
      </c>
      <c r="B1181" s="7" t="s">
        <v>12</v>
      </c>
      <c r="C1181" s="7" t="s">
        <v>15</v>
      </c>
      <c r="D1181" s="7" t="s">
        <v>51</v>
      </c>
      <c r="E1181" s="7">
        <v>210167</v>
      </c>
      <c r="F1181" s="7">
        <v>48</v>
      </c>
      <c r="G1181" s="7">
        <v>1.1100000000000001</v>
      </c>
      <c r="H1181" s="7">
        <v>1.28</v>
      </c>
      <c r="I1181" s="3">
        <f>Table8[[#This Row],[Volume]]*Table8[[#This Row],[Cost per unit]]</f>
        <v>53.28</v>
      </c>
      <c r="J1181" s="3">
        <f>Table8[[#This Row],[Volume]]*Table8[[#This Row],[Price per unit]]</f>
        <v>61.44</v>
      </c>
      <c r="K1181" s="5">
        <f>Table8[[#This Row],[Total Sales]]-Table8[[#This Row],[Total Cost]]</f>
        <v>8.1599999999999966</v>
      </c>
      <c r="L1181" s="6">
        <f>Table8[[#This Row],[Profit]]/Table8[[#This Row],[Total Sales]]</f>
        <v>0.13281249999999994</v>
      </c>
    </row>
    <row r="1182" spans="1:12" x14ac:dyDescent="0.3">
      <c r="A1182" s="3">
        <v>2011</v>
      </c>
      <c r="B1182" s="3" t="s">
        <v>12</v>
      </c>
      <c r="C1182" s="3" t="s">
        <v>15</v>
      </c>
      <c r="D1182" s="3" t="s">
        <v>51</v>
      </c>
      <c r="E1182" s="3">
        <v>210168</v>
      </c>
      <c r="F1182" s="3">
        <v>84</v>
      </c>
      <c r="G1182" s="3">
        <v>1.01</v>
      </c>
      <c r="H1182" s="3">
        <v>1.24</v>
      </c>
      <c r="I1182" s="3">
        <f>Table8[[#This Row],[Volume]]*Table8[[#This Row],[Cost per unit]]</f>
        <v>84.84</v>
      </c>
      <c r="J1182" s="3">
        <f>Table8[[#This Row],[Volume]]*Table8[[#This Row],[Price per unit]]</f>
        <v>104.16</v>
      </c>
      <c r="K1182" s="5">
        <f>Table8[[#This Row],[Total Sales]]-Table8[[#This Row],[Total Cost]]</f>
        <v>19.319999999999993</v>
      </c>
      <c r="L1182" s="6">
        <f>Table8[[#This Row],[Profit]]/Table8[[#This Row],[Total Sales]]</f>
        <v>0.18548387096774188</v>
      </c>
    </row>
    <row r="1183" spans="1:12" x14ac:dyDescent="0.3">
      <c r="A1183" s="7">
        <v>2011</v>
      </c>
      <c r="B1183" s="7" t="s">
        <v>12</v>
      </c>
      <c r="C1183" s="7" t="s">
        <v>15</v>
      </c>
      <c r="D1183" s="7" t="s">
        <v>51</v>
      </c>
      <c r="E1183" s="7">
        <v>210169</v>
      </c>
      <c r="F1183" s="7">
        <v>120</v>
      </c>
      <c r="G1183" s="7">
        <v>1.1200000000000001</v>
      </c>
      <c r="H1183" s="7">
        <v>1.4</v>
      </c>
      <c r="I1183" s="3">
        <f>Table8[[#This Row],[Volume]]*Table8[[#This Row],[Cost per unit]]</f>
        <v>134.4</v>
      </c>
      <c r="J1183" s="3">
        <f>Table8[[#This Row],[Volume]]*Table8[[#This Row],[Price per unit]]</f>
        <v>168</v>
      </c>
      <c r="K1183" s="5">
        <f>Table8[[#This Row],[Total Sales]]-Table8[[#This Row],[Total Cost]]</f>
        <v>33.599999999999994</v>
      </c>
      <c r="L1183" s="6">
        <f>Table8[[#This Row],[Profit]]/Table8[[#This Row],[Total Sales]]</f>
        <v>0.19999999999999996</v>
      </c>
    </row>
    <row r="1184" spans="1:12" x14ac:dyDescent="0.3">
      <c r="A1184" s="3">
        <v>2011</v>
      </c>
      <c r="B1184" s="3" t="s">
        <v>12</v>
      </c>
      <c r="C1184" s="3" t="s">
        <v>15</v>
      </c>
      <c r="D1184" s="3" t="s">
        <v>51</v>
      </c>
      <c r="E1184" s="3">
        <v>210170</v>
      </c>
      <c r="F1184" s="3">
        <v>120</v>
      </c>
      <c r="G1184" s="3">
        <v>1.2</v>
      </c>
      <c r="H1184" s="3">
        <v>1.21</v>
      </c>
      <c r="I1184" s="3">
        <f>Table8[[#This Row],[Volume]]*Table8[[#This Row],[Cost per unit]]</f>
        <v>144</v>
      </c>
      <c r="J1184" s="3">
        <f>Table8[[#This Row],[Volume]]*Table8[[#This Row],[Price per unit]]</f>
        <v>145.19999999999999</v>
      </c>
      <c r="K1184" s="5">
        <f>Table8[[#This Row],[Total Sales]]-Table8[[#This Row],[Total Cost]]</f>
        <v>1.1999999999999886</v>
      </c>
      <c r="L1184" s="6">
        <f>Table8[[#This Row],[Profit]]/Table8[[#This Row],[Total Sales]]</f>
        <v>8.2644628099172775E-3</v>
      </c>
    </row>
    <row r="1185" spans="1:12" x14ac:dyDescent="0.3">
      <c r="A1185" s="7">
        <v>2011</v>
      </c>
      <c r="B1185" s="7" t="s">
        <v>12</v>
      </c>
      <c r="C1185" s="7" t="s">
        <v>15</v>
      </c>
      <c r="D1185" s="7" t="s">
        <v>51</v>
      </c>
      <c r="E1185" s="7">
        <v>210171</v>
      </c>
      <c r="F1185" s="7">
        <v>168</v>
      </c>
      <c r="G1185" s="7">
        <v>1.01</v>
      </c>
      <c r="H1185" s="7">
        <v>1.28</v>
      </c>
      <c r="I1185" s="3">
        <f>Table8[[#This Row],[Volume]]*Table8[[#This Row],[Cost per unit]]</f>
        <v>169.68</v>
      </c>
      <c r="J1185" s="3">
        <f>Table8[[#This Row],[Volume]]*Table8[[#This Row],[Price per unit]]</f>
        <v>215.04</v>
      </c>
      <c r="K1185" s="5">
        <f>Table8[[#This Row],[Total Sales]]-Table8[[#This Row],[Total Cost]]</f>
        <v>45.359999999999985</v>
      </c>
      <c r="L1185" s="6">
        <f>Table8[[#This Row],[Profit]]/Table8[[#This Row],[Total Sales]]</f>
        <v>0.21093749999999994</v>
      </c>
    </row>
    <row r="1186" spans="1:12" x14ac:dyDescent="0.3">
      <c r="A1186" s="3">
        <v>2011</v>
      </c>
      <c r="B1186" s="3" t="s">
        <v>12</v>
      </c>
      <c r="C1186" s="3" t="s">
        <v>15</v>
      </c>
      <c r="D1186" s="3" t="s">
        <v>51</v>
      </c>
      <c r="E1186" s="3">
        <v>210172</v>
      </c>
      <c r="F1186" s="3">
        <v>60</v>
      </c>
      <c r="G1186" s="3">
        <v>1.1200000000000001</v>
      </c>
      <c r="H1186" s="3">
        <v>1.28</v>
      </c>
      <c r="I1186" s="3">
        <f>Table8[[#This Row],[Volume]]*Table8[[#This Row],[Cost per unit]]</f>
        <v>67.2</v>
      </c>
      <c r="J1186" s="3">
        <f>Table8[[#This Row],[Volume]]*Table8[[#This Row],[Price per unit]]</f>
        <v>76.8</v>
      </c>
      <c r="K1186" s="5">
        <f>Table8[[#This Row],[Total Sales]]-Table8[[#This Row],[Total Cost]]</f>
        <v>9.5999999999999943</v>
      </c>
      <c r="L1186" s="6">
        <f>Table8[[#This Row],[Profit]]/Table8[[#This Row],[Total Sales]]</f>
        <v>0.12499999999999993</v>
      </c>
    </row>
    <row r="1187" spans="1:12" x14ac:dyDescent="0.3">
      <c r="A1187" s="7">
        <v>2011</v>
      </c>
      <c r="B1187" s="7" t="s">
        <v>12</v>
      </c>
      <c r="C1187" s="7" t="s">
        <v>15</v>
      </c>
      <c r="D1187" s="7" t="s">
        <v>51</v>
      </c>
      <c r="E1187" s="7">
        <v>210173</v>
      </c>
      <c r="F1187" s="7">
        <v>84</v>
      </c>
      <c r="G1187" s="7">
        <v>1.06</v>
      </c>
      <c r="H1187" s="7">
        <v>1.33</v>
      </c>
      <c r="I1187" s="3">
        <f>Table8[[#This Row],[Volume]]*Table8[[#This Row],[Cost per unit]]</f>
        <v>89.04</v>
      </c>
      <c r="J1187" s="3">
        <f>Table8[[#This Row],[Volume]]*Table8[[#This Row],[Price per unit]]</f>
        <v>111.72</v>
      </c>
      <c r="K1187" s="5">
        <f>Table8[[#This Row],[Total Sales]]-Table8[[#This Row],[Total Cost]]</f>
        <v>22.679999999999993</v>
      </c>
      <c r="L1187" s="6">
        <f>Table8[[#This Row],[Profit]]/Table8[[#This Row],[Total Sales]]</f>
        <v>0.20300751879699241</v>
      </c>
    </row>
    <row r="1188" spans="1:12" x14ac:dyDescent="0.3">
      <c r="A1188" s="3">
        <v>2011</v>
      </c>
      <c r="B1188" s="3" t="s">
        <v>12</v>
      </c>
      <c r="C1188" s="3" t="s">
        <v>15</v>
      </c>
      <c r="D1188" s="3" t="s">
        <v>51</v>
      </c>
      <c r="E1188" s="3">
        <v>210174</v>
      </c>
      <c r="F1188" s="3">
        <v>132</v>
      </c>
      <c r="G1188" s="3">
        <v>1.1499999999999999</v>
      </c>
      <c r="H1188" s="3">
        <v>1.26</v>
      </c>
      <c r="I1188" s="3">
        <f>Table8[[#This Row],[Volume]]*Table8[[#This Row],[Cost per unit]]</f>
        <v>151.79999999999998</v>
      </c>
      <c r="J1188" s="3">
        <f>Table8[[#This Row],[Volume]]*Table8[[#This Row],[Price per unit]]</f>
        <v>166.32</v>
      </c>
      <c r="K1188" s="5">
        <f>Table8[[#This Row],[Total Sales]]-Table8[[#This Row],[Total Cost]]</f>
        <v>14.52000000000001</v>
      </c>
      <c r="L1188" s="6">
        <f>Table8[[#This Row],[Profit]]/Table8[[#This Row],[Total Sales]]</f>
        <v>8.7301587301587366E-2</v>
      </c>
    </row>
    <row r="1189" spans="1:12" x14ac:dyDescent="0.3">
      <c r="A1189" s="7">
        <v>2011</v>
      </c>
      <c r="B1189" s="7" t="s">
        <v>12</v>
      </c>
      <c r="C1189" s="7" t="s">
        <v>15</v>
      </c>
      <c r="D1189" s="7" t="s">
        <v>51</v>
      </c>
      <c r="E1189" s="7">
        <v>210175</v>
      </c>
      <c r="F1189" s="7">
        <v>72</v>
      </c>
      <c r="G1189" s="7">
        <v>1.06</v>
      </c>
      <c r="H1189" s="7">
        <v>1.37</v>
      </c>
      <c r="I1189" s="3">
        <f>Table8[[#This Row],[Volume]]*Table8[[#This Row],[Cost per unit]]</f>
        <v>76.320000000000007</v>
      </c>
      <c r="J1189" s="3">
        <f>Table8[[#This Row],[Volume]]*Table8[[#This Row],[Price per unit]]</f>
        <v>98.640000000000015</v>
      </c>
      <c r="K1189" s="5">
        <f>Table8[[#This Row],[Total Sales]]-Table8[[#This Row],[Total Cost]]</f>
        <v>22.320000000000007</v>
      </c>
      <c r="L1189" s="6">
        <f>Table8[[#This Row],[Profit]]/Table8[[#This Row],[Total Sales]]</f>
        <v>0.22627737226277375</v>
      </c>
    </row>
    <row r="1190" spans="1:12" x14ac:dyDescent="0.3">
      <c r="A1190" s="3">
        <v>2011</v>
      </c>
      <c r="B1190" s="3" t="s">
        <v>12</v>
      </c>
      <c r="C1190" s="3" t="s">
        <v>15</v>
      </c>
      <c r="D1190" s="3" t="s">
        <v>51</v>
      </c>
      <c r="E1190" s="3">
        <v>210176</v>
      </c>
      <c r="F1190" s="3">
        <v>60</v>
      </c>
      <c r="G1190" s="3">
        <v>1.08</v>
      </c>
      <c r="H1190" s="3">
        <v>1.36</v>
      </c>
      <c r="I1190" s="3">
        <f>Table8[[#This Row],[Volume]]*Table8[[#This Row],[Cost per unit]]</f>
        <v>64.800000000000011</v>
      </c>
      <c r="J1190" s="3">
        <f>Table8[[#This Row],[Volume]]*Table8[[#This Row],[Price per unit]]</f>
        <v>81.600000000000009</v>
      </c>
      <c r="K1190" s="5">
        <f>Table8[[#This Row],[Total Sales]]-Table8[[#This Row],[Total Cost]]</f>
        <v>16.799999999999997</v>
      </c>
      <c r="L1190" s="6">
        <f>Table8[[#This Row],[Profit]]/Table8[[#This Row],[Total Sales]]</f>
        <v>0.20588235294117641</v>
      </c>
    </row>
    <row r="1191" spans="1:12" x14ac:dyDescent="0.3">
      <c r="A1191" s="7">
        <v>2011</v>
      </c>
      <c r="B1191" s="7" t="s">
        <v>12</v>
      </c>
      <c r="C1191" s="7" t="s">
        <v>15</v>
      </c>
      <c r="D1191" s="7" t="s">
        <v>51</v>
      </c>
      <c r="E1191" s="7">
        <v>210177</v>
      </c>
      <c r="F1191" s="7">
        <v>156</v>
      </c>
      <c r="G1191" s="7">
        <v>1.19</v>
      </c>
      <c r="H1191" s="7">
        <v>1.32</v>
      </c>
      <c r="I1191" s="3">
        <f>Table8[[#This Row],[Volume]]*Table8[[#This Row],[Cost per unit]]</f>
        <v>185.64</v>
      </c>
      <c r="J1191" s="3">
        <f>Table8[[#This Row],[Volume]]*Table8[[#This Row],[Price per unit]]</f>
        <v>205.92000000000002</v>
      </c>
      <c r="K1191" s="5">
        <f>Table8[[#This Row],[Total Sales]]-Table8[[#This Row],[Total Cost]]</f>
        <v>20.28000000000003</v>
      </c>
      <c r="L1191" s="6">
        <f>Table8[[#This Row],[Profit]]/Table8[[#This Row],[Total Sales]]</f>
        <v>9.8484848484848619E-2</v>
      </c>
    </row>
    <row r="1192" spans="1:12" x14ac:dyDescent="0.3">
      <c r="A1192" s="3">
        <v>2011</v>
      </c>
      <c r="B1192" s="3" t="s">
        <v>12</v>
      </c>
      <c r="C1192" s="3" t="s">
        <v>15</v>
      </c>
      <c r="D1192" s="3" t="s">
        <v>51</v>
      </c>
      <c r="E1192" s="3">
        <v>210178</v>
      </c>
      <c r="F1192" s="3">
        <v>108</v>
      </c>
      <c r="G1192" s="3">
        <v>1.1399999999999999</v>
      </c>
      <c r="H1192" s="3">
        <v>1.26</v>
      </c>
      <c r="I1192" s="3">
        <f>Table8[[#This Row],[Volume]]*Table8[[#This Row],[Cost per unit]]</f>
        <v>123.11999999999999</v>
      </c>
      <c r="J1192" s="3">
        <f>Table8[[#This Row],[Volume]]*Table8[[#This Row],[Price per unit]]</f>
        <v>136.08000000000001</v>
      </c>
      <c r="K1192" s="5">
        <f>Table8[[#This Row],[Total Sales]]-Table8[[#This Row],[Total Cost]]</f>
        <v>12.960000000000022</v>
      </c>
      <c r="L1192" s="6">
        <f>Table8[[#This Row],[Profit]]/Table8[[#This Row],[Total Sales]]</f>
        <v>9.5238095238095385E-2</v>
      </c>
    </row>
    <row r="1193" spans="1:12" x14ac:dyDescent="0.3">
      <c r="A1193" s="7">
        <v>2011</v>
      </c>
      <c r="B1193" s="7" t="s">
        <v>12</v>
      </c>
      <c r="C1193" s="7" t="s">
        <v>15</v>
      </c>
      <c r="D1193" s="7" t="s">
        <v>51</v>
      </c>
      <c r="E1193" s="7">
        <v>210179</v>
      </c>
      <c r="F1193" s="7">
        <v>144</v>
      </c>
      <c r="G1193" s="7">
        <v>1.1399999999999999</v>
      </c>
      <c r="H1193" s="7">
        <v>1.34</v>
      </c>
      <c r="I1193" s="3">
        <f>Table8[[#This Row],[Volume]]*Table8[[#This Row],[Cost per unit]]</f>
        <v>164.16</v>
      </c>
      <c r="J1193" s="3">
        <f>Table8[[#This Row],[Volume]]*Table8[[#This Row],[Price per unit]]</f>
        <v>192.96</v>
      </c>
      <c r="K1193" s="5">
        <f>Table8[[#This Row],[Total Sales]]-Table8[[#This Row],[Total Cost]]</f>
        <v>28.800000000000011</v>
      </c>
      <c r="L1193" s="6">
        <f>Table8[[#This Row],[Profit]]/Table8[[#This Row],[Total Sales]]</f>
        <v>0.14925373134328362</v>
      </c>
    </row>
    <row r="1194" spans="1:12" x14ac:dyDescent="0.3">
      <c r="A1194" s="3">
        <v>2011</v>
      </c>
      <c r="B1194" s="3" t="s">
        <v>12</v>
      </c>
      <c r="C1194" s="3" t="s">
        <v>15</v>
      </c>
      <c r="D1194" s="3" t="s">
        <v>51</v>
      </c>
      <c r="E1194" s="3">
        <v>210180</v>
      </c>
      <c r="F1194" s="3">
        <v>72</v>
      </c>
      <c r="G1194" s="3">
        <v>1.07</v>
      </c>
      <c r="H1194" s="3">
        <v>1.29</v>
      </c>
      <c r="I1194" s="3">
        <f>Table8[[#This Row],[Volume]]*Table8[[#This Row],[Cost per unit]]</f>
        <v>77.040000000000006</v>
      </c>
      <c r="J1194" s="3">
        <f>Table8[[#This Row],[Volume]]*Table8[[#This Row],[Price per unit]]</f>
        <v>92.88</v>
      </c>
      <c r="K1194" s="5">
        <f>Table8[[#This Row],[Total Sales]]-Table8[[#This Row],[Total Cost]]</f>
        <v>15.839999999999989</v>
      </c>
      <c r="L1194" s="6">
        <f>Table8[[#This Row],[Profit]]/Table8[[#This Row],[Total Sales]]</f>
        <v>0.17054263565891462</v>
      </c>
    </row>
    <row r="1195" spans="1:12" x14ac:dyDescent="0.3">
      <c r="A1195" s="7">
        <v>2011</v>
      </c>
      <c r="B1195" s="7" t="s">
        <v>12</v>
      </c>
      <c r="C1195" s="7" t="s">
        <v>15</v>
      </c>
      <c r="D1195" s="7" t="s">
        <v>51</v>
      </c>
      <c r="E1195" s="7">
        <v>210181</v>
      </c>
      <c r="F1195" s="7">
        <v>48</v>
      </c>
      <c r="G1195" s="7">
        <v>1.18</v>
      </c>
      <c r="H1195" s="7">
        <v>1.32</v>
      </c>
      <c r="I1195" s="3">
        <f>Table8[[#This Row],[Volume]]*Table8[[#This Row],[Cost per unit]]</f>
        <v>56.64</v>
      </c>
      <c r="J1195" s="3">
        <f>Table8[[#This Row],[Volume]]*Table8[[#This Row],[Price per unit]]</f>
        <v>63.36</v>
      </c>
      <c r="K1195" s="5">
        <f>Table8[[#This Row],[Total Sales]]-Table8[[#This Row],[Total Cost]]</f>
        <v>6.7199999999999989</v>
      </c>
      <c r="L1195" s="6">
        <f>Table8[[#This Row],[Profit]]/Table8[[#This Row],[Total Sales]]</f>
        <v>0.10606060606060605</v>
      </c>
    </row>
    <row r="1196" spans="1:12" x14ac:dyDescent="0.3">
      <c r="A1196" s="3">
        <v>2011</v>
      </c>
      <c r="B1196" s="3" t="s">
        <v>12</v>
      </c>
      <c r="C1196" s="3" t="s">
        <v>15</v>
      </c>
      <c r="D1196" s="3" t="s">
        <v>51</v>
      </c>
      <c r="E1196" s="3">
        <v>210182</v>
      </c>
      <c r="F1196" s="3">
        <v>60</v>
      </c>
      <c r="G1196" s="3">
        <v>1.1599999999999999</v>
      </c>
      <c r="H1196" s="3">
        <v>1.3</v>
      </c>
      <c r="I1196" s="3">
        <f>Table8[[#This Row],[Volume]]*Table8[[#This Row],[Cost per unit]]</f>
        <v>69.599999999999994</v>
      </c>
      <c r="J1196" s="3">
        <f>Table8[[#This Row],[Volume]]*Table8[[#This Row],[Price per unit]]</f>
        <v>78</v>
      </c>
      <c r="K1196" s="5">
        <f>Table8[[#This Row],[Total Sales]]-Table8[[#This Row],[Total Cost]]</f>
        <v>8.4000000000000057</v>
      </c>
      <c r="L1196" s="6">
        <f>Table8[[#This Row],[Profit]]/Table8[[#This Row],[Total Sales]]</f>
        <v>0.10769230769230777</v>
      </c>
    </row>
    <row r="1197" spans="1:12" x14ac:dyDescent="0.3">
      <c r="A1197" s="7">
        <v>2011</v>
      </c>
      <c r="B1197" s="7" t="s">
        <v>12</v>
      </c>
      <c r="C1197" s="7" t="s">
        <v>15</v>
      </c>
      <c r="D1197" s="7" t="s">
        <v>51</v>
      </c>
      <c r="E1197" s="7">
        <v>210183</v>
      </c>
      <c r="F1197" s="7">
        <v>96</v>
      </c>
      <c r="G1197" s="7">
        <v>1.07</v>
      </c>
      <c r="H1197" s="7">
        <v>1.2</v>
      </c>
      <c r="I1197" s="3">
        <f>Table8[[#This Row],[Volume]]*Table8[[#This Row],[Cost per unit]]</f>
        <v>102.72</v>
      </c>
      <c r="J1197" s="3">
        <f>Table8[[#This Row],[Volume]]*Table8[[#This Row],[Price per unit]]</f>
        <v>115.19999999999999</v>
      </c>
      <c r="K1197" s="5">
        <f>Table8[[#This Row],[Total Sales]]-Table8[[#This Row],[Total Cost]]</f>
        <v>12.47999999999999</v>
      </c>
      <c r="L1197" s="6">
        <f>Table8[[#This Row],[Profit]]/Table8[[#This Row],[Total Sales]]</f>
        <v>0.10833333333333325</v>
      </c>
    </row>
    <row r="1198" spans="1:12" x14ac:dyDescent="0.3">
      <c r="A1198" s="3">
        <v>2011</v>
      </c>
      <c r="B1198" s="3" t="s">
        <v>12</v>
      </c>
      <c r="C1198" s="3" t="s">
        <v>15</v>
      </c>
      <c r="D1198" s="3" t="s">
        <v>51</v>
      </c>
      <c r="E1198" s="3">
        <v>210184</v>
      </c>
      <c r="F1198" s="3">
        <v>72</v>
      </c>
      <c r="G1198" s="3">
        <v>1.07</v>
      </c>
      <c r="H1198" s="3">
        <v>1.39</v>
      </c>
      <c r="I1198" s="3">
        <f>Table8[[#This Row],[Volume]]*Table8[[#This Row],[Cost per unit]]</f>
        <v>77.040000000000006</v>
      </c>
      <c r="J1198" s="3">
        <f>Table8[[#This Row],[Volume]]*Table8[[#This Row],[Price per unit]]</f>
        <v>100.08</v>
      </c>
      <c r="K1198" s="5">
        <f>Table8[[#This Row],[Total Sales]]-Table8[[#This Row],[Total Cost]]</f>
        <v>23.039999999999992</v>
      </c>
      <c r="L1198" s="6">
        <f>Table8[[#This Row],[Profit]]/Table8[[#This Row],[Total Sales]]</f>
        <v>0.23021582733812943</v>
      </c>
    </row>
    <row r="1199" spans="1:12" x14ac:dyDescent="0.3">
      <c r="A1199" s="7">
        <v>2011</v>
      </c>
      <c r="B1199" s="7" t="s">
        <v>12</v>
      </c>
      <c r="C1199" s="7" t="s">
        <v>15</v>
      </c>
      <c r="D1199" s="7" t="s">
        <v>51</v>
      </c>
      <c r="E1199" s="7">
        <v>210185</v>
      </c>
      <c r="F1199" s="7">
        <v>156</v>
      </c>
      <c r="G1199" s="7">
        <v>1.03</v>
      </c>
      <c r="H1199" s="7">
        <v>1.28</v>
      </c>
      <c r="I1199" s="3">
        <f>Table8[[#This Row],[Volume]]*Table8[[#This Row],[Cost per unit]]</f>
        <v>160.68</v>
      </c>
      <c r="J1199" s="3">
        <f>Table8[[#This Row],[Volume]]*Table8[[#This Row],[Price per unit]]</f>
        <v>199.68</v>
      </c>
      <c r="K1199" s="5">
        <f>Table8[[#This Row],[Total Sales]]-Table8[[#This Row],[Total Cost]]</f>
        <v>39</v>
      </c>
      <c r="L1199" s="6">
        <f>Table8[[#This Row],[Profit]]/Table8[[#This Row],[Total Sales]]</f>
        <v>0.1953125</v>
      </c>
    </row>
    <row r="1200" spans="1:12" x14ac:dyDescent="0.3">
      <c r="A1200" s="3">
        <v>2011</v>
      </c>
      <c r="B1200" s="3" t="s">
        <v>12</v>
      </c>
      <c r="C1200" s="3" t="s">
        <v>15</v>
      </c>
      <c r="D1200" s="3" t="s">
        <v>51</v>
      </c>
      <c r="E1200" s="3">
        <v>210186</v>
      </c>
      <c r="F1200" s="3">
        <v>132</v>
      </c>
      <c r="G1200" s="3">
        <v>1.05</v>
      </c>
      <c r="H1200" s="3">
        <v>1.21</v>
      </c>
      <c r="I1200" s="3">
        <f>Table8[[#This Row],[Volume]]*Table8[[#This Row],[Cost per unit]]</f>
        <v>138.6</v>
      </c>
      <c r="J1200" s="3">
        <f>Table8[[#This Row],[Volume]]*Table8[[#This Row],[Price per unit]]</f>
        <v>159.72</v>
      </c>
      <c r="K1200" s="5">
        <f>Table8[[#This Row],[Total Sales]]-Table8[[#This Row],[Total Cost]]</f>
        <v>21.120000000000005</v>
      </c>
      <c r="L1200" s="6">
        <f>Table8[[#This Row],[Profit]]/Table8[[#This Row],[Total Sales]]</f>
        <v>0.13223140495867772</v>
      </c>
    </row>
    <row r="1201" spans="1:12" x14ac:dyDescent="0.3">
      <c r="A1201" s="7">
        <v>2011</v>
      </c>
      <c r="B1201" s="7" t="s">
        <v>12</v>
      </c>
      <c r="C1201" s="7" t="s">
        <v>15</v>
      </c>
      <c r="D1201" s="7" t="s">
        <v>51</v>
      </c>
      <c r="E1201" s="7">
        <v>210187</v>
      </c>
      <c r="F1201" s="7">
        <v>72</v>
      </c>
      <c r="G1201" s="7">
        <v>1.1599999999999999</v>
      </c>
      <c r="H1201" s="7">
        <v>1.23</v>
      </c>
      <c r="I1201" s="3">
        <f>Table8[[#This Row],[Volume]]*Table8[[#This Row],[Cost per unit]]</f>
        <v>83.52</v>
      </c>
      <c r="J1201" s="3">
        <f>Table8[[#This Row],[Volume]]*Table8[[#This Row],[Price per unit]]</f>
        <v>88.56</v>
      </c>
      <c r="K1201" s="5">
        <f>Table8[[#This Row],[Total Sales]]-Table8[[#This Row],[Total Cost]]</f>
        <v>5.0400000000000063</v>
      </c>
      <c r="L1201" s="6">
        <f>Table8[[#This Row],[Profit]]/Table8[[#This Row],[Total Sales]]</f>
        <v>5.6910569105691124E-2</v>
      </c>
    </row>
    <row r="1202" spans="1:12" x14ac:dyDescent="0.3">
      <c r="A1202" s="3">
        <v>2011</v>
      </c>
      <c r="B1202" s="3" t="s">
        <v>12</v>
      </c>
      <c r="C1202" s="3" t="s">
        <v>15</v>
      </c>
      <c r="D1202" s="3" t="s">
        <v>51</v>
      </c>
      <c r="E1202" s="3">
        <v>210190</v>
      </c>
      <c r="F1202" s="3">
        <v>84</v>
      </c>
      <c r="G1202" s="3">
        <v>1.1100000000000001</v>
      </c>
      <c r="H1202" s="3">
        <v>1.38</v>
      </c>
      <c r="I1202" s="3">
        <f>Table8[[#This Row],[Volume]]*Table8[[#This Row],[Cost per unit]]</f>
        <v>93.240000000000009</v>
      </c>
      <c r="J1202" s="3">
        <f>Table8[[#This Row],[Volume]]*Table8[[#This Row],[Price per unit]]</f>
        <v>115.91999999999999</v>
      </c>
      <c r="K1202" s="5">
        <f>Table8[[#This Row],[Total Sales]]-Table8[[#This Row],[Total Cost]]</f>
        <v>22.679999999999978</v>
      </c>
      <c r="L1202" s="6">
        <f>Table8[[#This Row],[Profit]]/Table8[[#This Row],[Total Sales]]</f>
        <v>0.19565217391304332</v>
      </c>
    </row>
    <row r="1203" spans="1:12" x14ac:dyDescent="0.3">
      <c r="A1203" s="7">
        <v>2011</v>
      </c>
      <c r="B1203" s="7" t="s">
        <v>12</v>
      </c>
      <c r="C1203" s="7" t="s">
        <v>15</v>
      </c>
      <c r="D1203" s="7" t="s">
        <v>51</v>
      </c>
      <c r="E1203" s="7">
        <v>210191</v>
      </c>
      <c r="F1203" s="7">
        <v>48</v>
      </c>
      <c r="G1203" s="7">
        <v>1.07</v>
      </c>
      <c r="H1203" s="7">
        <v>1.4</v>
      </c>
      <c r="I1203" s="3">
        <f>Table8[[#This Row],[Volume]]*Table8[[#This Row],[Cost per unit]]</f>
        <v>51.36</v>
      </c>
      <c r="J1203" s="3">
        <f>Table8[[#This Row],[Volume]]*Table8[[#This Row],[Price per unit]]</f>
        <v>67.199999999999989</v>
      </c>
      <c r="K1203" s="5">
        <f>Table8[[#This Row],[Total Sales]]-Table8[[#This Row],[Total Cost]]</f>
        <v>15.839999999999989</v>
      </c>
      <c r="L1203" s="6">
        <f>Table8[[#This Row],[Profit]]/Table8[[#This Row],[Total Sales]]</f>
        <v>0.2357142857142856</v>
      </c>
    </row>
    <row r="1204" spans="1:12" x14ac:dyDescent="0.3">
      <c r="A1204" s="3">
        <v>2011</v>
      </c>
      <c r="B1204" s="3" t="s">
        <v>12</v>
      </c>
      <c r="C1204" s="3" t="s">
        <v>15</v>
      </c>
      <c r="D1204" s="3" t="s">
        <v>51</v>
      </c>
      <c r="E1204" s="3">
        <v>211001</v>
      </c>
      <c r="F1204" s="3">
        <v>168</v>
      </c>
      <c r="G1204" s="3">
        <v>1.05</v>
      </c>
      <c r="H1204" s="3">
        <v>1.35</v>
      </c>
      <c r="I1204" s="3">
        <f>Table8[[#This Row],[Volume]]*Table8[[#This Row],[Cost per unit]]</f>
        <v>176.4</v>
      </c>
      <c r="J1204" s="3">
        <f>Table8[[#This Row],[Volume]]*Table8[[#This Row],[Price per unit]]</f>
        <v>226.8</v>
      </c>
      <c r="K1204" s="5">
        <f>Table8[[#This Row],[Total Sales]]-Table8[[#This Row],[Total Cost]]</f>
        <v>50.400000000000006</v>
      </c>
      <c r="L1204" s="6">
        <f>Table8[[#This Row],[Profit]]/Table8[[#This Row],[Total Sales]]</f>
        <v>0.22222222222222224</v>
      </c>
    </row>
    <row r="1205" spans="1:12" x14ac:dyDescent="0.3">
      <c r="A1205" s="7">
        <v>2011</v>
      </c>
      <c r="B1205" s="7" t="s">
        <v>12</v>
      </c>
      <c r="C1205" s="7" t="s">
        <v>15</v>
      </c>
      <c r="D1205" s="7" t="s">
        <v>51</v>
      </c>
      <c r="E1205" s="7">
        <v>211010</v>
      </c>
      <c r="F1205" s="7">
        <v>60</v>
      </c>
      <c r="G1205" s="7">
        <v>1.04</v>
      </c>
      <c r="H1205" s="7">
        <v>1.34</v>
      </c>
      <c r="I1205" s="3">
        <f>Table8[[#This Row],[Volume]]*Table8[[#This Row],[Cost per unit]]</f>
        <v>62.400000000000006</v>
      </c>
      <c r="J1205" s="3">
        <f>Table8[[#This Row],[Volume]]*Table8[[#This Row],[Price per unit]]</f>
        <v>80.400000000000006</v>
      </c>
      <c r="K1205" s="5">
        <f>Table8[[#This Row],[Total Sales]]-Table8[[#This Row],[Total Cost]]</f>
        <v>18</v>
      </c>
      <c r="L1205" s="6">
        <f>Table8[[#This Row],[Profit]]/Table8[[#This Row],[Total Sales]]</f>
        <v>0.22388059701492535</v>
      </c>
    </row>
    <row r="1206" spans="1:12" x14ac:dyDescent="0.3">
      <c r="A1206" s="3">
        <v>2011</v>
      </c>
      <c r="B1206" s="3" t="s">
        <v>12</v>
      </c>
      <c r="C1206" s="3" t="s">
        <v>15</v>
      </c>
      <c r="D1206" s="3" t="s">
        <v>51</v>
      </c>
      <c r="E1206" s="3">
        <v>211011</v>
      </c>
      <c r="F1206" s="3">
        <v>84</v>
      </c>
      <c r="G1206" s="3">
        <v>1.2</v>
      </c>
      <c r="H1206" s="3">
        <v>1.27</v>
      </c>
      <c r="I1206" s="3">
        <f>Table8[[#This Row],[Volume]]*Table8[[#This Row],[Cost per unit]]</f>
        <v>100.8</v>
      </c>
      <c r="J1206" s="3">
        <f>Table8[[#This Row],[Volume]]*Table8[[#This Row],[Price per unit]]</f>
        <v>106.68</v>
      </c>
      <c r="K1206" s="5">
        <f>Table8[[#This Row],[Total Sales]]-Table8[[#This Row],[Total Cost]]</f>
        <v>5.8800000000000097</v>
      </c>
      <c r="L1206" s="6">
        <f>Table8[[#This Row],[Profit]]/Table8[[#This Row],[Total Sales]]</f>
        <v>5.5118110236220562E-2</v>
      </c>
    </row>
    <row r="1207" spans="1:12" x14ac:dyDescent="0.3">
      <c r="A1207" s="7">
        <v>2011</v>
      </c>
      <c r="B1207" s="7" t="s">
        <v>12</v>
      </c>
      <c r="C1207" s="7" t="s">
        <v>15</v>
      </c>
      <c r="D1207" s="7" t="s">
        <v>51</v>
      </c>
      <c r="E1207" s="7">
        <v>211012</v>
      </c>
      <c r="F1207" s="7">
        <v>72</v>
      </c>
      <c r="G1207" s="7">
        <v>1.03</v>
      </c>
      <c r="H1207" s="7">
        <v>1.35</v>
      </c>
      <c r="I1207" s="3">
        <f>Table8[[#This Row],[Volume]]*Table8[[#This Row],[Cost per unit]]</f>
        <v>74.16</v>
      </c>
      <c r="J1207" s="3">
        <f>Table8[[#This Row],[Volume]]*Table8[[#This Row],[Price per unit]]</f>
        <v>97.2</v>
      </c>
      <c r="K1207" s="5">
        <f>Table8[[#This Row],[Total Sales]]-Table8[[#This Row],[Total Cost]]</f>
        <v>23.040000000000006</v>
      </c>
      <c r="L1207" s="6">
        <f>Table8[[#This Row],[Profit]]/Table8[[#This Row],[Total Sales]]</f>
        <v>0.2370370370370371</v>
      </c>
    </row>
    <row r="1208" spans="1:12" x14ac:dyDescent="0.3">
      <c r="A1208" s="3">
        <v>2011</v>
      </c>
      <c r="B1208" s="3" t="s">
        <v>12</v>
      </c>
      <c r="C1208" s="3" t="s">
        <v>15</v>
      </c>
      <c r="D1208" s="3" t="s">
        <v>51</v>
      </c>
      <c r="E1208" s="3">
        <v>211013</v>
      </c>
      <c r="F1208" s="3">
        <v>108</v>
      </c>
      <c r="G1208" s="3">
        <v>1.07</v>
      </c>
      <c r="H1208" s="3">
        <v>1.39</v>
      </c>
      <c r="I1208" s="3">
        <f>Table8[[#This Row],[Volume]]*Table8[[#This Row],[Cost per unit]]</f>
        <v>115.56</v>
      </c>
      <c r="J1208" s="3">
        <f>Table8[[#This Row],[Volume]]*Table8[[#This Row],[Price per unit]]</f>
        <v>150.11999999999998</v>
      </c>
      <c r="K1208" s="5">
        <f>Table8[[#This Row],[Total Sales]]-Table8[[#This Row],[Total Cost]]</f>
        <v>34.559999999999974</v>
      </c>
      <c r="L1208" s="6">
        <f>Table8[[#This Row],[Profit]]/Table8[[#This Row],[Total Sales]]</f>
        <v>0.23021582733812937</v>
      </c>
    </row>
    <row r="1209" spans="1:12" x14ac:dyDescent="0.3">
      <c r="A1209" s="7">
        <v>2011</v>
      </c>
      <c r="B1209" s="7" t="s">
        <v>12</v>
      </c>
      <c r="C1209" s="7" t="s">
        <v>15</v>
      </c>
      <c r="D1209" s="7" t="s">
        <v>51</v>
      </c>
      <c r="E1209" s="7">
        <v>211014</v>
      </c>
      <c r="F1209" s="7">
        <v>144</v>
      </c>
      <c r="G1209" s="7">
        <v>1.1200000000000001</v>
      </c>
      <c r="H1209" s="7">
        <v>1.32</v>
      </c>
      <c r="I1209" s="3">
        <f>Table8[[#This Row],[Volume]]*Table8[[#This Row],[Cost per unit]]</f>
        <v>161.28000000000003</v>
      </c>
      <c r="J1209" s="3">
        <f>Table8[[#This Row],[Volume]]*Table8[[#This Row],[Price per unit]]</f>
        <v>190.08</v>
      </c>
      <c r="K1209" s="5">
        <f>Table8[[#This Row],[Total Sales]]-Table8[[#This Row],[Total Cost]]</f>
        <v>28.799999999999983</v>
      </c>
      <c r="L1209" s="6">
        <f>Table8[[#This Row],[Profit]]/Table8[[#This Row],[Total Sales]]</f>
        <v>0.15151515151515141</v>
      </c>
    </row>
    <row r="1210" spans="1:12" x14ac:dyDescent="0.3">
      <c r="A1210" s="3">
        <v>2011</v>
      </c>
      <c r="B1210" s="3" t="s">
        <v>12</v>
      </c>
      <c r="C1210" s="3" t="s">
        <v>15</v>
      </c>
      <c r="D1210" s="3" t="s">
        <v>51</v>
      </c>
      <c r="E1210" s="3">
        <v>211015</v>
      </c>
      <c r="F1210" s="3">
        <v>132</v>
      </c>
      <c r="G1210" s="3">
        <v>1.1299999999999999</v>
      </c>
      <c r="H1210" s="3">
        <v>1.29</v>
      </c>
      <c r="I1210" s="3">
        <f>Table8[[#This Row],[Volume]]*Table8[[#This Row],[Cost per unit]]</f>
        <v>149.16</v>
      </c>
      <c r="J1210" s="3">
        <f>Table8[[#This Row],[Volume]]*Table8[[#This Row],[Price per unit]]</f>
        <v>170.28</v>
      </c>
      <c r="K1210" s="5">
        <f>Table8[[#This Row],[Total Sales]]-Table8[[#This Row],[Total Cost]]</f>
        <v>21.120000000000005</v>
      </c>
      <c r="L1210" s="6">
        <f>Table8[[#This Row],[Profit]]/Table8[[#This Row],[Total Sales]]</f>
        <v>0.12403100775193801</v>
      </c>
    </row>
    <row r="1211" spans="1:12" x14ac:dyDescent="0.3">
      <c r="A1211" s="7">
        <v>2011</v>
      </c>
      <c r="B1211" s="7" t="s">
        <v>12</v>
      </c>
      <c r="C1211" s="7" t="s">
        <v>15</v>
      </c>
      <c r="D1211" s="7" t="s">
        <v>51</v>
      </c>
      <c r="E1211" s="7">
        <v>211016</v>
      </c>
      <c r="F1211" s="7">
        <v>84</v>
      </c>
      <c r="G1211" s="7">
        <v>1.06</v>
      </c>
      <c r="H1211" s="7">
        <v>1.23</v>
      </c>
      <c r="I1211" s="3">
        <f>Table8[[#This Row],[Volume]]*Table8[[#This Row],[Cost per unit]]</f>
        <v>89.04</v>
      </c>
      <c r="J1211" s="3">
        <f>Table8[[#This Row],[Volume]]*Table8[[#This Row],[Price per unit]]</f>
        <v>103.32</v>
      </c>
      <c r="K1211" s="5">
        <f>Table8[[#This Row],[Total Sales]]-Table8[[#This Row],[Total Cost]]</f>
        <v>14.279999999999987</v>
      </c>
      <c r="L1211" s="6">
        <f>Table8[[#This Row],[Profit]]/Table8[[#This Row],[Total Sales]]</f>
        <v>0.13821138211382103</v>
      </c>
    </row>
    <row r="1212" spans="1:12" x14ac:dyDescent="0.3">
      <c r="A1212" s="3">
        <v>2011</v>
      </c>
      <c r="B1212" s="3" t="s">
        <v>12</v>
      </c>
      <c r="C1212" s="3" t="s">
        <v>15</v>
      </c>
      <c r="D1212" s="3" t="s">
        <v>51</v>
      </c>
      <c r="E1212" s="3">
        <v>211017</v>
      </c>
      <c r="F1212" s="3">
        <v>168</v>
      </c>
      <c r="G1212" s="3">
        <v>1.05</v>
      </c>
      <c r="H1212" s="3">
        <v>1.37</v>
      </c>
      <c r="I1212" s="3">
        <f>Table8[[#This Row],[Volume]]*Table8[[#This Row],[Cost per unit]]</f>
        <v>176.4</v>
      </c>
      <c r="J1212" s="3">
        <f>Table8[[#This Row],[Volume]]*Table8[[#This Row],[Price per unit]]</f>
        <v>230.16000000000003</v>
      </c>
      <c r="K1212" s="5">
        <f>Table8[[#This Row],[Total Sales]]-Table8[[#This Row],[Total Cost]]</f>
        <v>53.760000000000019</v>
      </c>
      <c r="L1212" s="6">
        <f>Table8[[#This Row],[Profit]]/Table8[[#This Row],[Total Sales]]</f>
        <v>0.23357664233576647</v>
      </c>
    </row>
    <row r="1213" spans="1:12" x14ac:dyDescent="0.3">
      <c r="A1213" s="7">
        <v>2011</v>
      </c>
      <c r="B1213" s="7" t="s">
        <v>12</v>
      </c>
      <c r="C1213" s="7" t="s">
        <v>15</v>
      </c>
      <c r="D1213" s="7" t="s">
        <v>51</v>
      </c>
      <c r="E1213" s="7">
        <v>211018</v>
      </c>
      <c r="F1213" s="7">
        <v>96</v>
      </c>
      <c r="G1213" s="7">
        <v>1.1399999999999999</v>
      </c>
      <c r="H1213" s="7">
        <v>1.32</v>
      </c>
      <c r="I1213" s="3">
        <f>Table8[[#This Row],[Volume]]*Table8[[#This Row],[Cost per unit]]</f>
        <v>109.44</v>
      </c>
      <c r="J1213" s="3">
        <f>Table8[[#This Row],[Volume]]*Table8[[#This Row],[Price per unit]]</f>
        <v>126.72</v>
      </c>
      <c r="K1213" s="5">
        <f>Table8[[#This Row],[Total Sales]]-Table8[[#This Row],[Total Cost]]</f>
        <v>17.28</v>
      </c>
      <c r="L1213" s="6">
        <f>Table8[[#This Row],[Profit]]/Table8[[#This Row],[Total Sales]]</f>
        <v>0.13636363636363638</v>
      </c>
    </row>
    <row r="1214" spans="1:12" x14ac:dyDescent="0.3">
      <c r="A1214" s="3">
        <v>2011</v>
      </c>
      <c r="B1214" s="3" t="s">
        <v>12</v>
      </c>
      <c r="C1214" s="3" t="s">
        <v>15</v>
      </c>
      <c r="D1214" s="3" t="s">
        <v>51</v>
      </c>
      <c r="E1214" s="3">
        <v>211019</v>
      </c>
      <c r="F1214" s="3">
        <v>84</v>
      </c>
      <c r="G1214" s="3">
        <v>1.17</v>
      </c>
      <c r="H1214" s="3">
        <v>1.3</v>
      </c>
      <c r="I1214" s="3">
        <f>Table8[[#This Row],[Volume]]*Table8[[#This Row],[Cost per unit]]</f>
        <v>98.28</v>
      </c>
      <c r="J1214" s="3">
        <f>Table8[[#This Row],[Volume]]*Table8[[#This Row],[Price per unit]]</f>
        <v>109.2</v>
      </c>
      <c r="K1214" s="5">
        <f>Table8[[#This Row],[Total Sales]]-Table8[[#This Row],[Total Cost]]</f>
        <v>10.920000000000002</v>
      </c>
      <c r="L1214" s="6">
        <f>Table8[[#This Row],[Profit]]/Table8[[#This Row],[Total Sales]]</f>
        <v>0.10000000000000002</v>
      </c>
    </row>
    <row r="1215" spans="1:12" x14ac:dyDescent="0.3">
      <c r="A1215" s="7">
        <v>2011</v>
      </c>
      <c r="B1215" s="7" t="s">
        <v>12</v>
      </c>
      <c r="C1215" s="7" t="s">
        <v>15</v>
      </c>
      <c r="D1215" s="7" t="s">
        <v>51</v>
      </c>
      <c r="E1215" s="7">
        <v>211020</v>
      </c>
      <c r="F1215" s="7">
        <v>108</v>
      </c>
      <c r="G1215" s="7">
        <v>1.0900000000000001</v>
      </c>
      <c r="H1215" s="7">
        <v>1.3</v>
      </c>
      <c r="I1215" s="3">
        <f>Table8[[#This Row],[Volume]]*Table8[[#This Row],[Cost per unit]]</f>
        <v>117.72000000000001</v>
      </c>
      <c r="J1215" s="3">
        <f>Table8[[#This Row],[Volume]]*Table8[[#This Row],[Price per unit]]</f>
        <v>140.4</v>
      </c>
      <c r="K1215" s="5">
        <f>Table8[[#This Row],[Total Sales]]-Table8[[#This Row],[Total Cost]]</f>
        <v>22.679999999999993</v>
      </c>
      <c r="L1215" s="6">
        <f>Table8[[#This Row],[Profit]]/Table8[[#This Row],[Total Sales]]</f>
        <v>0.16153846153846149</v>
      </c>
    </row>
    <row r="1216" spans="1:12" x14ac:dyDescent="0.3">
      <c r="A1216" s="3">
        <v>2011</v>
      </c>
      <c r="B1216" s="3" t="s">
        <v>12</v>
      </c>
      <c r="C1216" s="3" t="s">
        <v>15</v>
      </c>
      <c r="D1216" s="3" t="s">
        <v>51</v>
      </c>
      <c r="E1216" s="3">
        <v>211021</v>
      </c>
      <c r="F1216" s="3">
        <v>108</v>
      </c>
      <c r="G1216" s="3">
        <v>1.1399999999999999</v>
      </c>
      <c r="H1216" s="3">
        <v>1.39</v>
      </c>
      <c r="I1216" s="3">
        <f>Table8[[#This Row],[Volume]]*Table8[[#This Row],[Cost per unit]]</f>
        <v>123.11999999999999</v>
      </c>
      <c r="J1216" s="3">
        <f>Table8[[#This Row],[Volume]]*Table8[[#This Row],[Price per unit]]</f>
        <v>150.11999999999998</v>
      </c>
      <c r="K1216" s="5">
        <f>Table8[[#This Row],[Total Sales]]-Table8[[#This Row],[Total Cost]]</f>
        <v>26.999999999999986</v>
      </c>
      <c r="L1216" s="6">
        <f>Table8[[#This Row],[Profit]]/Table8[[#This Row],[Total Sales]]</f>
        <v>0.17985611510791361</v>
      </c>
    </row>
    <row r="1217" spans="1:12" x14ac:dyDescent="0.3">
      <c r="A1217" s="7">
        <v>2011</v>
      </c>
      <c r="B1217" s="7" t="s">
        <v>12</v>
      </c>
      <c r="C1217" s="7" t="s">
        <v>15</v>
      </c>
      <c r="D1217" s="7" t="s">
        <v>51</v>
      </c>
      <c r="E1217" s="7">
        <v>211022</v>
      </c>
      <c r="F1217" s="7">
        <v>96</v>
      </c>
      <c r="G1217" s="7">
        <v>1.03</v>
      </c>
      <c r="H1217" s="7">
        <v>1.29</v>
      </c>
      <c r="I1217" s="3">
        <f>Table8[[#This Row],[Volume]]*Table8[[#This Row],[Cost per unit]]</f>
        <v>98.88</v>
      </c>
      <c r="J1217" s="3">
        <f>Table8[[#This Row],[Volume]]*Table8[[#This Row],[Price per unit]]</f>
        <v>123.84</v>
      </c>
      <c r="K1217" s="5">
        <f>Table8[[#This Row],[Total Sales]]-Table8[[#This Row],[Total Cost]]</f>
        <v>24.960000000000008</v>
      </c>
      <c r="L1217" s="6">
        <f>Table8[[#This Row],[Profit]]/Table8[[#This Row],[Total Sales]]</f>
        <v>0.20155038759689928</v>
      </c>
    </row>
    <row r="1218" spans="1:12" x14ac:dyDescent="0.3">
      <c r="A1218" s="3">
        <v>2011</v>
      </c>
      <c r="B1218" s="3" t="s">
        <v>12</v>
      </c>
      <c r="C1218" s="3" t="s">
        <v>15</v>
      </c>
      <c r="D1218" s="3" t="s">
        <v>51</v>
      </c>
      <c r="E1218" s="3">
        <v>211101</v>
      </c>
      <c r="F1218" s="3">
        <v>156</v>
      </c>
      <c r="G1218" s="3">
        <v>1.17</v>
      </c>
      <c r="H1218" s="3">
        <v>1.38</v>
      </c>
      <c r="I1218" s="3">
        <f>Table8[[#This Row],[Volume]]*Table8[[#This Row],[Cost per unit]]</f>
        <v>182.51999999999998</v>
      </c>
      <c r="J1218" s="3">
        <f>Table8[[#This Row],[Volume]]*Table8[[#This Row],[Price per unit]]</f>
        <v>215.27999999999997</v>
      </c>
      <c r="K1218" s="5">
        <f>Table8[[#This Row],[Total Sales]]-Table8[[#This Row],[Total Cost]]</f>
        <v>32.759999999999991</v>
      </c>
      <c r="L1218" s="6">
        <f>Table8[[#This Row],[Profit]]/Table8[[#This Row],[Total Sales]]</f>
        <v>0.15217391304347824</v>
      </c>
    </row>
    <row r="1219" spans="1:12" x14ac:dyDescent="0.3">
      <c r="A1219" s="7">
        <v>2011</v>
      </c>
      <c r="B1219" s="7" t="s">
        <v>12</v>
      </c>
      <c r="C1219" s="7" t="s">
        <v>15</v>
      </c>
      <c r="D1219" s="7" t="s">
        <v>51</v>
      </c>
      <c r="E1219" s="7">
        <v>211102</v>
      </c>
      <c r="F1219" s="7">
        <v>132</v>
      </c>
      <c r="G1219" s="7">
        <v>1.1599999999999999</v>
      </c>
      <c r="H1219" s="7">
        <v>1.4</v>
      </c>
      <c r="I1219" s="3">
        <f>Table8[[#This Row],[Volume]]*Table8[[#This Row],[Cost per unit]]</f>
        <v>153.11999999999998</v>
      </c>
      <c r="J1219" s="3">
        <f>Table8[[#This Row],[Volume]]*Table8[[#This Row],[Price per unit]]</f>
        <v>184.79999999999998</v>
      </c>
      <c r="K1219" s="5">
        <f>Table8[[#This Row],[Total Sales]]-Table8[[#This Row],[Total Cost]]</f>
        <v>31.680000000000007</v>
      </c>
      <c r="L1219" s="6">
        <f>Table8[[#This Row],[Profit]]/Table8[[#This Row],[Total Sales]]</f>
        <v>0.17142857142857149</v>
      </c>
    </row>
    <row r="1220" spans="1:12" x14ac:dyDescent="0.3">
      <c r="A1220" s="3">
        <v>2011</v>
      </c>
      <c r="B1220" s="3" t="s">
        <v>12</v>
      </c>
      <c r="C1220" s="3" t="s">
        <v>15</v>
      </c>
      <c r="D1220" s="3" t="s">
        <v>51</v>
      </c>
      <c r="E1220" s="3">
        <v>211103</v>
      </c>
      <c r="F1220" s="3">
        <v>60</v>
      </c>
      <c r="G1220" s="3">
        <v>1.1599999999999999</v>
      </c>
      <c r="H1220" s="3">
        <v>1.28</v>
      </c>
      <c r="I1220" s="3">
        <f>Table8[[#This Row],[Volume]]*Table8[[#This Row],[Cost per unit]]</f>
        <v>69.599999999999994</v>
      </c>
      <c r="J1220" s="3">
        <f>Table8[[#This Row],[Volume]]*Table8[[#This Row],[Price per unit]]</f>
        <v>76.8</v>
      </c>
      <c r="K1220" s="5">
        <f>Table8[[#This Row],[Total Sales]]-Table8[[#This Row],[Total Cost]]</f>
        <v>7.2000000000000028</v>
      </c>
      <c r="L1220" s="6">
        <f>Table8[[#This Row],[Profit]]/Table8[[#This Row],[Total Sales]]</f>
        <v>9.3750000000000042E-2</v>
      </c>
    </row>
    <row r="1221" spans="1:12" x14ac:dyDescent="0.3">
      <c r="A1221" s="7">
        <v>2011</v>
      </c>
      <c r="B1221" s="7" t="s">
        <v>12</v>
      </c>
      <c r="C1221" s="7" t="s">
        <v>15</v>
      </c>
      <c r="D1221" s="7" t="s">
        <v>51</v>
      </c>
      <c r="E1221" s="7">
        <v>211104</v>
      </c>
      <c r="F1221" s="7">
        <v>144</v>
      </c>
      <c r="G1221" s="7">
        <v>1.1200000000000001</v>
      </c>
      <c r="H1221" s="7">
        <v>1.39</v>
      </c>
      <c r="I1221" s="3">
        <f>Table8[[#This Row],[Volume]]*Table8[[#This Row],[Cost per unit]]</f>
        <v>161.28000000000003</v>
      </c>
      <c r="J1221" s="3">
        <f>Table8[[#This Row],[Volume]]*Table8[[#This Row],[Price per unit]]</f>
        <v>200.16</v>
      </c>
      <c r="K1221" s="5">
        <f>Table8[[#This Row],[Total Sales]]-Table8[[#This Row],[Total Cost]]</f>
        <v>38.879999999999967</v>
      </c>
      <c r="L1221" s="6">
        <f>Table8[[#This Row],[Profit]]/Table8[[#This Row],[Total Sales]]</f>
        <v>0.19424460431654661</v>
      </c>
    </row>
    <row r="1222" spans="1:12" x14ac:dyDescent="0.3">
      <c r="A1222" s="3">
        <v>2011</v>
      </c>
      <c r="B1222" s="3" t="s">
        <v>12</v>
      </c>
      <c r="C1222" s="3" t="s">
        <v>15</v>
      </c>
      <c r="D1222" s="3" t="s">
        <v>51</v>
      </c>
      <c r="E1222" s="3">
        <v>211105</v>
      </c>
      <c r="F1222" s="3">
        <v>84</v>
      </c>
      <c r="G1222" s="3">
        <v>1.1200000000000001</v>
      </c>
      <c r="H1222" s="3">
        <v>1.2</v>
      </c>
      <c r="I1222" s="3">
        <f>Table8[[#This Row],[Volume]]*Table8[[#This Row],[Cost per unit]]</f>
        <v>94.080000000000013</v>
      </c>
      <c r="J1222" s="3">
        <f>Table8[[#This Row],[Volume]]*Table8[[#This Row],[Price per unit]]</f>
        <v>100.8</v>
      </c>
      <c r="K1222" s="5">
        <f>Table8[[#This Row],[Total Sales]]-Table8[[#This Row],[Total Cost]]</f>
        <v>6.7199999999999847</v>
      </c>
      <c r="L1222" s="6">
        <f>Table8[[#This Row],[Profit]]/Table8[[#This Row],[Total Sales]]</f>
        <v>6.6666666666666513E-2</v>
      </c>
    </row>
    <row r="1223" spans="1:12" x14ac:dyDescent="0.3">
      <c r="A1223" s="7">
        <v>2011</v>
      </c>
      <c r="B1223" s="7" t="s">
        <v>12</v>
      </c>
      <c r="C1223" s="7" t="s">
        <v>15</v>
      </c>
      <c r="D1223" s="7" t="s">
        <v>51</v>
      </c>
      <c r="E1223" s="7">
        <v>211106</v>
      </c>
      <c r="F1223" s="7">
        <v>72</v>
      </c>
      <c r="G1223" s="7">
        <v>1.18</v>
      </c>
      <c r="H1223" s="7">
        <v>1.38</v>
      </c>
      <c r="I1223" s="3">
        <f>Table8[[#This Row],[Volume]]*Table8[[#This Row],[Cost per unit]]</f>
        <v>84.96</v>
      </c>
      <c r="J1223" s="3">
        <f>Table8[[#This Row],[Volume]]*Table8[[#This Row],[Price per unit]]</f>
        <v>99.359999999999985</v>
      </c>
      <c r="K1223" s="5">
        <f>Table8[[#This Row],[Total Sales]]-Table8[[#This Row],[Total Cost]]</f>
        <v>14.399999999999991</v>
      </c>
      <c r="L1223" s="6">
        <f>Table8[[#This Row],[Profit]]/Table8[[#This Row],[Total Sales]]</f>
        <v>0.14492753623188398</v>
      </c>
    </row>
    <row r="1224" spans="1:12" x14ac:dyDescent="0.3">
      <c r="A1224" s="3">
        <v>2011</v>
      </c>
      <c r="B1224" s="3" t="s">
        <v>12</v>
      </c>
      <c r="C1224" s="3" t="s">
        <v>15</v>
      </c>
      <c r="D1224" s="3" t="s">
        <v>51</v>
      </c>
      <c r="E1224" s="3">
        <v>211107</v>
      </c>
      <c r="F1224" s="3">
        <v>120</v>
      </c>
      <c r="G1224" s="3">
        <v>1.17</v>
      </c>
      <c r="H1224" s="3">
        <v>1.23</v>
      </c>
      <c r="I1224" s="3">
        <f>Table8[[#This Row],[Volume]]*Table8[[#This Row],[Cost per unit]]</f>
        <v>140.39999999999998</v>
      </c>
      <c r="J1224" s="3">
        <f>Table8[[#This Row],[Volume]]*Table8[[#This Row],[Price per unit]]</f>
        <v>147.6</v>
      </c>
      <c r="K1224" s="5">
        <f>Table8[[#This Row],[Total Sales]]-Table8[[#This Row],[Total Cost]]</f>
        <v>7.2000000000000171</v>
      </c>
      <c r="L1224" s="6">
        <f>Table8[[#This Row],[Profit]]/Table8[[#This Row],[Total Sales]]</f>
        <v>4.8780487804878168E-2</v>
      </c>
    </row>
    <row r="1225" spans="1:12" x14ac:dyDescent="0.3">
      <c r="A1225" s="7">
        <v>2011</v>
      </c>
      <c r="B1225" s="7" t="s">
        <v>12</v>
      </c>
      <c r="C1225" s="7" t="s">
        <v>15</v>
      </c>
      <c r="D1225" s="7" t="s">
        <v>51</v>
      </c>
      <c r="E1225" s="7">
        <v>211108</v>
      </c>
      <c r="F1225" s="7">
        <v>84</v>
      </c>
      <c r="G1225" s="7">
        <v>1.1299999999999999</v>
      </c>
      <c r="H1225" s="7">
        <v>1.38</v>
      </c>
      <c r="I1225" s="3">
        <f>Table8[[#This Row],[Volume]]*Table8[[#This Row],[Cost per unit]]</f>
        <v>94.919999999999987</v>
      </c>
      <c r="J1225" s="3">
        <f>Table8[[#This Row],[Volume]]*Table8[[#This Row],[Price per unit]]</f>
        <v>115.91999999999999</v>
      </c>
      <c r="K1225" s="5">
        <f>Table8[[#This Row],[Total Sales]]-Table8[[#This Row],[Total Cost]]</f>
        <v>21</v>
      </c>
      <c r="L1225" s="6">
        <f>Table8[[#This Row],[Profit]]/Table8[[#This Row],[Total Sales]]</f>
        <v>0.1811594202898551</v>
      </c>
    </row>
    <row r="1226" spans="1:12" x14ac:dyDescent="0.3">
      <c r="A1226" s="3">
        <v>2011</v>
      </c>
      <c r="B1226" s="3" t="s">
        <v>12</v>
      </c>
      <c r="C1226" s="3" t="s">
        <v>15</v>
      </c>
      <c r="D1226" s="3" t="s">
        <v>51</v>
      </c>
      <c r="E1226" s="3">
        <v>211109</v>
      </c>
      <c r="F1226" s="3">
        <v>48</v>
      </c>
      <c r="G1226" s="3">
        <v>1.2</v>
      </c>
      <c r="H1226" s="3">
        <v>1.25</v>
      </c>
      <c r="I1226" s="3">
        <f>Table8[[#This Row],[Volume]]*Table8[[#This Row],[Cost per unit]]</f>
        <v>57.599999999999994</v>
      </c>
      <c r="J1226" s="3">
        <f>Table8[[#This Row],[Volume]]*Table8[[#This Row],[Price per unit]]</f>
        <v>60</v>
      </c>
      <c r="K1226" s="5">
        <f>Table8[[#This Row],[Total Sales]]-Table8[[#This Row],[Total Cost]]</f>
        <v>2.4000000000000057</v>
      </c>
      <c r="L1226" s="6">
        <f>Table8[[#This Row],[Profit]]/Table8[[#This Row],[Total Sales]]</f>
        <v>4.0000000000000098E-2</v>
      </c>
    </row>
    <row r="1227" spans="1:12" x14ac:dyDescent="0.3">
      <c r="A1227" s="7">
        <v>2011</v>
      </c>
      <c r="B1227" s="7" t="s">
        <v>12</v>
      </c>
      <c r="C1227" s="7" t="s">
        <v>15</v>
      </c>
      <c r="D1227" s="7" t="s">
        <v>51</v>
      </c>
      <c r="E1227" s="7">
        <v>211110</v>
      </c>
      <c r="F1227" s="7">
        <v>60</v>
      </c>
      <c r="G1227" s="7">
        <v>1.01</v>
      </c>
      <c r="H1227" s="7">
        <v>1.33</v>
      </c>
      <c r="I1227" s="3">
        <f>Table8[[#This Row],[Volume]]*Table8[[#This Row],[Cost per unit]]</f>
        <v>60.6</v>
      </c>
      <c r="J1227" s="3">
        <f>Table8[[#This Row],[Volume]]*Table8[[#This Row],[Price per unit]]</f>
        <v>79.800000000000011</v>
      </c>
      <c r="K1227" s="5">
        <f>Table8[[#This Row],[Total Sales]]-Table8[[#This Row],[Total Cost]]</f>
        <v>19.20000000000001</v>
      </c>
      <c r="L1227" s="6">
        <f>Table8[[#This Row],[Profit]]/Table8[[#This Row],[Total Sales]]</f>
        <v>0.24060150375939859</v>
      </c>
    </row>
    <row r="1228" spans="1:12" x14ac:dyDescent="0.3">
      <c r="A1228" s="3">
        <v>2011</v>
      </c>
      <c r="B1228" s="3" t="s">
        <v>12</v>
      </c>
      <c r="C1228" s="3" t="s">
        <v>15</v>
      </c>
      <c r="D1228" s="3" t="s">
        <v>51</v>
      </c>
      <c r="E1228" s="3">
        <v>211111</v>
      </c>
      <c r="F1228" s="3">
        <v>156</v>
      </c>
      <c r="G1228" s="3">
        <v>1.01</v>
      </c>
      <c r="H1228" s="3">
        <v>1.21</v>
      </c>
      <c r="I1228" s="3">
        <f>Table8[[#This Row],[Volume]]*Table8[[#This Row],[Cost per unit]]</f>
        <v>157.56</v>
      </c>
      <c r="J1228" s="3">
        <f>Table8[[#This Row],[Volume]]*Table8[[#This Row],[Price per unit]]</f>
        <v>188.76</v>
      </c>
      <c r="K1228" s="5">
        <f>Table8[[#This Row],[Total Sales]]-Table8[[#This Row],[Total Cost]]</f>
        <v>31.199999999999989</v>
      </c>
      <c r="L1228" s="6">
        <f>Table8[[#This Row],[Profit]]/Table8[[#This Row],[Total Sales]]</f>
        <v>0.16528925619834706</v>
      </c>
    </row>
    <row r="1229" spans="1:12" x14ac:dyDescent="0.3">
      <c r="A1229" s="7">
        <v>2011</v>
      </c>
      <c r="B1229" s="7" t="s">
        <v>12</v>
      </c>
      <c r="C1229" s="7" t="s">
        <v>15</v>
      </c>
      <c r="D1229" s="7" t="s">
        <v>51</v>
      </c>
      <c r="E1229" s="7">
        <v>211113</v>
      </c>
      <c r="F1229" s="7">
        <v>96</v>
      </c>
      <c r="G1229" s="7">
        <v>1.03</v>
      </c>
      <c r="H1229" s="7">
        <v>1.38</v>
      </c>
      <c r="I1229" s="3">
        <f>Table8[[#This Row],[Volume]]*Table8[[#This Row],[Cost per unit]]</f>
        <v>98.88</v>
      </c>
      <c r="J1229" s="3">
        <f>Table8[[#This Row],[Volume]]*Table8[[#This Row],[Price per unit]]</f>
        <v>132.47999999999999</v>
      </c>
      <c r="K1229" s="5">
        <f>Table8[[#This Row],[Total Sales]]-Table8[[#This Row],[Total Cost]]</f>
        <v>33.599999999999994</v>
      </c>
      <c r="L1229" s="6">
        <f>Table8[[#This Row],[Profit]]/Table8[[#This Row],[Total Sales]]</f>
        <v>0.25362318840579706</v>
      </c>
    </row>
    <row r="1230" spans="1:12" x14ac:dyDescent="0.3">
      <c r="A1230" s="3">
        <v>2011</v>
      </c>
      <c r="B1230" s="3" t="s">
        <v>12</v>
      </c>
      <c r="C1230" s="3" t="s">
        <v>15</v>
      </c>
      <c r="D1230" s="3" t="s">
        <v>51</v>
      </c>
      <c r="E1230" s="3">
        <v>211115</v>
      </c>
      <c r="F1230" s="3">
        <v>144</v>
      </c>
      <c r="G1230" s="3">
        <v>1.02</v>
      </c>
      <c r="H1230" s="3">
        <v>1.29</v>
      </c>
      <c r="I1230" s="3">
        <f>Table8[[#This Row],[Volume]]*Table8[[#This Row],[Cost per unit]]</f>
        <v>146.88</v>
      </c>
      <c r="J1230" s="3">
        <f>Table8[[#This Row],[Volume]]*Table8[[#This Row],[Price per unit]]</f>
        <v>185.76</v>
      </c>
      <c r="K1230" s="5">
        <f>Table8[[#This Row],[Total Sales]]-Table8[[#This Row],[Total Cost]]</f>
        <v>38.879999999999995</v>
      </c>
      <c r="L1230" s="6">
        <f>Table8[[#This Row],[Profit]]/Table8[[#This Row],[Total Sales]]</f>
        <v>0.20930232558139533</v>
      </c>
    </row>
    <row r="1231" spans="1:12" x14ac:dyDescent="0.3">
      <c r="A1231" s="7">
        <v>2011</v>
      </c>
      <c r="B1231" s="7" t="s">
        <v>12</v>
      </c>
      <c r="C1231" s="7" t="s">
        <v>25</v>
      </c>
      <c r="D1231" s="7" t="s">
        <v>52</v>
      </c>
      <c r="E1231" s="7">
        <v>1310101</v>
      </c>
      <c r="F1231" s="7">
        <v>1068</v>
      </c>
      <c r="G1231" s="7">
        <v>2.77</v>
      </c>
      <c r="H1231" s="7">
        <v>3.65</v>
      </c>
      <c r="I1231" s="3">
        <f>Table8[[#This Row],[Volume]]*Table8[[#This Row],[Cost per unit]]</f>
        <v>2958.36</v>
      </c>
      <c r="J1231" s="3">
        <f>Table8[[#This Row],[Volume]]*Table8[[#This Row],[Price per unit]]</f>
        <v>3898.2</v>
      </c>
      <c r="K1231" s="5">
        <f>Table8[[#This Row],[Total Sales]]-Table8[[#This Row],[Total Cost]]</f>
        <v>939.83999999999969</v>
      </c>
      <c r="L1231" s="6">
        <f>Table8[[#This Row],[Profit]]/Table8[[#This Row],[Total Sales]]</f>
        <v>0.24109589041095883</v>
      </c>
    </row>
    <row r="1232" spans="1:12" x14ac:dyDescent="0.3">
      <c r="A1232" s="3">
        <v>2011</v>
      </c>
      <c r="B1232" s="3" t="s">
        <v>12</v>
      </c>
      <c r="C1232" s="3" t="s">
        <v>25</v>
      </c>
      <c r="D1232" s="3" t="s">
        <v>52</v>
      </c>
      <c r="E1232" s="3">
        <v>1310107</v>
      </c>
      <c r="F1232" s="3">
        <v>996</v>
      </c>
      <c r="G1232" s="3">
        <v>2.52</v>
      </c>
      <c r="H1232" s="3">
        <v>3.3</v>
      </c>
      <c r="I1232" s="3">
        <f>Table8[[#This Row],[Volume]]*Table8[[#This Row],[Cost per unit]]</f>
        <v>2509.92</v>
      </c>
      <c r="J1232" s="3">
        <f>Table8[[#This Row],[Volume]]*Table8[[#This Row],[Price per unit]]</f>
        <v>3286.7999999999997</v>
      </c>
      <c r="K1232" s="5">
        <f>Table8[[#This Row],[Total Sales]]-Table8[[#This Row],[Total Cost]]</f>
        <v>776.87999999999965</v>
      </c>
      <c r="L1232" s="6">
        <f>Table8[[#This Row],[Profit]]/Table8[[#This Row],[Total Sales]]</f>
        <v>0.23636363636363628</v>
      </c>
    </row>
    <row r="1233" spans="1:12" x14ac:dyDescent="0.3">
      <c r="A1233" s="7">
        <v>2011</v>
      </c>
      <c r="B1233" s="7" t="s">
        <v>12</v>
      </c>
      <c r="C1233" s="7" t="s">
        <v>25</v>
      </c>
      <c r="D1233" s="7" t="s">
        <v>52</v>
      </c>
      <c r="E1233" s="7">
        <v>1310114</v>
      </c>
      <c r="F1233" s="7">
        <v>840</v>
      </c>
      <c r="G1233" s="7">
        <v>2.68</v>
      </c>
      <c r="H1233" s="7">
        <v>3.95</v>
      </c>
      <c r="I1233" s="3">
        <f>Table8[[#This Row],[Volume]]*Table8[[#This Row],[Cost per unit]]</f>
        <v>2251.2000000000003</v>
      </c>
      <c r="J1233" s="3">
        <f>Table8[[#This Row],[Volume]]*Table8[[#This Row],[Price per unit]]</f>
        <v>3318</v>
      </c>
      <c r="K1233" s="5">
        <f>Table8[[#This Row],[Total Sales]]-Table8[[#This Row],[Total Cost]]</f>
        <v>1066.7999999999997</v>
      </c>
      <c r="L1233" s="6">
        <f>Table8[[#This Row],[Profit]]/Table8[[#This Row],[Total Sales]]</f>
        <v>0.32151898734177209</v>
      </c>
    </row>
    <row r="1234" spans="1:12" x14ac:dyDescent="0.3">
      <c r="A1234" s="3">
        <v>2011</v>
      </c>
      <c r="B1234" s="3" t="s">
        <v>12</v>
      </c>
      <c r="C1234" s="3" t="s">
        <v>25</v>
      </c>
      <c r="D1234" s="3" t="s">
        <v>52</v>
      </c>
      <c r="E1234" s="3">
        <v>1310115</v>
      </c>
      <c r="F1234" s="3">
        <v>960</v>
      </c>
      <c r="G1234" s="3">
        <v>2.19</v>
      </c>
      <c r="H1234" s="3">
        <v>3.24</v>
      </c>
      <c r="I1234" s="3">
        <f>Table8[[#This Row],[Volume]]*Table8[[#This Row],[Cost per unit]]</f>
        <v>2102.4</v>
      </c>
      <c r="J1234" s="3">
        <f>Table8[[#This Row],[Volume]]*Table8[[#This Row],[Price per unit]]</f>
        <v>3110.4</v>
      </c>
      <c r="K1234" s="5">
        <f>Table8[[#This Row],[Total Sales]]-Table8[[#This Row],[Total Cost]]</f>
        <v>1008</v>
      </c>
      <c r="L1234" s="6">
        <f>Table8[[#This Row],[Profit]]/Table8[[#This Row],[Total Sales]]</f>
        <v>0.32407407407407407</v>
      </c>
    </row>
    <row r="1235" spans="1:12" x14ac:dyDescent="0.3">
      <c r="A1235" s="7">
        <v>2011</v>
      </c>
      <c r="B1235" s="7" t="s">
        <v>12</v>
      </c>
      <c r="C1235" s="7" t="s">
        <v>25</v>
      </c>
      <c r="D1235" s="7" t="s">
        <v>52</v>
      </c>
      <c r="E1235" s="7">
        <v>1310116</v>
      </c>
      <c r="F1235" s="7">
        <v>696</v>
      </c>
      <c r="G1235" s="7">
        <v>2.87</v>
      </c>
      <c r="H1235" s="7">
        <v>3.67</v>
      </c>
      <c r="I1235" s="3">
        <f>Table8[[#This Row],[Volume]]*Table8[[#This Row],[Cost per unit]]</f>
        <v>1997.52</v>
      </c>
      <c r="J1235" s="3">
        <f>Table8[[#This Row],[Volume]]*Table8[[#This Row],[Price per unit]]</f>
        <v>2554.3200000000002</v>
      </c>
      <c r="K1235" s="5">
        <f>Table8[[#This Row],[Total Sales]]-Table8[[#This Row],[Total Cost]]</f>
        <v>556.80000000000018</v>
      </c>
      <c r="L1235" s="6">
        <f>Table8[[#This Row],[Profit]]/Table8[[#This Row],[Total Sales]]</f>
        <v>0.21798365122615809</v>
      </c>
    </row>
    <row r="1236" spans="1:12" x14ac:dyDescent="0.3">
      <c r="A1236" s="3">
        <v>2011</v>
      </c>
      <c r="B1236" s="3" t="s">
        <v>12</v>
      </c>
      <c r="C1236" s="3" t="s">
        <v>25</v>
      </c>
      <c r="D1236" s="3" t="s">
        <v>52</v>
      </c>
      <c r="E1236" s="3">
        <v>1310117</v>
      </c>
      <c r="F1236" s="3">
        <v>720</v>
      </c>
      <c r="G1236" s="3">
        <v>2.0099999999999998</v>
      </c>
      <c r="H1236" s="3">
        <v>3.8</v>
      </c>
      <c r="I1236" s="3">
        <f>Table8[[#This Row],[Volume]]*Table8[[#This Row],[Cost per unit]]</f>
        <v>1447.1999999999998</v>
      </c>
      <c r="J1236" s="3">
        <f>Table8[[#This Row],[Volume]]*Table8[[#This Row],[Price per unit]]</f>
        <v>2736</v>
      </c>
      <c r="K1236" s="5">
        <f>Table8[[#This Row],[Total Sales]]-Table8[[#This Row],[Total Cost]]</f>
        <v>1288.8000000000002</v>
      </c>
      <c r="L1236" s="6">
        <f>Table8[[#This Row],[Profit]]/Table8[[#This Row],[Total Sales]]</f>
        <v>0.47105263157894744</v>
      </c>
    </row>
    <row r="1237" spans="1:12" x14ac:dyDescent="0.3">
      <c r="A1237" s="7">
        <v>2011</v>
      </c>
      <c r="B1237" s="7" t="s">
        <v>12</v>
      </c>
      <c r="C1237" s="7" t="s">
        <v>25</v>
      </c>
      <c r="D1237" s="7" t="s">
        <v>52</v>
      </c>
      <c r="E1237" s="7">
        <v>1310120</v>
      </c>
      <c r="F1237" s="7">
        <v>732</v>
      </c>
      <c r="G1237" s="7">
        <v>2.4500000000000002</v>
      </c>
      <c r="H1237" s="7">
        <v>3.91</v>
      </c>
      <c r="I1237" s="3">
        <f>Table8[[#This Row],[Volume]]*Table8[[#This Row],[Cost per unit]]</f>
        <v>1793.4</v>
      </c>
      <c r="J1237" s="3">
        <f>Table8[[#This Row],[Volume]]*Table8[[#This Row],[Price per unit]]</f>
        <v>2862.12</v>
      </c>
      <c r="K1237" s="5">
        <f>Table8[[#This Row],[Total Sales]]-Table8[[#This Row],[Total Cost]]</f>
        <v>1068.7199999999998</v>
      </c>
      <c r="L1237" s="6">
        <f>Table8[[#This Row],[Profit]]/Table8[[#This Row],[Total Sales]]</f>
        <v>0.37340153452685415</v>
      </c>
    </row>
    <row r="1238" spans="1:12" x14ac:dyDescent="0.3">
      <c r="A1238" s="3">
        <v>2011</v>
      </c>
      <c r="B1238" s="3" t="s">
        <v>12</v>
      </c>
      <c r="C1238" s="3" t="s">
        <v>25</v>
      </c>
      <c r="D1238" s="3" t="s">
        <v>52</v>
      </c>
      <c r="E1238" s="3">
        <v>1310121</v>
      </c>
      <c r="F1238" s="3">
        <v>696</v>
      </c>
      <c r="G1238" s="3">
        <v>2.94</v>
      </c>
      <c r="H1238" s="3">
        <v>3.67</v>
      </c>
      <c r="I1238" s="3">
        <f>Table8[[#This Row],[Volume]]*Table8[[#This Row],[Cost per unit]]</f>
        <v>2046.24</v>
      </c>
      <c r="J1238" s="3">
        <f>Table8[[#This Row],[Volume]]*Table8[[#This Row],[Price per unit]]</f>
        <v>2554.3200000000002</v>
      </c>
      <c r="K1238" s="5">
        <f>Table8[[#This Row],[Total Sales]]-Table8[[#This Row],[Total Cost]]</f>
        <v>508.08000000000015</v>
      </c>
      <c r="L1238" s="6">
        <f>Table8[[#This Row],[Profit]]/Table8[[#This Row],[Total Sales]]</f>
        <v>0.19891008174386926</v>
      </c>
    </row>
    <row r="1239" spans="1:12" x14ac:dyDescent="0.3">
      <c r="A1239" s="7">
        <v>2011</v>
      </c>
      <c r="B1239" s="7" t="s">
        <v>12</v>
      </c>
      <c r="C1239" s="7" t="s">
        <v>25</v>
      </c>
      <c r="D1239" s="7" t="s">
        <v>52</v>
      </c>
      <c r="E1239" s="7">
        <v>1310124</v>
      </c>
      <c r="F1239" s="7">
        <v>1092</v>
      </c>
      <c r="G1239" s="7">
        <v>2.48</v>
      </c>
      <c r="H1239" s="7">
        <v>3.27</v>
      </c>
      <c r="I1239" s="3">
        <f>Table8[[#This Row],[Volume]]*Table8[[#This Row],[Cost per unit]]</f>
        <v>2708.16</v>
      </c>
      <c r="J1239" s="3">
        <f>Table8[[#This Row],[Volume]]*Table8[[#This Row],[Price per unit]]</f>
        <v>3570.84</v>
      </c>
      <c r="K1239" s="5">
        <f>Table8[[#This Row],[Total Sales]]-Table8[[#This Row],[Total Cost]]</f>
        <v>862.68000000000029</v>
      </c>
      <c r="L1239" s="6">
        <f>Table8[[#This Row],[Profit]]/Table8[[#This Row],[Total Sales]]</f>
        <v>0.24159021406727835</v>
      </c>
    </row>
    <row r="1240" spans="1:12" x14ac:dyDescent="0.3">
      <c r="A1240" s="3">
        <v>2011</v>
      </c>
      <c r="B1240" s="3" t="s">
        <v>12</v>
      </c>
      <c r="C1240" s="3" t="s">
        <v>25</v>
      </c>
      <c r="D1240" s="3" t="s">
        <v>52</v>
      </c>
      <c r="E1240" s="3">
        <v>1310127</v>
      </c>
      <c r="F1240" s="3">
        <v>756</v>
      </c>
      <c r="G1240" s="3">
        <v>2.84</v>
      </c>
      <c r="H1240" s="3">
        <v>3.93</v>
      </c>
      <c r="I1240" s="3">
        <f>Table8[[#This Row],[Volume]]*Table8[[#This Row],[Cost per unit]]</f>
        <v>2147.04</v>
      </c>
      <c r="J1240" s="3">
        <f>Table8[[#This Row],[Volume]]*Table8[[#This Row],[Price per unit]]</f>
        <v>2971.08</v>
      </c>
      <c r="K1240" s="5">
        <f>Table8[[#This Row],[Total Sales]]-Table8[[#This Row],[Total Cost]]</f>
        <v>824.04</v>
      </c>
      <c r="L1240" s="6">
        <f>Table8[[#This Row],[Profit]]/Table8[[#This Row],[Total Sales]]</f>
        <v>0.27735368956743001</v>
      </c>
    </row>
    <row r="1241" spans="1:12" x14ac:dyDescent="0.3">
      <c r="A1241" s="7">
        <v>2011</v>
      </c>
      <c r="B1241" s="7" t="s">
        <v>12</v>
      </c>
      <c r="C1241" s="7" t="s">
        <v>25</v>
      </c>
      <c r="D1241" s="7" t="s">
        <v>52</v>
      </c>
      <c r="E1241" s="7">
        <v>1310128</v>
      </c>
      <c r="F1241" s="7">
        <v>900</v>
      </c>
      <c r="G1241" s="7">
        <v>2.0499999999999998</v>
      </c>
      <c r="H1241" s="7">
        <v>3.51</v>
      </c>
      <c r="I1241" s="3">
        <f>Table8[[#This Row],[Volume]]*Table8[[#This Row],[Cost per unit]]</f>
        <v>1844.9999999999998</v>
      </c>
      <c r="J1241" s="3">
        <f>Table8[[#This Row],[Volume]]*Table8[[#This Row],[Price per unit]]</f>
        <v>3159</v>
      </c>
      <c r="K1241" s="5">
        <f>Table8[[#This Row],[Total Sales]]-Table8[[#This Row],[Total Cost]]</f>
        <v>1314.0000000000002</v>
      </c>
      <c r="L1241" s="6">
        <f>Table8[[#This Row],[Profit]]/Table8[[#This Row],[Total Sales]]</f>
        <v>0.41595441595441601</v>
      </c>
    </row>
    <row r="1242" spans="1:12" x14ac:dyDescent="0.3">
      <c r="A1242" s="3">
        <v>2011</v>
      </c>
      <c r="B1242" s="3" t="s">
        <v>12</v>
      </c>
      <c r="C1242" s="3" t="s">
        <v>25</v>
      </c>
      <c r="D1242" s="3" t="s">
        <v>52</v>
      </c>
      <c r="E1242" s="3">
        <v>1310129</v>
      </c>
      <c r="F1242" s="3">
        <v>1080</v>
      </c>
      <c r="G1242" s="3">
        <v>2.96</v>
      </c>
      <c r="H1242" s="3">
        <v>3.63</v>
      </c>
      <c r="I1242" s="3">
        <f>Table8[[#This Row],[Volume]]*Table8[[#This Row],[Cost per unit]]</f>
        <v>3196.8</v>
      </c>
      <c r="J1242" s="3">
        <f>Table8[[#This Row],[Volume]]*Table8[[#This Row],[Price per unit]]</f>
        <v>3920.4</v>
      </c>
      <c r="K1242" s="5">
        <f>Table8[[#This Row],[Total Sales]]-Table8[[#This Row],[Total Cost]]</f>
        <v>723.59999999999991</v>
      </c>
      <c r="L1242" s="6">
        <f>Table8[[#This Row],[Profit]]/Table8[[#This Row],[Total Sales]]</f>
        <v>0.18457300275482091</v>
      </c>
    </row>
    <row r="1243" spans="1:12" x14ac:dyDescent="0.3">
      <c r="A1243" s="7">
        <v>2011</v>
      </c>
      <c r="B1243" s="7" t="s">
        <v>12</v>
      </c>
      <c r="C1243" s="7" t="s">
        <v>25</v>
      </c>
      <c r="D1243" s="7" t="s">
        <v>52</v>
      </c>
      <c r="E1243" s="7">
        <v>1310130</v>
      </c>
      <c r="F1243" s="7">
        <v>744</v>
      </c>
      <c r="G1243" s="7">
        <v>2.86</v>
      </c>
      <c r="H1243" s="7">
        <v>3.38</v>
      </c>
      <c r="I1243" s="3">
        <f>Table8[[#This Row],[Volume]]*Table8[[#This Row],[Cost per unit]]</f>
        <v>2127.8399999999997</v>
      </c>
      <c r="J1243" s="3">
        <f>Table8[[#This Row],[Volume]]*Table8[[#This Row],[Price per unit]]</f>
        <v>2514.7199999999998</v>
      </c>
      <c r="K1243" s="5">
        <f>Table8[[#This Row],[Total Sales]]-Table8[[#This Row],[Total Cost]]</f>
        <v>386.88000000000011</v>
      </c>
      <c r="L1243" s="6">
        <f>Table8[[#This Row],[Profit]]/Table8[[#This Row],[Total Sales]]</f>
        <v>0.15384615384615391</v>
      </c>
    </row>
    <row r="1244" spans="1:12" x14ac:dyDescent="0.3">
      <c r="A1244" s="3">
        <v>2011</v>
      </c>
      <c r="B1244" s="3" t="s">
        <v>12</v>
      </c>
      <c r="C1244" s="3" t="s">
        <v>25</v>
      </c>
      <c r="D1244" s="3" t="s">
        <v>52</v>
      </c>
      <c r="E1244" s="3">
        <v>1310131</v>
      </c>
      <c r="F1244" s="3">
        <v>1188</v>
      </c>
      <c r="G1244" s="3">
        <v>2.5</v>
      </c>
      <c r="H1244" s="3">
        <v>3.75</v>
      </c>
      <c r="I1244" s="3">
        <f>Table8[[#This Row],[Volume]]*Table8[[#This Row],[Cost per unit]]</f>
        <v>2970</v>
      </c>
      <c r="J1244" s="3">
        <f>Table8[[#This Row],[Volume]]*Table8[[#This Row],[Price per unit]]</f>
        <v>4455</v>
      </c>
      <c r="K1244" s="5">
        <f>Table8[[#This Row],[Total Sales]]-Table8[[#This Row],[Total Cost]]</f>
        <v>1485</v>
      </c>
      <c r="L1244" s="6">
        <f>Table8[[#This Row],[Profit]]/Table8[[#This Row],[Total Sales]]</f>
        <v>0.33333333333333331</v>
      </c>
    </row>
    <row r="1245" spans="1:12" x14ac:dyDescent="0.3">
      <c r="A1245" s="7">
        <v>2011</v>
      </c>
      <c r="B1245" s="7" t="s">
        <v>12</v>
      </c>
      <c r="C1245" s="7" t="s">
        <v>25</v>
      </c>
      <c r="D1245" s="7" t="s">
        <v>52</v>
      </c>
      <c r="E1245" s="7">
        <v>1310134</v>
      </c>
      <c r="F1245" s="7">
        <v>1140</v>
      </c>
      <c r="G1245" s="7">
        <v>2.81</v>
      </c>
      <c r="H1245" s="7">
        <v>3.73</v>
      </c>
      <c r="I1245" s="3">
        <f>Table8[[#This Row],[Volume]]*Table8[[#This Row],[Cost per unit]]</f>
        <v>3203.4</v>
      </c>
      <c r="J1245" s="3">
        <f>Table8[[#This Row],[Volume]]*Table8[[#This Row],[Price per unit]]</f>
        <v>4252.2</v>
      </c>
      <c r="K1245" s="5">
        <f>Table8[[#This Row],[Total Sales]]-Table8[[#This Row],[Total Cost]]</f>
        <v>1048.7999999999997</v>
      </c>
      <c r="L1245" s="6">
        <f>Table8[[#This Row],[Profit]]/Table8[[#This Row],[Total Sales]]</f>
        <v>0.24664879356568359</v>
      </c>
    </row>
    <row r="1246" spans="1:12" x14ac:dyDescent="0.3">
      <c r="A1246" s="3">
        <v>2011</v>
      </c>
      <c r="B1246" s="3" t="s">
        <v>12</v>
      </c>
      <c r="C1246" s="3" t="s">
        <v>25</v>
      </c>
      <c r="D1246" s="3" t="s">
        <v>52</v>
      </c>
      <c r="E1246" s="3">
        <v>1310135</v>
      </c>
      <c r="F1246" s="3">
        <v>924</v>
      </c>
      <c r="G1246" s="3">
        <v>2.2599999999999998</v>
      </c>
      <c r="H1246" s="3">
        <v>3.82</v>
      </c>
      <c r="I1246" s="3">
        <f>Table8[[#This Row],[Volume]]*Table8[[#This Row],[Cost per unit]]</f>
        <v>2088.2399999999998</v>
      </c>
      <c r="J1246" s="3">
        <f>Table8[[#This Row],[Volume]]*Table8[[#This Row],[Price per unit]]</f>
        <v>3529.68</v>
      </c>
      <c r="K1246" s="5">
        <f>Table8[[#This Row],[Total Sales]]-Table8[[#This Row],[Total Cost]]</f>
        <v>1441.44</v>
      </c>
      <c r="L1246" s="6">
        <f>Table8[[#This Row],[Profit]]/Table8[[#This Row],[Total Sales]]</f>
        <v>0.40837696335078538</v>
      </c>
    </row>
    <row r="1247" spans="1:12" x14ac:dyDescent="0.3">
      <c r="A1247" s="7">
        <v>2011</v>
      </c>
      <c r="B1247" s="7" t="s">
        <v>12</v>
      </c>
      <c r="C1247" s="7" t="s">
        <v>25</v>
      </c>
      <c r="D1247" s="7" t="s">
        <v>52</v>
      </c>
      <c r="E1247" s="7">
        <v>1310136</v>
      </c>
      <c r="F1247" s="7">
        <v>1056</v>
      </c>
      <c r="G1247" s="7">
        <v>2.08</v>
      </c>
      <c r="H1247" s="7">
        <v>3.78</v>
      </c>
      <c r="I1247" s="3">
        <f>Table8[[#This Row],[Volume]]*Table8[[#This Row],[Cost per unit]]</f>
        <v>2196.48</v>
      </c>
      <c r="J1247" s="3">
        <f>Table8[[#This Row],[Volume]]*Table8[[#This Row],[Price per unit]]</f>
        <v>3991.68</v>
      </c>
      <c r="K1247" s="5">
        <f>Table8[[#This Row],[Total Sales]]-Table8[[#This Row],[Total Cost]]</f>
        <v>1795.1999999999998</v>
      </c>
      <c r="L1247" s="6">
        <f>Table8[[#This Row],[Profit]]/Table8[[#This Row],[Total Sales]]</f>
        <v>0.44973544973544971</v>
      </c>
    </row>
    <row r="1248" spans="1:12" x14ac:dyDescent="0.3">
      <c r="A1248" s="3">
        <v>2011</v>
      </c>
      <c r="B1248" s="3" t="s">
        <v>12</v>
      </c>
      <c r="C1248" s="3" t="s">
        <v>25</v>
      </c>
      <c r="D1248" s="3" t="s">
        <v>52</v>
      </c>
      <c r="E1248" s="3">
        <v>1310137</v>
      </c>
      <c r="F1248" s="3">
        <v>624</v>
      </c>
      <c r="G1248" s="3">
        <v>2.97</v>
      </c>
      <c r="H1248" s="3">
        <v>3.59</v>
      </c>
      <c r="I1248" s="3">
        <f>Table8[[#This Row],[Volume]]*Table8[[#This Row],[Cost per unit]]</f>
        <v>1853.2800000000002</v>
      </c>
      <c r="J1248" s="3">
        <f>Table8[[#This Row],[Volume]]*Table8[[#This Row],[Price per unit]]</f>
        <v>2240.16</v>
      </c>
      <c r="K1248" s="5">
        <f>Table8[[#This Row],[Total Sales]]-Table8[[#This Row],[Total Cost]]</f>
        <v>386.87999999999965</v>
      </c>
      <c r="L1248" s="6">
        <f>Table8[[#This Row],[Profit]]/Table8[[#This Row],[Total Sales]]</f>
        <v>0.1727019498607241</v>
      </c>
    </row>
    <row r="1249" spans="1:12" x14ac:dyDescent="0.3">
      <c r="A1249" s="7">
        <v>2011</v>
      </c>
      <c r="B1249" s="7" t="s">
        <v>12</v>
      </c>
      <c r="C1249" s="7" t="s">
        <v>25</v>
      </c>
      <c r="D1249" s="7" t="s">
        <v>52</v>
      </c>
      <c r="E1249" s="7">
        <v>1310154</v>
      </c>
      <c r="F1249" s="7">
        <v>744</v>
      </c>
      <c r="G1249" s="7">
        <v>2.86</v>
      </c>
      <c r="H1249" s="7">
        <v>3.96</v>
      </c>
      <c r="I1249" s="3">
        <f>Table8[[#This Row],[Volume]]*Table8[[#This Row],[Cost per unit]]</f>
        <v>2127.8399999999997</v>
      </c>
      <c r="J1249" s="3">
        <f>Table8[[#This Row],[Volume]]*Table8[[#This Row],[Price per unit]]</f>
        <v>2946.24</v>
      </c>
      <c r="K1249" s="5">
        <f>Table8[[#This Row],[Total Sales]]-Table8[[#This Row],[Total Cost]]</f>
        <v>818.40000000000009</v>
      </c>
      <c r="L1249" s="6">
        <f>Table8[[#This Row],[Profit]]/Table8[[#This Row],[Total Sales]]</f>
        <v>0.27777777777777785</v>
      </c>
    </row>
    <row r="1250" spans="1:12" x14ac:dyDescent="0.3">
      <c r="A1250" s="3">
        <v>2011</v>
      </c>
      <c r="B1250" s="3" t="s">
        <v>12</v>
      </c>
      <c r="C1250" s="3" t="s">
        <v>25</v>
      </c>
      <c r="D1250" s="3" t="s">
        <v>52</v>
      </c>
      <c r="E1250" s="3">
        <v>1310155</v>
      </c>
      <c r="F1250" s="3">
        <v>1188</v>
      </c>
      <c r="G1250" s="3">
        <v>2.37</v>
      </c>
      <c r="H1250" s="3">
        <v>3.99</v>
      </c>
      <c r="I1250" s="3">
        <f>Table8[[#This Row],[Volume]]*Table8[[#This Row],[Cost per unit]]</f>
        <v>2815.56</v>
      </c>
      <c r="J1250" s="3">
        <f>Table8[[#This Row],[Volume]]*Table8[[#This Row],[Price per unit]]</f>
        <v>4740.12</v>
      </c>
      <c r="K1250" s="5">
        <f>Table8[[#This Row],[Total Sales]]-Table8[[#This Row],[Total Cost]]</f>
        <v>1924.56</v>
      </c>
      <c r="L1250" s="6">
        <f>Table8[[#This Row],[Profit]]/Table8[[#This Row],[Total Sales]]</f>
        <v>0.40601503759398494</v>
      </c>
    </row>
    <row r="1251" spans="1:12" x14ac:dyDescent="0.3">
      <c r="A1251" s="7">
        <v>2011</v>
      </c>
      <c r="B1251" s="7" t="s">
        <v>12</v>
      </c>
      <c r="C1251" s="7" t="s">
        <v>25</v>
      </c>
      <c r="D1251" s="7" t="s">
        <v>52</v>
      </c>
      <c r="E1251" s="7">
        <v>1310157</v>
      </c>
      <c r="F1251" s="7">
        <v>732</v>
      </c>
      <c r="G1251" s="7">
        <v>2.06</v>
      </c>
      <c r="H1251" s="7">
        <v>3.81</v>
      </c>
      <c r="I1251" s="3">
        <f>Table8[[#This Row],[Volume]]*Table8[[#This Row],[Cost per unit]]</f>
        <v>1507.92</v>
      </c>
      <c r="J1251" s="3">
        <f>Table8[[#This Row],[Volume]]*Table8[[#This Row],[Price per unit]]</f>
        <v>2788.92</v>
      </c>
      <c r="K1251" s="5">
        <f>Table8[[#This Row],[Total Sales]]-Table8[[#This Row],[Total Cost]]</f>
        <v>1281</v>
      </c>
      <c r="L1251" s="6">
        <f>Table8[[#This Row],[Profit]]/Table8[[#This Row],[Total Sales]]</f>
        <v>0.45931758530183725</v>
      </c>
    </row>
    <row r="1252" spans="1:12" x14ac:dyDescent="0.3">
      <c r="A1252" s="3">
        <v>2011</v>
      </c>
      <c r="B1252" s="3" t="s">
        <v>12</v>
      </c>
      <c r="C1252" s="3" t="s">
        <v>25</v>
      </c>
      <c r="D1252" s="3" t="s">
        <v>52</v>
      </c>
      <c r="E1252" s="3">
        <v>1310158</v>
      </c>
      <c r="F1252" s="3">
        <v>1068</v>
      </c>
      <c r="G1252" s="3">
        <v>2.41</v>
      </c>
      <c r="H1252" s="3">
        <v>3.44</v>
      </c>
      <c r="I1252" s="3">
        <f>Table8[[#This Row],[Volume]]*Table8[[#This Row],[Cost per unit]]</f>
        <v>2573.88</v>
      </c>
      <c r="J1252" s="3">
        <f>Table8[[#This Row],[Volume]]*Table8[[#This Row],[Price per unit]]</f>
        <v>3673.92</v>
      </c>
      <c r="K1252" s="5">
        <f>Table8[[#This Row],[Total Sales]]-Table8[[#This Row],[Total Cost]]</f>
        <v>1100.04</v>
      </c>
      <c r="L1252" s="6">
        <f>Table8[[#This Row],[Profit]]/Table8[[#This Row],[Total Sales]]</f>
        <v>0.29941860465116277</v>
      </c>
    </row>
    <row r="1253" spans="1:12" x14ac:dyDescent="0.3">
      <c r="A1253" s="7">
        <v>2011</v>
      </c>
      <c r="B1253" s="7" t="s">
        <v>12</v>
      </c>
      <c r="C1253" s="7" t="s">
        <v>25</v>
      </c>
      <c r="D1253" s="7" t="s">
        <v>52</v>
      </c>
      <c r="E1253" s="7">
        <v>1310162</v>
      </c>
      <c r="F1253" s="7">
        <v>1176</v>
      </c>
      <c r="G1253" s="7">
        <v>2.5</v>
      </c>
      <c r="H1253" s="7">
        <v>3.36</v>
      </c>
      <c r="I1253" s="3">
        <f>Table8[[#This Row],[Volume]]*Table8[[#This Row],[Cost per unit]]</f>
        <v>2940</v>
      </c>
      <c r="J1253" s="3">
        <f>Table8[[#This Row],[Volume]]*Table8[[#This Row],[Price per unit]]</f>
        <v>3951.3599999999997</v>
      </c>
      <c r="K1253" s="5">
        <f>Table8[[#This Row],[Total Sales]]-Table8[[#This Row],[Total Cost]]</f>
        <v>1011.3599999999997</v>
      </c>
      <c r="L1253" s="6">
        <f>Table8[[#This Row],[Profit]]/Table8[[#This Row],[Total Sales]]</f>
        <v>0.25595238095238088</v>
      </c>
    </row>
    <row r="1254" spans="1:12" x14ac:dyDescent="0.3">
      <c r="A1254" s="3">
        <v>2011</v>
      </c>
      <c r="B1254" s="3" t="s">
        <v>12</v>
      </c>
      <c r="C1254" s="3" t="s">
        <v>25</v>
      </c>
      <c r="D1254" s="3" t="s">
        <v>52</v>
      </c>
      <c r="E1254" s="3">
        <v>1310163</v>
      </c>
      <c r="F1254" s="3">
        <v>852</v>
      </c>
      <c r="G1254" s="3">
        <v>2.97</v>
      </c>
      <c r="H1254" s="3">
        <v>3.32</v>
      </c>
      <c r="I1254" s="3">
        <f>Table8[[#This Row],[Volume]]*Table8[[#This Row],[Cost per unit]]</f>
        <v>2530.44</v>
      </c>
      <c r="J1254" s="3">
        <f>Table8[[#This Row],[Volume]]*Table8[[#This Row],[Price per unit]]</f>
        <v>2828.64</v>
      </c>
      <c r="K1254" s="5">
        <f>Table8[[#This Row],[Total Sales]]-Table8[[#This Row],[Total Cost]]</f>
        <v>298.19999999999982</v>
      </c>
      <c r="L1254" s="6">
        <f>Table8[[#This Row],[Profit]]/Table8[[#This Row],[Total Sales]]</f>
        <v>0.10542168674698789</v>
      </c>
    </row>
    <row r="1255" spans="1:12" x14ac:dyDescent="0.3">
      <c r="A1255" s="7">
        <v>2011</v>
      </c>
      <c r="B1255" s="7" t="s">
        <v>12</v>
      </c>
      <c r="C1255" s="7" t="s">
        <v>25</v>
      </c>
      <c r="D1255" s="7" t="s">
        <v>52</v>
      </c>
      <c r="E1255" s="7">
        <v>1310169</v>
      </c>
      <c r="F1255" s="7">
        <v>924</v>
      </c>
      <c r="G1255" s="7">
        <v>2.42</v>
      </c>
      <c r="H1255" s="7">
        <v>3.28</v>
      </c>
      <c r="I1255" s="3">
        <f>Table8[[#This Row],[Volume]]*Table8[[#This Row],[Cost per unit]]</f>
        <v>2236.08</v>
      </c>
      <c r="J1255" s="3">
        <f>Table8[[#This Row],[Volume]]*Table8[[#This Row],[Price per unit]]</f>
        <v>3030.72</v>
      </c>
      <c r="K1255" s="5">
        <f>Table8[[#This Row],[Total Sales]]-Table8[[#This Row],[Total Cost]]</f>
        <v>794.63999999999987</v>
      </c>
      <c r="L1255" s="6">
        <f>Table8[[#This Row],[Profit]]/Table8[[#This Row],[Total Sales]]</f>
        <v>0.26219512195121947</v>
      </c>
    </row>
    <row r="1256" spans="1:12" x14ac:dyDescent="0.3">
      <c r="A1256" s="3">
        <v>2011</v>
      </c>
      <c r="B1256" s="3" t="s">
        <v>12</v>
      </c>
      <c r="C1256" s="3" t="s">
        <v>25</v>
      </c>
      <c r="D1256" s="3" t="s">
        <v>52</v>
      </c>
      <c r="E1256" s="3">
        <v>1310170</v>
      </c>
      <c r="F1256" s="3">
        <v>660</v>
      </c>
      <c r="G1256" s="3">
        <v>2.56</v>
      </c>
      <c r="H1256" s="3">
        <v>3.93</v>
      </c>
      <c r="I1256" s="3">
        <f>Table8[[#This Row],[Volume]]*Table8[[#This Row],[Cost per unit]]</f>
        <v>1689.6000000000001</v>
      </c>
      <c r="J1256" s="3">
        <f>Table8[[#This Row],[Volume]]*Table8[[#This Row],[Price per unit]]</f>
        <v>2593.8000000000002</v>
      </c>
      <c r="K1256" s="5">
        <f>Table8[[#This Row],[Total Sales]]-Table8[[#This Row],[Total Cost]]</f>
        <v>904.2</v>
      </c>
      <c r="L1256" s="6">
        <f>Table8[[#This Row],[Profit]]/Table8[[#This Row],[Total Sales]]</f>
        <v>0.34860050890585242</v>
      </c>
    </row>
    <row r="1257" spans="1:12" x14ac:dyDescent="0.3">
      <c r="A1257" s="7">
        <v>2011</v>
      </c>
      <c r="B1257" s="7" t="s">
        <v>12</v>
      </c>
      <c r="C1257" s="7" t="s">
        <v>25</v>
      </c>
      <c r="D1257" s="7" t="s">
        <v>52</v>
      </c>
      <c r="E1257" s="7">
        <v>1310172</v>
      </c>
      <c r="F1257" s="7">
        <v>1008</v>
      </c>
      <c r="G1257" s="7">
        <v>2.56</v>
      </c>
      <c r="H1257" s="7">
        <v>3.7</v>
      </c>
      <c r="I1257" s="3">
        <f>Table8[[#This Row],[Volume]]*Table8[[#This Row],[Cost per unit]]</f>
        <v>2580.48</v>
      </c>
      <c r="J1257" s="3">
        <f>Table8[[#This Row],[Volume]]*Table8[[#This Row],[Price per unit]]</f>
        <v>3729.6000000000004</v>
      </c>
      <c r="K1257" s="5">
        <f>Table8[[#This Row],[Total Sales]]-Table8[[#This Row],[Total Cost]]</f>
        <v>1149.1200000000003</v>
      </c>
      <c r="L1257" s="6">
        <f>Table8[[#This Row],[Profit]]/Table8[[#This Row],[Total Sales]]</f>
        <v>0.30810810810810818</v>
      </c>
    </row>
    <row r="1258" spans="1:12" x14ac:dyDescent="0.3">
      <c r="A1258" s="3">
        <v>2011</v>
      </c>
      <c r="B1258" s="3" t="s">
        <v>12</v>
      </c>
      <c r="C1258" s="3" t="s">
        <v>25</v>
      </c>
      <c r="D1258" s="3" t="s">
        <v>52</v>
      </c>
      <c r="E1258" s="3">
        <v>1310173</v>
      </c>
      <c r="F1258" s="3">
        <v>600</v>
      </c>
      <c r="G1258" s="3">
        <v>2.8</v>
      </c>
      <c r="H1258" s="3">
        <v>3.96</v>
      </c>
      <c r="I1258" s="3">
        <f>Table8[[#This Row],[Volume]]*Table8[[#This Row],[Cost per unit]]</f>
        <v>1680</v>
      </c>
      <c r="J1258" s="3">
        <f>Table8[[#This Row],[Volume]]*Table8[[#This Row],[Price per unit]]</f>
        <v>2376</v>
      </c>
      <c r="K1258" s="5">
        <f>Table8[[#This Row],[Total Sales]]-Table8[[#This Row],[Total Cost]]</f>
        <v>696</v>
      </c>
      <c r="L1258" s="6">
        <f>Table8[[#This Row],[Profit]]/Table8[[#This Row],[Total Sales]]</f>
        <v>0.29292929292929293</v>
      </c>
    </row>
    <row r="1259" spans="1:12" x14ac:dyDescent="0.3">
      <c r="A1259" s="7">
        <v>2011</v>
      </c>
      <c r="B1259" s="7" t="s">
        <v>12</v>
      </c>
      <c r="C1259" s="7" t="s">
        <v>25</v>
      </c>
      <c r="D1259" s="7" t="s">
        <v>52</v>
      </c>
      <c r="E1259" s="7">
        <v>1310176</v>
      </c>
      <c r="F1259" s="7">
        <v>852</v>
      </c>
      <c r="G1259" s="7">
        <v>2.04</v>
      </c>
      <c r="H1259" s="7">
        <v>3.93</v>
      </c>
      <c r="I1259" s="3">
        <f>Table8[[#This Row],[Volume]]*Table8[[#This Row],[Cost per unit]]</f>
        <v>1738.08</v>
      </c>
      <c r="J1259" s="3">
        <f>Table8[[#This Row],[Volume]]*Table8[[#This Row],[Price per unit]]</f>
        <v>3348.36</v>
      </c>
      <c r="K1259" s="5">
        <f>Table8[[#This Row],[Total Sales]]-Table8[[#This Row],[Total Cost]]</f>
        <v>1610.2800000000002</v>
      </c>
      <c r="L1259" s="6">
        <f>Table8[[#This Row],[Profit]]/Table8[[#This Row],[Total Sales]]</f>
        <v>0.48091603053435117</v>
      </c>
    </row>
    <row r="1260" spans="1:12" x14ac:dyDescent="0.3">
      <c r="A1260" s="3">
        <v>2011</v>
      </c>
      <c r="B1260" s="3" t="s">
        <v>12</v>
      </c>
      <c r="C1260" s="3" t="s">
        <v>25</v>
      </c>
      <c r="D1260" s="3" t="s">
        <v>52</v>
      </c>
      <c r="E1260" s="3">
        <v>1310180</v>
      </c>
      <c r="F1260" s="3">
        <v>1080</v>
      </c>
      <c r="G1260" s="3">
        <v>2.57</v>
      </c>
      <c r="H1260" s="3">
        <v>3.86</v>
      </c>
      <c r="I1260" s="3">
        <f>Table8[[#This Row],[Volume]]*Table8[[#This Row],[Cost per unit]]</f>
        <v>2775.6</v>
      </c>
      <c r="J1260" s="3">
        <f>Table8[[#This Row],[Volume]]*Table8[[#This Row],[Price per unit]]</f>
        <v>4168.8</v>
      </c>
      <c r="K1260" s="5">
        <f>Table8[[#This Row],[Total Sales]]-Table8[[#This Row],[Total Cost]]</f>
        <v>1393.2000000000003</v>
      </c>
      <c r="L1260" s="6">
        <f>Table8[[#This Row],[Profit]]/Table8[[#This Row],[Total Sales]]</f>
        <v>0.33419689119170992</v>
      </c>
    </row>
    <row r="1261" spans="1:12" x14ac:dyDescent="0.3">
      <c r="A1261" s="7">
        <v>2011</v>
      </c>
      <c r="B1261" s="7" t="s">
        <v>12</v>
      </c>
      <c r="C1261" s="7" t="s">
        <v>25</v>
      </c>
      <c r="D1261" s="7" t="s">
        <v>52</v>
      </c>
      <c r="E1261" s="7">
        <v>1310236</v>
      </c>
      <c r="F1261" s="7">
        <v>636</v>
      </c>
      <c r="G1261" s="7">
        <v>2.5</v>
      </c>
      <c r="H1261" s="7">
        <v>3.24</v>
      </c>
      <c r="I1261" s="3">
        <f>Table8[[#This Row],[Volume]]*Table8[[#This Row],[Cost per unit]]</f>
        <v>1590</v>
      </c>
      <c r="J1261" s="3">
        <f>Table8[[#This Row],[Volume]]*Table8[[#This Row],[Price per unit]]</f>
        <v>2060.6400000000003</v>
      </c>
      <c r="K1261" s="5">
        <f>Table8[[#This Row],[Total Sales]]-Table8[[#This Row],[Total Cost]]</f>
        <v>470.64000000000033</v>
      </c>
      <c r="L1261" s="6">
        <f>Table8[[#This Row],[Profit]]/Table8[[#This Row],[Total Sales]]</f>
        <v>0.22839506172839519</v>
      </c>
    </row>
    <row r="1262" spans="1:12" x14ac:dyDescent="0.3">
      <c r="A1262" s="3">
        <v>2011</v>
      </c>
      <c r="B1262" s="3" t="s">
        <v>12</v>
      </c>
      <c r="C1262" s="3" t="s">
        <v>15</v>
      </c>
      <c r="D1262" s="3" t="s">
        <v>53</v>
      </c>
      <c r="E1262" s="3">
        <v>490101</v>
      </c>
      <c r="F1262" s="3">
        <v>156</v>
      </c>
      <c r="G1262" s="3">
        <v>1.19</v>
      </c>
      <c r="H1262" s="3">
        <v>1.2</v>
      </c>
      <c r="I1262" s="3">
        <f>Table8[[#This Row],[Volume]]*Table8[[#This Row],[Cost per unit]]</f>
        <v>185.64</v>
      </c>
      <c r="J1262" s="3">
        <f>Table8[[#This Row],[Volume]]*Table8[[#This Row],[Price per unit]]</f>
        <v>187.2</v>
      </c>
      <c r="K1262" s="5">
        <f>Table8[[#This Row],[Total Sales]]-Table8[[#This Row],[Total Cost]]</f>
        <v>1.5600000000000023</v>
      </c>
      <c r="L1262" s="6">
        <f>Table8[[#This Row],[Profit]]/Table8[[#This Row],[Total Sales]]</f>
        <v>8.3333333333333454E-3</v>
      </c>
    </row>
    <row r="1263" spans="1:12" x14ac:dyDescent="0.3">
      <c r="A1263" s="7">
        <v>2011</v>
      </c>
      <c r="B1263" s="7" t="s">
        <v>12</v>
      </c>
      <c r="C1263" s="7" t="s">
        <v>15</v>
      </c>
      <c r="D1263" s="7" t="s">
        <v>53</v>
      </c>
      <c r="E1263" s="7">
        <v>490102</v>
      </c>
      <c r="F1263" s="7">
        <v>132</v>
      </c>
      <c r="G1263" s="7">
        <v>1.1100000000000001</v>
      </c>
      <c r="H1263" s="7">
        <v>1.28</v>
      </c>
      <c r="I1263" s="3">
        <f>Table8[[#This Row],[Volume]]*Table8[[#This Row],[Cost per unit]]</f>
        <v>146.52000000000001</v>
      </c>
      <c r="J1263" s="3">
        <f>Table8[[#This Row],[Volume]]*Table8[[#This Row],[Price per unit]]</f>
        <v>168.96</v>
      </c>
      <c r="K1263" s="5">
        <f>Table8[[#This Row],[Total Sales]]-Table8[[#This Row],[Total Cost]]</f>
        <v>22.439999999999998</v>
      </c>
      <c r="L1263" s="6">
        <f>Table8[[#This Row],[Profit]]/Table8[[#This Row],[Total Sales]]</f>
        <v>0.13281249999999997</v>
      </c>
    </row>
    <row r="1264" spans="1:12" x14ac:dyDescent="0.3">
      <c r="A1264" s="3">
        <v>2011</v>
      </c>
      <c r="B1264" s="3" t="s">
        <v>12</v>
      </c>
      <c r="C1264" s="3" t="s">
        <v>15</v>
      </c>
      <c r="D1264" s="3" t="s">
        <v>53</v>
      </c>
      <c r="E1264" s="3">
        <v>490103</v>
      </c>
      <c r="F1264" s="3">
        <v>144</v>
      </c>
      <c r="G1264" s="3">
        <v>1.0900000000000001</v>
      </c>
      <c r="H1264" s="3">
        <v>1.34</v>
      </c>
      <c r="I1264" s="3">
        <f>Table8[[#This Row],[Volume]]*Table8[[#This Row],[Cost per unit]]</f>
        <v>156.96</v>
      </c>
      <c r="J1264" s="3">
        <f>Table8[[#This Row],[Volume]]*Table8[[#This Row],[Price per unit]]</f>
        <v>192.96</v>
      </c>
      <c r="K1264" s="5">
        <f>Table8[[#This Row],[Total Sales]]-Table8[[#This Row],[Total Cost]]</f>
        <v>36</v>
      </c>
      <c r="L1264" s="6">
        <f>Table8[[#This Row],[Profit]]/Table8[[#This Row],[Total Sales]]</f>
        <v>0.18656716417910446</v>
      </c>
    </row>
    <row r="1265" spans="1:12" x14ac:dyDescent="0.3">
      <c r="A1265" s="7">
        <v>2011</v>
      </c>
      <c r="B1265" s="7" t="s">
        <v>12</v>
      </c>
      <c r="C1265" s="7" t="s">
        <v>15</v>
      </c>
      <c r="D1265" s="7" t="s">
        <v>53</v>
      </c>
      <c r="E1265" s="7">
        <v>490104</v>
      </c>
      <c r="F1265" s="7">
        <v>48</v>
      </c>
      <c r="G1265" s="7">
        <v>1.1399999999999999</v>
      </c>
      <c r="H1265" s="7">
        <v>1.35</v>
      </c>
      <c r="I1265" s="3">
        <f>Table8[[#This Row],[Volume]]*Table8[[#This Row],[Cost per unit]]</f>
        <v>54.72</v>
      </c>
      <c r="J1265" s="3">
        <f>Table8[[#This Row],[Volume]]*Table8[[#This Row],[Price per unit]]</f>
        <v>64.800000000000011</v>
      </c>
      <c r="K1265" s="5">
        <f>Table8[[#This Row],[Total Sales]]-Table8[[#This Row],[Total Cost]]</f>
        <v>10.080000000000013</v>
      </c>
      <c r="L1265" s="6">
        <f>Table8[[#This Row],[Profit]]/Table8[[#This Row],[Total Sales]]</f>
        <v>0.15555555555555572</v>
      </c>
    </row>
    <row r="1266" spans="1:12" x14ac:dyDescent="0.3">
      <c r="A1266" s="3">
        <v>2011</v>
      </c>
      <c r="B1266" s="3" t="s">
        <v>12</v>
      </c>
      <c r="C1266" s="3" t="s">
        <v>15</v>
      </c>
      <c r="D1266" s="3" t="s">
        <v>53</v>
      </c>
      <c r="E1266" s="3">
        <v>490105</v>
      </c>
      <c r="F1266" s="3">
        <v>96</v>
      </c>
      <c r="G1266" s="3">
        <v>1.1599999999999999</v>
      </c>
      <c r="H1266" s="3">
        <v>1.3</v>
      </c>
      <c r="I1266" s="3">
        <f>Table8[[#This Row],[Volume]]*Table8[[#This Row],[Cost per unit]]</f>
        <v>111.35999999999999</v>
      </c>
      <c r="J1266" s="3">
        <f>Table8[[#This Row],[Volume]]*Table8[[#This Row],[Price per unit]]</f>
        <v>124.80000000000001</v>
      </c>
      <c r="K1266" s="5">
        <f>Table8[[#This Row],[Total Sales]]-Table8[[#This Row],[Total Cost]]</f>
        <v>13.440000000000026</v>
      </c>
      <c r="L1266" s="6">
        <f>Table8[[#This Row],[Profit]]/Table8[[#This Row],[Total Sales]]</f>
        <v>0.10769230769230789</v>
      </c>
    </row>
    <row r="1267" spans="1:12" x14ac:dyDescent="0.3">
      <c r="A1267" s="7">
        <v>2011</v>
      </c>
      <c r="B1267" s="7" t="s">
        <v>12</v>
      </c>
      <c r="C1267" s="7" t="s">
        <v>15</v>
      </c>
      <c r="D1267" s="7" t="s">
        <v>53</v>
      </c>
      <c r="E1267" s="7">
        <v>490106</v>
      </c>
      <c r="F1267" s="7">
        <v>156</v>
      </c>
      <c r="G1267" s="7">
        <v>1.1000000000000001</v>
      </c>
      <c r="H1267" s="7">
        <v>1.32</v>
      </c>
      <c r="I1267" s="3">
        <f>Table8[[#This Row],[Volume]]*Table8[[#This Row],[Cost per unit]]</f>
        <v>171.60000000000002</v>
      </c>
      <c r="J1267" s="3">
        <f>Table8[[#This Row],[Volume]]*Table8[[#This Row],[Price per unit]]</f>
        <v>205.92000000000002</v>
      </c>
      <c r="K1267" s="5">
        <f>Table8[[#This Row],[Total Sales]]-Table8[[#This Row],[Total Cost]]</f>
        <v>34.319999999999993</v>
      </c>
      <c r="L1267" s="6">
        <f>Table8[[#This Row],[Profit]]/Table8[[#This Row],[Total Sales]]</f>
        <v>0.16666666666666663</v>
      </c>
    </row>
    <row r="1268" spans="1:12" x14ac:dyDescent="0.3">
      <c r="A1268" s="3">
        <v>2011</v>
      </c>
      <c r="B1268" s="3" t="s">
        <v>12</v>
      </c>
      <c r="C1268" s="3" t="s">
        <v>15</v>
      </c>
      <c r="D1268" s="3" t="s">
        <v>53</v>
      </c>
      <c r="E1268" s="3">
        <v>490107</v>
      </c>
      <c r="F1268" s="3">
        <v>60</v>
      </c>
      <c r="G1268" s="3">
        <v>1.01</v>
      </c>
      <c r="H1268" s="3">
        <v>1.39</v>
      </c>
      <c r="I1268" s="3">
        <f>Table8[[#This Row],[Volume]]*Table8[[#This Row],[Cost per unit]]</f>
        <v>60.6</v>
      </c>
      <c r="J1268" s="3">
        <f>Table8[[#This Row],[Volume]]*Table8[[#This Row],[Price per unit]]</f>
        <v>83.399999999999991</v>
      </c>
      <c r="K1268" s="5">
        <f>Table8[[#This Row],[Total Sales]]-Table8[[#This Row],[Total Cost]]</f>
        <v>22.79999999999999</v>
      </c>
      <c r="L1268" s="6">
        <f>Table8[[#This Row],[Profit]]/Table8[[#This Row],[Total Sales]]</f>
        <v>0.27338129496402869</v>
      </c>
    </row>
    <row r="1269" spans="1:12" x14ac:dyDescent="0.3">
      <c r="A1269" s="7">
        <v>2011</v>
      </c>
      <c r="B1269" s="7" t="s">
        <v>12</v>
      </c>
      <c r="C1269" s="7" t="s">
        <v>15</v>
      </c>
      <c r="D1269" s="7" t="s">
        <v>53</v>
      </c>
      <c r="E1269" s="7">
        <v>490108</v>
      </c>
      <c r="F1269" s="7">
        <v>60</v>
      </c>
      <c r="G1269" s="7">
        <v>1.2</v>
      </c>
      <c r="H1269" s="7">
        <v>1.35</v>
      </c>
      <c r="I1269" s="3">
        <f>Table8[[#This Row],[Volume]]*Table8[[#This Row],[Cost per unit]]</f>
        <v>72</v>
      </c>
      <c r="J1269" s="3">
        <f>Table8[[#This Row],[Volume]]*Table8[[#This Row],[Price per unit]]</f>
        <v>81</v>
      </c>
      <c r="K1269" s="5">
        <f>Table8[[#This Row],[Total Sales]]-Table8[[#This Row],[Total Cost]]</f>
        <v>9</v>
      </c>
      <c r="L1269" s="6">
        <f>Table8[[#This Row],[Profit]]/Table8[[#This Row],[Total Sales]]</f>
        <v>0.1111111111111111</v>
      </c>
    </row>
    <row r="1270" spans="1:12" x14ac:dyDescent="0.3">
      <c r="A1270" s="3">
        <v>2011</v>
      </c>
      <c r="B1270" s="3" t="s">
        <v>12</v>
      </c>
      <c r="C1270" s="3" t="s">
        <v>15</v>
      </c>
      <c r="D1270" s="3" t="s">
        <v>53</v>
      </c>
      <c r="E1270" s="3">
        <v>490109</v>
      </c>
      <c r="F1270" s="3">
        <v>84</v>
      </c>
      <c r="G1270" s="3">
        <v>1.1299999999999999</v>
      </c>
      <c r="H1270" s="3">
        <v>1.38</v>
      </c>
      <c r="I1270" s="3">
        <f>Table8[[#This Row],[Volume]]*Table8[[#This Row],[Cost per unit]]</f>
        <v>94.919999999999987</v>
      </c>
      <c r="J1270" s="3">
        <f>Table8[[#This Row],[Volume]]*Table8[[#This Row],[Price per unit]]</f>
        <v>115.91999999999999</v>
      </c>
      <c r="K1270" s="5">
        <f>Table8[[#This Row],[Total Sales]]-Table8[[#This Row],[Total Cost]]</f>
        <v>21</v>
      </c>
      <c r="L1270" s="6">
        <f>Table8[[#This Row],[Profit]]/Table8[[#This Row],[Total Sales]]</f>
        <v>0.1811594202898551</v>
      </c>
    </row>
    <row r="1271" spans="1:12" x14ac:dyDescent="0.3">
      <c r="A1271" s="7">
        <v>2011</v>
      </c>
      <c r="B1271" s="7" t="s">
        <v>12</v>
      </c>
      <c r="C1271" s="7" t="s">
        <v>15</v>
      </c>
      <c r="D1271" s="7" t="s">
        <v>53</v>
      </c>
      <c r="E1271" s="7">
        <v>490110</v>
      </c>
      <c r="F1271" s="7">
        <v>168</v>
      </c>
      <c r="G1271" s="7">
        <v>1.18</v>
      </c>
      <c r="H1271" s="7">
        <v>1.36</v>
      </c>
      <c r="I1271" s="3">
        <f>Table8[[#This Row],[Volume]]*Table8[[#This Row],[Cost per unit]]</f>
        <v>198.23999999999998</v>
      </c>
      <c r="J1271" s="3">
        <f>Table8[[#This Row],[Volume]]*Table8[[#This Row],[Price per unit]]</f>
        <v>228.48000000000002</v>
      </c>
      <c r="K1271" s="5">
        <f>Table8[[#This Row],[Total Sales]]-Table8[[#This Row],[Total Cost]]</f>
        <v>30.240000000000038</v>
      </c>
      <c r="L1271" s="6">
        <f>Table8[[#This Row],[Profit]]/Table8[[#This Row],[Total Sales]]</f>
        <v>0.13235294117647073</v>
      </c>
    </row>
    <row r="1272" spans="1:12" x14ac:dyDescent="0.3">
      <c r="A1272" s="3">
        <v>2011</v>
      </c>
      <c r="B1272" s="3" t="s">
        <v>12</v>
      </c>
      <c r="C1272" s="3" t="s">
        <v>15</v>
      </c>
      <c r="D1272" s="3" t="s">
        <v>53</v>
      </c>
      <c r="E1272" s="3">
        <v>490111</v>
      </c>
      <c r="F1272" s="3">
        <v>108</v>
      </c>
      <c r="G1272" s="3">
        <v>1.05</v>
      </c>
      <c r="H1272" s="3">
        <v>1.35</v>
      </c>
      <c r="I1272" s="3">
        <f>Table8[[#This Row],[Volume]]*Table8[[#This Row],[Cost per unit]]</f>
        <v>113.4</v>
      </c>
      <c r="J1272" s="3">
        <f>Table8[[#This Row],[Volume]]*Table8[[#This Row],[Price per unit]]</f>
        <v>145.80000000000001</v>
      </c>
      <c r="K1272" s="5">
        <f>Table8[[#This Row],[Total Sales]]-Table8[[#This Row],[Total Cost]]</f>
        <v>32.400000000000006</v>
      </c>
      <c r="L1272" s="6">
        <f>Table8[[#This Row],[Profit]]/Table8[[#This Row],[Total Sales]]</f>
        <v>0.22222222222222224</v>
      </c>
    </row>
    <row r="1273" spans="1:12" x14ac:dyDescent="0.3">
      <c r="A1273" s="7">
        <v>2011</v>
      </c>
      <c r="B1273" s="7" t="s">
        <v>12</v>
      </c>
      <c r="C1273" s="7" t="s">
        <v>15</v>
      </c>
      <c r="D1273" s="7" t="s">
        <v>53</v>
      </c>
      <c r="E1273" s="7">
        <v>490112</v>
      </c>
      <c r="F1273" s="7">
        <v>60</v>
      </c>
      <c r="G1273" s="7">
        <v>1</v>
      </c>
      <c r="H1273" s="7">
        <v>1.38</v>
      </c>
      <c r="I1273" s="3">
        <f>Table8[[#This Row],[Volume]]*Table8[[#This Row],[Cost per unit]]</f>
        <v>60</v>
      </c>
      <c r="J1273" s="3">
        <f>Table8[[#This Row],[Volume]]*Table8[[#This Row],[Price per unit]]</f>
        <v>82.8</v>
      </c>
      <c r="K1273" s="5">
        <f>Table8[[#This Row],[Total Sales]]-Table8[[#This Row],[Total Cost]]</f>
        <v>22.799999999999997</v>
      </c>
      <c r="L1273" s="6">
        <f>Table8[[#This Row],[Profit]]/Table8[[#This Row],[Total Sales]]</f>
        <v>0.27536231884057971</v>
      </c>
    </row>
    <row r="1274" spans="1:12" x14ac:dyDescent="0.3">
      <c r="A1274" s="3">
        <v>2011</v>
      </c>
      <c r="B1274" s="3" t="s">
        <v>12</v>
      </c>
      <c r="C1274" s="3" t="s">
        <v>15</v>
      </c>
      <c r="D1274" s="3" t="s">
        <v>53</v>
      </c>
      <c r="E1274" s="3">
        <v>490113</v>
      </c>
      <c r="F1274" s="3">
        <v>168</v>
      </c>
      <c r="G1274" s="3">
        <v>1.03</v>
      </c>
      <c r="H1274" s="3">
        <v>1.37</v>
      </c>
      <c r="I1274" s="3">
        <f>Table8[[#This Row],[Volume]]*Table8[[#This Row],[Cost per unit]]</f>
        <v>173.04</v>
      </c>
      <c r="J1274" s="3">
        <f>Table8[[#This Row],[Volume]]*Table8[[#This Row],[Price per unit]]</f>
        <v>230.16000000000003</v>
      </c>
      <c r="K1274" s="5">
        <f>Table8[[#This Row],[Total Sales]]-Table8[[#This Row],[Total Cost]]</f>
        <v>57.120000000000033</v>
      </c>
      <c r="L1274" s="6">
        <f>Table8[[#This Row],[Profit]]/Table8[[#This Row],[Total Sales]]</f>
        <v>0.24817518248175194</v>
      </c>
    </row>
    <row r="1275" spans="1:12" x14ac:dyDescent="0.3">
      <c r="A1275" s="7">
        <v>2011</v>
      </c>
      <c r="B1275" s="7" t="s">
        <v>12</v>
      </c>
      <c r="C1275" s="7" t="s">
        <v>15</v>
      </c>
      <c r="D1275" s="7" t="s">
        <v>54</v>
      </c>
      <c r="E1275" s="7">
        <v>1180101</v>
      </c>
      <c r="F1275" s="7">
        <v>120</v>
      </c>
      <c r="G1275" s="7">
        <v>1.1499999999999999</v>
      </c>
      <c r="H1275" s="7">
        <v>1.36</v>
      </c>
      <c r="I1275" s="3">
        <f>Table8[[#This Row],[Volume]]*Table8[[#This Row],[Cost per unit]]</f>
        <v>138</v>
      </c>
      <c r="J1275" s="3">
        <f>Table8[[#This Row],[Volume]]*Table8[[#This Row],[Price per unit]]</f>
        <v>163.20000000000002</v>
      </c>
      <c r="K1275" s="5">
        <f>Table8[[#This Row],[Total Sales]]-Table8[[#This Row],[Total Cost]]</f>
        <v>25.200000000000017</v>
      </c>
      <c r="L1275" s="6">
        <f>Table8[[#This Row],[Profit]]/Table8[[#This Row],[Total Sales]]</f>
        <v>0.15441176470588244</v>
      </c>
    </row>
    <row r="1276" spans="1:12" x14ac:dyDescent="0.3">
      <c r="A1276" s="3">
        <v>2011</v>
      </c>
      <c r="B1276" s="3" t="s">
        <v>12</v>
      </c>
      <c r="C1276" s="3" t="s">
        <v>15</v>
      </c>
      <c r="D1276" s="3" t="s">
        <v>54</v>
      </c>
      <c r="E1276" s="3">
        <v>1180102</v>
      </c>
      <c r="F1276" s="3">
        <v>72</v>
      </c>
      <c r="G1276" s="3">
        <v>1.07</v>
      </c>
      <c r="H1276" s="3">
        <v>1.31</v>
      </c>
      <c r="I1276" s="3">
        <f>Table8[[#This Row],[Volume]]*Table8[[#This Row],[Cost per unit]]</f>
        <v>77.040000000000006</v>
      </c>
      <c r="J1276" s="3">
        <f>Table8[[#This Row],[Volume]]*Table8[[#This Row],[Price per unit]]</f>
        <v>94.320000000000007</v>
      </c>
      <c r="K1276" s="5">
        <f>Table8[[#This Row],[Total Sales]]-Table8[[#This Row],[Total Cost]]</f>
        <v>17.28</v>
      </c>
      <c r="L1276" s="6">
        <f>Table8[[#This Row],[Profit]]/Table8[[#This Row],[Total Sales]]</f>
        <v>0.18320610687022901</v>
      </c>
    </row>
    <row r="1277" spans="1:12" x14ac:dyDescent="0.3">
      <c r="A1277" s="7">
        <v>2011</v>
      </c>
      <c r="B1277" s="7" t="s">
        <v>12</v>
      </c>
      <c r="C1277" s="7" t="s">
        <v>15</v>
      </c>
      <c r="D1277" s="7" t="s">
        <v>54</v>
      </c>
      <c r="E1277" s="7">
        <v>1180103</v>
      </c>
      <c r="F1277" s="7">
        <v>120</v>
      </c>
      <c r="G1277" s="7">
        <v>1.19</v>
      </c>
      <c r="H1277" s="7">
        <v>1.4</v>
      </c>
      <c r="I1277" s="3">
        <f>Table8[[#This Row],[Volume]]*Table8[[#This Row],[Cost per unit]]</f>
        <v>142.79999999999998</v>
      </c>
      <c r="J1277" s="3">
        <f>Table8[[#This Row],[Volume]]*Table8[[#This Row],[Price per unit]]</f>
        <v>168</v>
      </c>
      <c r="K1277" s="5">
        <f>Table8[[#This Row],[Total Sales]]-Table8[[#This Row],[Total Cost]]</f>
        <v>25.200000000000017</v>
      </c>
      <c r="L1277" s="6">
        <f>Table8[[#This Row],[Profit]]/Table8[[#This Row],[Total Sales]]</f>
        <v>0.15000000000000011</v>
      </c>
    </row>
    <row r="1278" spans="1:12" x14ac:dyDescent="0.3">
      <c r="A1278" s="3">
        <v>2011</v>
      </c>
      <c r="B1278" s="3" t="s">
        <v>12</v>
      </c>
      <c r="C1278" s="3" t="s">
        <v>13</v>
      </c>
      <c r="D1278" s="3" t="s">
        <v>55</v>
      </c>
      <c r="E1278" s="3">
        <v>340101</v>
      </c>
      <c r="F1278" s="3">
        <v>8892</v>
      </c>
      <c r="G1278" s="3">
        <v>1</v>
      </c>
      <c r="H1278" s="3">
        <v>0.9</v>
      </c>
      <c r="I1278" s="3">
        <f>Table8[[#This Row],[Volume]]*Table8[[#This Row],[Cost per unit]]</f>
        <v>8892</v>
      </c>
      <c r="J1278" s="3">
        <f>Table8[[#This Row],[Volume]]*Table8[[#This Row],[Price per unit]]</f>
        <v>8002.8</v>
      </c>
      <c r="K1278" s="5">
        <f>Table8[[#This Row],[Total Sales]]-Table8[[#This Row],[Total Cost]]</f>
        <v>-889.19999999999982</v>
      </c>
      <c r="L1278" s="6">
        <f>Table8[[#This Row],[Profit]]/Table8[[#This Row],[Total Sales]]</f>
        <v>-0.11111111111111109</v>
      </c>
    </row>
    <row r="1279" spans="1:12" x14ac:dyDescent="0.3">
      <c r="A1279" s="7">
        <v>2011</v>
      </c>
      <c r="B1279" s="7" t="s">
        <v>12</v>
      </c>
      <c r="C1279" s="7" t="s">
        <v>13</v>
      </c>
      <c r="D1279" s="7" t="s">
        <v>55</v>
      </c>
      <c r="E1279" s="7">
        <v>340102</v>
      </c>
      <c r="F1279" s="7">
        <v>5148</v>
      </c>
      <c r="G1279" s="7">
        <v>0.79</v>
      </c>
      <c r="H1279" s="7">
        <v>1.1499999999999999</v>
      </c>
      <c r="I1279" s="3">
        <f>Table8[[#This Row],[Volume]]*Table8[[#This Row],[Cost per unit]]</f>
        <v>4066.92</v>
      </c>
      <c r="J1279" s="3">
        <f>Table8[[#This Row],[Volume]]*Table8[[#This Row],[Price per unit]]</f>
        <v>5920.2</v>
      </c>
      <c r="K1279" s="5">
        <f>Table8[[#This Row],[Total Sales]]-Table8[[#This Row],[Total Cost]]</f>
        <v>1853.2799999999997</v>
      </c>
      <c r="L1279" s="6">
        <f>Table8[[#This Row],[Profit]]/Table8[[#This Row],[Total Sales]]</f>
        <v>0.31304347826086953</v>
      </c>
    </row>
    <row r="1280" spans="1:12" x14ac:dyDescent="0.3">
      <c r="A1280" s="3">
        <v>2011</v>
      </c>
      <c r="B1280" s="3" t="s">
        <v>12</v>
      </c>
      <c r="C1280" s="3" t="s">
        <v>13</v>
      </c>
      <c r="D1280" s="3" t="s">
        <v>55</v>
      </c>
      <c r="E1280" s="3">
        <v>340103</v>
      </c>
      <c r="F1280" s="3">
        <v>8616</v>
      </c>
      <c r="G1280" s="3">
        <v>0.51</v>
      </c>
      <c r="H1280" s="3">
        <v>1.1100000000000001</v>
      </c>
      <c r="I1280" s="3">
        <f>Table8[[#This Row],[Volume]]*Table8[[#This Row],[Cost per unit]]</f>
        <v>4394.16</v>
      </c>
      <c r="J1280" s="3">
        <f>Table8[[#This Row],[Volume]]*Table8[[#This Row],[Price per unit]]</f>
        <v>9563.76</v>
      </c>
      <c r="K1280" s="5">
        <f>Table8[[#This Row],[Total Sales]]-Table8[[#This Row],[Total Cost]]</f>
        <v>5169.6000000000004</v>
      </c>
      <c r="L1280" s="6">
        <f>Table8[[#This Row],[Profit]]/Table8[[#This Row],[Total Sales]]</f>
        <v>0.54054054054054057</v>
      </c>
    </row>
    <row r="1281" spans="1:12" x14ac:dyDescent="0.3">
      <c r="A1281" s="7">
        <v>2011</v>
      </c>
      <c r="B1281" s="7" t="s">
        <v>12</v>
      </c>
      <c r="C1281" s="7" t="s">
        <v>13</v>
      </c>
      <c r="D1281" s="7" t="s">
        <v>55</v>
      </c>
      <c r="E1281" s="7">
        <v>340110</v>
      </c>
      <c r="F1281" s="7">
        <v>6372</v>
      </c>
      <c r="G1281" s="7">
        <v>1.1200000000000001</v>
      </c>
      <c r="H1281" s="7">
        <v>1.01</v>
      </c>
      <c r="I1281" s="3">
        <f>Table8[[#This Row],[Volume]]*Table8[[#This Row],[Cost per unit]]</f>
        <v>7136.64</v>
      </c>
      <c r="J1281" s="3">
        <f>Table8[[#This Row],[Volume]]*Table8[[#This Row],[Price per unit]]</f>
        <v>6435.72</v>
      </c>
      <c r="K1281" s="5">
        <f>Table8[[#This Row],[Total Sales]]-Table8[[#This Row],[Total Cost]]</f>
        <v>-700.92000000000007</v>
      </c>
      <c r="L1281" s="6">
        <f>Table8[[#This Row],[Profit]]/Table8[[#This Row],[Total Sales]]</f>
        <v>-0.10891089108910892</v>
      </c>
    </row>
    <row r="1282" spans="1:12" x14ac:dyDescent="0.3">
      <c r="A1282" s="3">
        <v>2011</v>
      </c>
      <c r="B1282" s="3" t="s">
        <v>12</v>
      </c>
      <c r="C1282" s="3" t="s">
        <v>13</v>
      </c>
      <c r="D1282" s="3" t="s">
        <v>55</v>
      </c>
      <c r="E1282" s="3">
        <v>340111</v>
      </c>
      <c r="F1282" s="3">
        <v>8124</v>
      </c>
      <c r="G1282" s="3">
        <v>0.98</v>
      </c>
      <c r="H1282" s="3">
        <v>0.91</v>
      </c>
      <c r="I1282" s="3">
        <f>Table8[[#This Row],[Volume]]*Table8[[#This Row],[Cost per unit]]</f>
        <v>7961.5199999999995</v>
      </c>
      <c r="J1282" s="3">
        <f>Table8[[#This Row],[Volume]]*Table8[[#This Row],[Price per unit]]</f>
        <v>7392.84</v>
      </c>
      <c r="K1282" s="5">
        <f>Table8[[#This Row],[Total Sales]]-Table8[[#This Row],[Total Cost]]</f>
        <v>-568.67999999999938</v>
      </c>
      <c r="L1282" s="6">
        <f>Table8[[#This Row],[Profit]]/Table8[[#This Row],[Total Sales]]</f>
        <v>-7.6923076923076844E-2</v>
      </c>
    </row>
    <row r="1283" spans="1:12" x14ac:dyDescent="0.3">
      <c r="A1283" s="7">
        <v>2011</v>
      </c>
      <c r="B1283" s="7" t="s">
        <v>12</v>
      </c>
      <c r="C1283" s="7" t="s">
        <v>13</v>
      </c>
      <c r="D1283" s="7" t="s">
        <v>55</v>
      </c>
      <c r="E1283" s="7">
        <v>340112</v>
      </c>
      <c r="F1283" s="7">
        <v>7068</v>
      </c>
      <c r="G1283" s="7">
        <v>1.03</v>
      </c>
      <c r="H1283" s="7">
        <v>1.18</v>
      </c>
      <c r="I1283" s="3">
        <f>Table8[[#This Row],[Volume]]*Table8[[#This Row],[Cost per unit]]</f>
        <v>7280.04</v>
      </c>
      <c r="J1283" s="3">
        <f>Table8[[#This Row],[Volume]]*Table8[[#This Row],[Price per unit]]</f>
        <v>8340.24</v>
      </c>
      <c r="K1283" s="5">
        <f>Table8[[#This Row],[Total Sales]]-Table8[[#This Row],[Total Cost]]</f>
        <v>1060.1999999999998</v>
      </c>
      <c r="L1283" s="6">
        <f>Table8[[#This Row],[Profit]]/Table8[[#This Row],[Total Sales]]</f>
        <v>0.1271186440677966</v>
      </c>
    </row>
    <row r="1284" spans="1:12" x14ac:dyDescent="0.3">
      <c r="A1284" s="3">
        <v>2011</v>
      </c>
      <c r="B1284" s="3" t="s">
        <v>12</v>
      </c>
      <c r="C1284" s="3" t="s">
        <v>56</v>
      </c>
      <c r="D1284" s="3" t="s">
        <v>57</v>
      </c>
      <c r="E1284" s="3">
        <v>1100020</v>
      </c>
      <c r="F1284" s="3">
        <v>540</v>
      </c>
      <c r="G1284" s="3">
        <v>2.44</v>
      </c>
      <c r="H1284" s="3">
        <v>2.95</v>
      </c>
      <c r="I1284" s="3">
        <f>Table8[[#This Row],[Volume]]*Table8[[#This Row],[Cost per unit]]</f>
        <v>1317.6</v>
      </c>
      <c r="J1284" s="3">
        <f>Table8[[#This Row],[Volume]]*Table8[[#This Row],[Price per unit]]</f>
        <v>1593</v>
      </c>
      <c r="K1284" s="5">
        <f>Table8[[#This Row],[Total Sales]]-Table8[[#This Row],[Total Cost]]</f>
        <v>275.40000000000009</v>
      </c>
      <c r="L1284" s="6">
        <f>Table8[[#This Row],[Profit]]/Table8[[#This Row],[Total Sales]]</f>
        <v>0.17288135593220344</v>
      </c>
    </row>
    <row r="1285" spans="1:12" x14ac:dyDescent="0.3">
      <c r="A1285" s="7">
        <v>2011</v>
      </c>
      <c r="B1285" s="7" t="s">
        <v>12</v>
      </c>
      <c r="C1285" s="7" t="s">
        <v>56</v>
      </c>
      <c r="D1285" s="7" t="s">
        <v>57</v>
      </c>
      <c r="E1285" s="7">
        <v>1100021</v>
      </c>
      <c r="F1285" s="7">
        <v>1152</v>
      </c>
      <c r="G1285" s="7">
        <v>1.57</v>
      </c>
      <c r="H1285" s="7">
        <v>3.25</v>
      </c>
      <c r="I1285" s="3">
        <f>Table8[[#This Row],[Volume]]*Table8[[#This Row],[Cost per unit]]</f>
        <v>1808.64</v>
      </c>
      <c r="J1285" s="3">
        <f>Table8[[#This Row],[Volume]]*Table8[[#This Row],[Price per unit]]</f>
        <v>3744</v>
      </c>
      <c r="K1285" s="5">
        <f>Table8[[#This Row],[Total Sales]]-Table8[[#This Row],[Total Cost]]</f>
        <v>1935.36</v>
      </c>
      <c r="L1285" s="6">
        <f>Table8[[#This Row],[Profit]]/Table8[[#This Row],[Total Sales]]</f>
        <v>0.51692307692307693</v>
      </c>
    </row>
    <row r="1286" spans="1:12" x14ac:dyDescent="0.3">
      <c r="A1286" s="3">
        <v>2011</v>
      </c>
      <c r="B1286" s="3" t="s">
        <v>12</v>
      </c>
      <c r="C1286" s="3" t="s">
        <v>56</v>
      </c>
      <c r="D1286" s="3" t="s">
        <v>58</v>
      </c>
      <c r="E1286" s="3">
        <v>232300</v>
      </c>
      <c r="F1286" s="3">
        <v>1032</v>
      </c>
      <c r="G1286" s="3">
        <v>1.81</v>
      </c>
      <c r="H1286" s="3">
        <v>2.15</v>
      </c>
      <c r="I1286" s="3">
        <f>Table8[[#This Row],[Volume]]*Table8[[#This Row],[Cost per unit]]</f>
        <v>1867.92</v>
      </c>
      <c r="J1286" s="3">
        <f>Table8[[#This Row],[Volume]]*Table8[[#This Row],[Price per unit]]</f>
        <v>2218.7999999999997</v>
      </c>
      <c r="K1286" s="5">
        <f>Table8[[#This Row],[Total Sales]]-Table8[[#This Row],[Total Cost]]</f>
        <v>350.87999999999965</v>
      </c>
      <c r="L1286" s="6">
        <f>Table8[[#This Row],[Profit]]/Table8[[#This Row],[Total Sales]]</f>
        <v>0.15813953488372079</v>
      </c>
    </row>
    <row r="1287" spans="1:12" x14ac:dyDescent="0.3">
      <c r="A1287" s="7">
        <v>2011</v>
      </c>
      <c r="B1287" s="7" t="s">
        <v>12</v>
      </c>
      <c r="C1287" s="7" t="s">
        <v>56</v>
      </c>
      <c r="D1287" s="7" t="s">
        <v>58</v>
      </c>
      <c r="E1287" s="7">
        <v>232301</v>
      </c>
      <c r="F1287" s="7">
        <v>912</v>
      </c>
      <c r="G1287" s="7">
        <v>2.14</v>
      </c>
      <c r="H1287" s="7">
        <v>2.81</v>
      </c>
      <c r="I1287" s="3">
        <f>Table8[[#This Row],[Volume]]*Table8[[#This Row],[Cost per unit]]</f>
        <v>1951.68</v>
      </c>
      <c r="J1287" s="3">
        <f>Table8[[#This Row],[Volume]]*Table8[[#This Row],[Price per unit]]</f>
        <v>2562.7200000000003</v>
      </c>
      <c r="K1287" s="5">
        <f>Table8[[#This Row],[Total Sales]]-Table8[[#This Row],[Total Cost]]</f>
        <v>611.04000000000019</v>
      </c>
      <c r="L1287" s="6">
        <f>Table8[[#This Row],[Profit]]/Table8[[#This Row],[Total Sales]]</f>
        <v>0.23843416370106765</v>
      </c>
    </row>
    <row r="1288" spans="1:12" x14ac:dyDescent="0.3">
      <c r="A1288" s="3">
        <v>2011</v>
      </c>
      <c r="B1288" s="3" t="s">
        <v>12</v>
      </c>
      <c r="C1288" s="3" t="s">
        <v>56</v>
      </c>
      <c r="D1288" s="3" t="s">
        <v>58</v>
      </c>
      <c r="E1288" s="3">
        <v>232302</v>
      </c>
      <c r="F1288" s="3">
        <v>624</v>
      </c>
      <c r="G1288" s="3">
        <v>2.02</v>
      </c>
      <c r="H1288" s="3">
        <v>2.97</v>
      </c>
      <c r="I1288" s="3">
        <f>Table8[[#This Row],[Volume]]*Table8[[#This Row],[Cost per unit]]</f>
        <v>1260.48</v>
      </c>
      <c r="J1288" s="3">
        <f>Table8[[#This Row],[Volume]]*Table8[[#This Row],[Price per unit]]</f>
        <v>1853.2800000000002</v>
      </c>
      <c r="K1288" s="5">
        <f>Table8[[#This Row],[Total Sales]]-Table8[[#This Row],[Total Cost]]</f>
        <v>592.80000000000018</v>
      </c>
      <c r="L1288" s="6">
        <f>Table8[[#This Row],[Profit]]/Table8[[#This Row],[Total Sales]]</f>
        <v>0.31986531986531991</v>
      </c>
    </row>
    <row r="1289" spans="1:12" x14ac:dyDescent="0.3">
      <c r="A1289" s="7">
        <v>2011</v>
      </c>
      <c r="B1289" s="7" t="s">
        <v>12</v>
      </c>
      <c r="C1289" s="7" t="s">
        <v>56</v>
      </c>
      <c r="D1289" s="7" t="s">
        <v>58</v>
      </c>
      <c r="E1289" s="7">
        <v>232303</v>
      </c>
      <c r="F1289" s="7">
        <v>444</v>
      </c>
      <c r="G1289" s="7">
        <v>2.11</v>
      </c>
      <c r="H1289" s="7">
        <v>3.47</v>
      </c>
      <c r="I1289" s="3">
        <f>Table8[[#This Row],[Volume]]*Table8[[#This Row],[Cost per unit]]</f>
        <v>936.83999999999992</v>
      </c>
      <c r="J1289" s="3">
        <f>Table8[[#This Row],[Volume]]*Table8[[#This Row],[Price per unit]]</f>
        <v>1540.68</v>
      </c>
      <c r="K1289" s="5">
        <f>Table8[[#This Row],[Total Sales]]-Table8[[#This Row],[Total Cost]]</f>
        <v>603.84000000000015</v>
      </c>
      <c r="L1289" s="6">
        <f>Table8[[#This Row],[Profit]]/Table8[[#This Row],[Total Sales]]</f>
        <v>0.39193083573487042</v>
      </c>
    </row>
    <row r="1290" spans="1:12" x14ac:dyDescent="0.3">
      <c r="A1290" s="3">
        <v>2011</v>
      </c>
      <c r="B1290" s="3" t="s">
        <v>12</v>
      </c>
      <c r="C1290" s="3" t="s">
        <v>56</v>
      </c>
      <c r="D1290" s="3" t="s">
        <v>58</v>
      </c>
      <c r="E1290" s="3">
        <v>232304</v>
      </c>
      <c r="F1290" s="3">
        <v>1152</v>
      </c>
      <c r="G1290" s="3">
        <v>1.49</v>
      </c>
      <c r="H1290" s="3">
        <v>2.14</v>
      </c>
      <c r="I1290" s="3">
        <f>Table8[[#This Row],[Volume]]*Table8[[#This Row],[Cost per unit]]</f>
        <v>1716.48</v>
      </c>
      <c r="J1290" s="3">
        <f>Table8[[#This Row],[Volume]]*Table8[[#This Row],[Price per unit]]</f>
        <v>2465.2800000000002</v>
      </c>
      <c r="K1290" s="5">
        <f>Table8[[#This Row],[Total Sales]]-Table8[[#This Row],[Total Cost]]</f>
        <v>748.80000000000018</v>
      </c>
      <c r="L1290" s="6">
        <f>Table8[[#This Row],[Profit]]/Table8[[#This Row],[Total Sales]]</f>
        <v>0.30373831775700938</v>
      </c>
    </row>
    <row r="1291" spans="1:12" x14ac:dyDescent="0.3">
      <c r="A1291" s="7">
        <v>2011</v>
      </c>
      <c r="B1291" s="7" t="s">
        <v>12</v>
      </c>
      <c r="C1291" s="7" t="s">
        <v>56</v>
      </c>
      <c r="D1291" s="7" t="s">
        <v>58</v>
      </c>
      <c r="E1291" s="7">
        <v>232305</v>
      </c>
      <c r="F1291" s="7">
        <v>612</v>
      </c>
      <c r="G1291" s="7">
        <v>1.46</v>
      </c>
      <c r="H1291" s="7">
        <v>3.3</v>
      </c>
      <c r="I1291" s="3">
        <f>Table8[[#This Row],[Volume]]*Table8[[#This Row],[Cost per unit]]</f>
        <v>893.52</v>
      </c>
      <c r="J1291" s="3">
        <f>Table8[[#This Row],[Volume]]*Table8[[#This Row],[Price per unit]]</f>
        <v>2019.6</v>
      </c>
      <c r="K1291" s="5">
        <f>Table8[[#This Row],[Total Sales]]-Table8[[#This Row],[Total Cost]]</f>
        <v>1126.08</v>
      </c>
      <c r="L1291" s="6">
        <f>Table8[[#This Row],[Profit]]/Table8[[#This Row],[Total Sales]]</f>
        <v>0.55757575757575761</v>
      </c>
    </row>
    <row r="1292" spans="1:12" x14ac:dyDescent="0.3">
      <c r="A1292" s="3">
        <v>2011</v>
      </c>
      <c r="B1292" s="3" t="s">
        <v>12</v>
      </c>
      <c r="C1292" s="3" t="s">
        <v>56</v>
      </c>
      <c r="D1292" s="3" t="s">
        <v>58</v>
      </c>
      <c r="E1292" s="3">
        <v>232306</v>
      </c>
      <c r="F1292" s="3">
        <v>996</v>
      </c>
      <c r="G1292" s="3">
        <v>2.34</v>
      </c>
      <c r="H1292" s="3">
        <v>3.36</v>
      </c>
      <c r="I1292" s="3">
        <f>Table8[[#This Row],[Volume]]*Table8[[#This Row],[Cost per unit]]</f>
        <v>2330.64</v>
      </c>
      <c r="J1292" s="3">
        <f>Table8[[#This Row],[Volume]]*Table8[[#This Row],[Price per unit]]</f>
        <v>3346.56</v>
      </c>
      <c r="K1292" s="5">
        <f>Table8[[#This Row],[Total Sales]]-Table8[[#This Row],[Total Cost]]</f>
        <v>1015.9200000000001</v>
      </c>
      <c r="L1292" s="6">
        <f>Table8[[#This Row],[Profit]]/Table8[[#This Row],[Total Sales]]</f>
        <v>0.3035714285714286</v>
      </c>
    </row>
    <row r="1293" spans="1:12" x14ac:dyDescent="0.3">
      <c r="A1293" s="7">
        <v>2011</v>
      </c>
      <c r="B1293" s="7" t="s">
        <v>12</v>
      </c>
      <c r="C1293" s="7" t="s">
        <v>56</v>
      </c>
      <c r="D1293" s="7" t="s">
        <v>58</v>
      </c>
      <c r="E1293" s="7">
        <v>232307</v>
      </c>
      <c r="F1293" s="7">
        <v>792</v>
      </c>
      <c r="G1293" s="7">
        <v>1.5</v>
      </c>
      <c r="H1293" s="7">
        <v>2.17</v>
      </c>
      <c r="I1293" s="3">
        <f>Table8[[#This Row],[Volume]]*Table8[[#This Row],[Cost per unit]]</f>
        <v>1188</v>
      </c>
      <c r="J1293" s="3">
        <f>Table8[[#This Row],[Volume]]*Table8[[#This Row],[Price per unit]]</f>
        <v>1718.6399999999999</v>
      </c>
      <c r="K1293" s="5">
        <f>Table8[[#This Row],[Total Sales]]-Table8[[#This Row],[Total Cost]]</f>
        <v>530.63999999999987</v>
      </c>
      <c r="L1293" s="6">
        <f>Table8[[#This Row],[Profit]]/Table8[[#This Row],[Total Sales]]</f>
        <v>0.30875576036866353</v>
      </c>
    </row>
    <row r="1294" spans="1:12" x14ac:dyDescent="0.3">
      <c r="A1294" s="3">
        <v>2011</v>
      </c>
      <c r="B1294" s="3" t="s">
        <v>12</v>
      </c>
      <c r="C1294" s="3" t="s">
        <v>56</v>
      </c>
      <c r="D1294" s="3" t="s">
        <v>58</v>
      </c>
      <c r="E1294" s="3">
        <v>232308</v>
      </c>
      <c r="F1294" s="3">
        <v>480</v>
      </c>
      <c r="G1294" s="3">
        <v>1.63</v>
      </c>
      <c r="H1294" s="3">
        <v>2.23</v>
      </c>
      <c r="I1294" s="3">
        <f>Table8[[#This Row],[Volume]]*Table8[[#This Row],[Cost per unit]]</f>
        <v>782.4</v>
      </c>
      <c r="J1294" s="3">
        <f>Table8[[#This Row],[Volume]]*Table8[[#This Row],[Price per unit]]</f>
        <v>1070.4000000000001</v>
      </c>
      <c r="K1294" s="5">
        <f>Table8[[#This Row],[Total Sales]]-Table8[[#This Row],[Total Cost]]</f>
        <v>288.00000000000011</v>
      </c>
      <c r="L1294" s="6">
        <f>Table8[[#This Row],[Profit]]/Table8[[#This Row],[Total Sales]]</f>
        <v>0.26905829596412567</v>
      </c>
    </row>
    <row r="1295" spans="1:12" x14ac:dyDescent="0.3">
      <c r="A1295" s="7">
        <v>2011</v>
      </c>
      <c r="B1295" s="7" t="s">
        <v>12</v>
      </c>
      <c r="C1295" s="7" t="s">
        <v>56</v>
      </c>
      <c r="D1295" s="7" t="s">
        <v>58</v>
      </c>
      <c r="E1295" s="7">
        <v>232309</v>
      </c>
      <c r="F1295" s="7">
        <v>1116</v>
      </c>
      <c r="G1295" s="7">
        <v>1.53</v>
      </c>
      <c r="H1295" s="7">
        <v>2.62</v>
      </c>
      <c r="I1295" s="3">
        <f>Table8[[#This Row],[Volume]]*Table8[[#This Row],[Cost per unit]]</f>
        <v>1707.48</v>
      </c>
      <c r="J1295" s="3">
        <f>Table8[[#This Row],[Volume]]*Table8[[#This Row],[Price per unit]]</f>
        <v>2923.92</v>
      </c>
      <c r="K1295" s="5">
        <f>Table8[[#This Row],[Total Sales]]-Table8[[#This Row],[Total Cost]]</f>
        <v>1216.44</v>
      </c>
      <c r="L1295" s="6">
        <f>Table8[[#This Row],[Profit]]/Table8[[#This Row],[Total Sales]]</f>
        <v>0.41603053435114506</v>
      </c>
    </row>
    <row r="1296" spans="1:12" x14ac:dyDescent="0.3">
      <c r="A1296" s="3">
        <v>2011</v>
      </c>
      <c r="B1296" s="3" t="s">
        <v>12</v>
      </c>
      <c r="C1296" s="3" t="s">
        <v>56</v>
      </c>
      <c r="D1296" s="3" t="s">
        <v>58</v>
      </c>
      <c r="E1296" s="3">
        <v>232310</v>
      </c>
      <c r="F1296" s="3">
        <v>384</v>
      </c>
      <c r="G1296" s="3">
        <v>1.77</v>
      </c>
      <c r="H1296" s="3">
        <v>2.44</v>
      </c>
      <c r="I1296" s="3">
        <f>Table8[[#This Row],[Volume]]*Table8[[#This Row],[Cost per unit]]</f>
        <v>679.68000000000006</v>
      </c>
      <c r="J1296" s="3">
        <f>Table8[[#This Row],[Volume]]*Table8[[#This Row],[Price per unit]]</f>
        <v>936.96</v>
      </c>
      <c r="K1296" s="5">
        <f>Table8[[#This Row],[Total Sales]]-Table8[[#This Row],[Total Cost]]</f>
        <v>257.27999999999997</v>
      </c>
      <c r="L1296" s="6">
        <f>Table8[[#This Row],[Profit]]/Table8[[#This Row],[Total Sales]]</f>
        <v>0.2745901639344262</v>
      </c>
    </row>
    <row r="1297" spans="1:12" x14ac:dyDescent="0.3">
      <c r="A1297" s="7">
        <v>2011</v>
      </c>
      <c r="B1297" s="7" t="s">
        <v>12</v>
      </c>
      <c r="C1297" s="7" t="s">
        <v>56</v>
      </c>
      <c r="D1297" s="7" t="s">
        <v>58</v>
      </c>
      <c r="E1297" s="7">
        <v>2323100</v>
      </c>
      <c r="F1297" s="7">
        <v>960</v>
      </c>
      <c r="G1297" s="7">
        <v>1.69</v>
      </c>
      <c r="H1297" s="7">
        <v>2.86</v>
      </c>
      <c r="I1297" s="3">
        <f>Table8[[#This Row],[Volume]]*Table8[[#This Row],[Cost per unit]]</f>
        <v>1622.3999999999999</v>
      </c>
      <c r="J1297" s="3">
        <f>Table8[[#This Row],[Volume]]*Table8[[#This Row],[Price per unit]]</f>
        <v>2745.6</v>
      </c>
      <c r="K1297" s="5">
        <f>Table8[[#This Row],[Total Sales]]-Table8[[#This Row],[Total Cost]]</f>
        <v>1123.2</v>
      </c>
      <c r="L1297" s="6">
        <f>Table8[[#This Row],[Profit]]/Table8[[#This Row],[Total Sales]]</f>
        <v>0.40909090909090912</v>
      </c>
    </row>
    <row r="1298" spans="1:12" x14ac:dyDescent="0.3">
      <c r="A1298" s="3">
        <v>2011</v>
      </c>
      <c r="B1298" s="3" t="s">
        <v>12</v>
      </c>
      <c r="C1298" s="3" t="s">
        <v>56</v>
      </c>
      <c r="D1298" s="3" t="s">
        <v>58</v>
      </c>
      <c r="E1298" s="3">
        <v>2323101</v>
      </c>
      <c r="F1298" s="3">
        <v>540</v>
      </c>
      <c r="G1298" s="3">
        <v>2.4300000000000002</v>
      </c>
      <c r="H1298" s="3">
        <v>3.08</v>
      </c>
      <c r="I1298" s="3">
        <f>Table8[[#This Row],[Volume]]*Table8[[#This Row],[Cost per unit]]</f>
        <v>1312.2</v>
      </c>
      <c r="J1298" s="3">
        <f>Table8[[#This Row],[Volume]]*Table8[[#This Row],[Price per unit]]</f>
        <v>1663.2</v>
      </c>
      <c r="K1298" s="5">
        <f>Table8[[#This Row],[Total Sales]]-Table8[[#This Row],[Total Cost]]</f>
        <v>351</v>
      </c>
      <c r="L1298" s="6">
        <f>Table8[[#This Row],[Profit]]/Table8[[#This Row],[Total Sales]]</f>
        <v>0.21103896103896103</v>
      </c>
    </row>
    <row r="1299" spans="1:12" x14ac:dyDescent="0.3">
      <c r="A1299" s="7">
        <v>2011</v>
      </c>
      <c r="B1299" s="7" t="s">
        <v>12</v>
      </c>
      <c r="C1299" s="7" t="s">
        <v>56</v>
      </c>
      <c r="D1299" s="7" t="s">
        <v>58</v>
      </c>
      <c r="E1299" s="7">
        <v>2323103</v>
      </c>
      <c r="F1299" s="7">
        <v>468</v>
      </c>
      <c r="G1299" s="7">
        <v>1.59</v>
      </c>
      <c r="H1299" s="7">
        <v>2.2999999999999998</v>
      </c>
      <c r="I1299" s="3">
        <f>Table8[[#This Row],[Volume]]*Table8[[#This Row],[Cost per unit]]</f>
        <v>744.12</v>
      </c>
      <c r="J1299" s="3">
        <f>Table8[[#This Row],[Volume]]*Table8[[#This Row],[Price per unit]]</f>
        <v>1076.3999999999999</v>
      </c>
      <c r="K1299" s="5">
        <f>Table8[[#This Row],[Total Sales]]-Table8[[#This Row],[Total Cost]]</f>
        <v>332.27999999999986</v>
      </c>
      <c r="L1299" s="6">
        <f>Table8[[#This Row],[Profit]]/Table8[[#This Row],[Total Sales]]</f>
        <v>0.30869565217391293</v>
      </c>
    </row>
    <row r="1300" spans="1:12" x14ac:dyDescent="0.3">
      <c r="A1300" s="3">
        <v>2011</v>
      </c>
      <c r="B1300" s="3" t="s">
        <v>12</v>
      </c>
      <c r="C1300" s="3" t="s">
        <v>56</v>
      </c>
      <c r="D1300" s="3" t="s">
        <v>58</v>
      </c>
      <c r="E1300" s="3">
        <v>232311</v>
      </c>
      <c r="F1300" s="3">
        <v>384</v>
      </c>
      <c r="G1300" s="3">
        <v>2.17</v>
      </c>
      <c r="H1300" s="3">
        <v>2.85</v>
      </c>
      <c r="I1300" s="3">
        <f>Table8[[#This Row],[Volume]]*Table8[[#This Row],[Cost per unit]]</f>
        <v>833.28</v>
      </c>
      <c r="J1300" s="3">
        <f>Table8[[#This Row],[Volume]]*Table8[[#This Row],[Price per unit]]</f>
        <v>1094.4000000000001</v>
      </c>
      <c r="K1300" s="5">
        <f>Table8[[#This Row],[Total Sales]]-Table8[[#This Row],[Total Cost]]</f>
        <v>261.12000000000012</v>
      </c>
      <c r="L1300" s="6">
        <f>Table8[[#This Row],[Profit]]/Table8[[#This Row],[Total Sales]]</f>
        <v>0.23859649122807025</v>
      </c>
    </row>
    <row r="1301" spans="1:12" x14ac:dyDescent="0.3">
      <c r="A1301" s="7">
        <v>2011</v>
      </c>
      <c r="B1301" s="7" t="s">
        <v>12</v>
      </c>
      <c r="C1301" s="7" t="s">
        <v>56</v>
      </c>
      <c r="D1301" s="7" t="s">
        <v>58</v>
      </c>
      <c r="E1301" s="7">
        <v>232312</v>
      </c>
      <c r="F1301" s="7">
        <v>792</v>
      </c>
      <c r="G1301" s="7">
        <v>1.78</v>
      </c>
      <c r="H1301" s="7">
        <v>3.36</v>
      </c>
      <c r="I1301" s="3">
        <f>Table8[[#This Row],[Volume]]*Table8[[#This Row],[Cost per unit]]</f>
        <v>1409.76</v>
      </c>
      <c r="J1301" s="3">
        <f>Table8[[#This Row],[Volume]]*Table8[[#This Row],[Price per unit]]</f>
        <v>2661.12</v>
      </c>
      <c r="K1301" s="5">
        <f>Table8[[#This Row],[Total Sales]]-Table8[[#This Row],[Total Cost]]</f>
        <v>1251.3599999999999</v>
      </c>
      <c r="L1301" s="6">
        <f>Table8[[#This Row],[Profit]]/Table8[[#This Row],[Total Sales]]</f>
        <v>0.47023809523809523</v>
      </c>
    </row>
    <row r="1302" spans="1:12" x14ac:dyDescent="0.3">
      <c r="A1302" s="3">
        <v>2011</v>
      </c>
      <c r="B1302" s="3" t="s">
        <v>12</v>
      </c>
      <c r="C1302" s="3" t="s">
        <v>56</v>
      </c>
      <c r="D1302" s="3" t="s">
        <v>58</v>
      </c>
      <c r="E1302" s="3">
        <v>232313</v>
      </c>
      <c r="F1302" s="3">
        <v>960</v>
      </c>
      <c r="G1302" s="3">
        <v>2.1</v>
      </c>
      <c r="H1302" s="3">
        <v>3.31</v>
      </c>
      <c r="I1302" s="3">
        <f>Table8[[#This Row],[Volume]]*Table8[[#This Row],[Cost per unit]]</f>
        <v>2016</v>
      </c>
      <c r="J1302" s="3">
        <f>Table8[[#This Row],[Volume]]*Table8[[#This Row],[Price per unit]]</f>
        <v>3177.6</v>
      </c>
      <c r="K1302" s="5">
        <f>Table8[[#This Row],[Total Sales]]-Table8[[#This Row],[Total Cost]]</f>
        <v>1161.5999999999999</v>
      </c>
      <c r="L1302" s="6">
        <f>Table8[[#This Row],[Profit]]/Table8[[#This Row],[Total Sales]]</f>
        <v>0.36555891238670696</v>
      </c>
    </row>
    <row r="1303" spans="1:12" x14ac:dyDescent="0.3">
      <c r="A1303" s="7">
        <v>2011</v>
      </c>
      <c r="B1303" s="7" t="s">
        <v>12</v>
      </c>
      <c r="C1303" s="7" t="s">
        <v>56</v>
      </c>
      <c r="D1303" s="7" t="s">
        <v>58</v>
      </c>
      <c r="E1303" s="7">
        <v>232314</v>
      </c>
      <c r="F1303" s="7">
        <v>396</v>
      </c>
      <c r="G1303" s="7">
        <v>1.28</v>
      </c>
      <c r="H1303" s="7">
        <v>3.33</v>
      </c>
      <c r="I1303" s="3">
        <f>Table8[[#This Row],[Volume]]*Table8[[#This Row],[Cost per unit]]</f>
        <v>506.88</v>
      </c>
      <c r="J1303" s="3">
        <f>Table8[[#This Row],[Volume]]*Table8[[#This Row],[Price per unit]]</f>
        <v>1318.68</v>
      </c>
      <c r="K1303" s="5">
        <f>Table8[[#This Row],[Total Sales]]-Table8[[#This Row],[Total Cost]]</f>
        <v>811.80000000000007</v>
      </c>
      <c r="L1303" s="6">
        <f>Table8[[#This Row],[Profit]]/Table8[[#This Row],[Total Sales]]</f>
        <v>0.61561561561561562</v>
      </c>
    </row>
    <row r="1304" spans="1:12" x14ac:dyDescent="0.3">
      <c r="A1304" s="3">
        <v>2011</v>
      </c>
      <c r="B1304" s="3" t="s">
        <v>12</v>
      </c>
      <c r="C1304" s="3" t="s">
        <v>56</v>
      </c>
      <c r="D1304" s="3" t="s">
        <v>58</v>
      </c>
      <c r="E1304" s="3">
        <v>232315</v>
      </c>
      <c r="F1304" s="3">
        <v>636</v>
      </c>
      <c r="G1304" s="3">
        <v>2.15</v>
      </c>
      <c r="H1304" s="3">
        <v>2.15</v>
      </c>
      <c r="I1304" s="3">
        <f>Table8[[#This Row],[Volume]]*Table8[[#This Row],[Cost per unit]]</f>
        <v>1367.3999999999999</v>
      </c>
      <c r="J1304" s="3">
        <f>Table8[[#This Row],[Volume]]*Table8[[#This Row],[Price per unit]]</f>
        <v>1367.3999999999999</v>
      </c>
      <c r="K1304" s="5">
        <f>Table8[[#This Row],[Total Sales]]-Table8[[#This Row],[Total Cost]]</f>
        <v>0</v>
      </c>
      <c r="L1304" s="6">
        <f>Table8[[#This Row],[Profit]]/Table8[[#This Row],[Total Sales]]</f>
        <v>0</v>
      </c>
    </row>
    <row r="1305" spans="1:12" x14ac:dyDescent="0.3">
      <c r="A1305" s="7">
        <v>2011</v>
      </c>
      <c r="B1305" s="7" t="s">
        <v>12</v>
      </c>
      <c r="C1305" s="7" t="s">
        <v>56</v>
      </c>
      <c r="D1305" s="7" t="s">
        <v>58</v>
      </c>
      <c r="E1305" s="7">
        <v>232316</v>
      </c>
      <c r="F1305" s="7">
        <v>696</v>
      </c>
      <c r="G1305" s="7">
        <v>1.39</v>
      </c>
      <c r="H1305" s="7">
        <v>2.4900000000000002</v>
      </c>
      <c r="I1305" s="3">
        <f>Table8[[#This Row],[Volume]]*Table8[[#This Row],[Cost per unit]]</f>
        <v>967.43999999999994</v>
      </c>
      <c r="J1305" s="3">
        <f>Table8[[#This Row],[Volume]]*Table8[[#This Row],[Price per unit]]</f>
        <v>1733.0400000000002</v>
      </c>
      <c r="K1305" s="5">
        <f>Table8[[#This Row],[Total Sales]]-Table8[[#This Row],[Total Cost]]</f>
        <v>765.60000000000025</v>
      </c>
      <c r="L1305" s="6">
        <f>Table8[[#This Row],[Profit]]/Table8[[#This Row],[Total Sales]]</f>
        <v>0.44176706827309248</v>
      </c>
    </row>
    <row r="1306" spans="1:12" x14ac:dyDescent="0.3">
      <c r="A1306" s="3">
        <v>2011</v>
      </c>
      <c r="B1306" s="3" t="s">
        <v>12</v>
      </c>
      <c r="C1306" s="3" t="s">
        <v>56</v>
      </c>
      <c r="D1306" s="3" t="s">
        <v>58</v>
      </c>
      <c r="E1306" s="3">
        <v>232317</v>
      </c>
      <c r="F1306" s="3">
        <v>408</v>
      </c>
      <c r="G1306" s="3">
        <v>1.68</v>
      </c>
      <c r="H1306" s="3">
        <v>3.5</v>
      </c>
      <c r="I1306" s="3">
        <f>Table8[[#This Row],[Volume]]*Table8[[#This Row],[Cost per unit]]</f>
        <v>685.43999999999994</v>
      </c>
      <c r="J1306" s="3">
        <f>Table8[[#This Row],[Volume]]*Table8[[#This Row],[Price per unit]]</f>
        <v>1428</v>
      </c>
      <c r="K1306" s="5">
        <f>Table8[[#This Row],[Total Sales]]-Table8[[#This Row],[Total Cost]]</f>
        <v>742.56000000000006</v>
      </c>
      <c r="L1306" s="6">
        <f>Table8[[#This Row],[Profit]]/Table8[[#This Row],[Total Sales]]</f>
        <v>0.52</v>
      </c>
    </row>
    <row r="1307" spans="1:12" x14ac:dyDescent="0.3">
      <c r="A1307" s="7">
        <v>2011</v>
      </c>
      <c r="B1307" s="7" t="s">
        <v>12</v>
      </c>
      <c r="C1307" s="7" t="s">
        <v>56</v>
      </c>
      <c r="D1307" s="7" t="s">
        <v>58</v>
      </c>
      <c r="E1307" s="7">
        <v>232318</v>
      </c>
      <c r="F1307" s="7">
        <v>924</v>
      </c>
      <c r="G1307" s="7">
        <v>1.57</v>
      </c>
      <c r="H1307" s="7">
        <v>2.0299999999999998</v>
      </c>
      <c r="I1307" s="3">
        <f>Table8[[#This Row],[Volume]]*Table8[[#This Row],[Cost per unit]]</f>
        <v>1450.68</v>
      </c>
      <c r="J1307" s="3">
        <f>Table8[[#This Row],[Volume]]*Table8[[#This Row],[Price per unit]]</f>
        <v>1875.7199999999998</v>
      </c>
      <c r="K1307" s="5">
        <f>Table8[[#This Row],[Total Sales]]-Table8[[#This Row],[Total Cost]]</f>
        <v>425.03999999999974</v>
      </c>
      <c r="L1307" s="6">
        <f>Table8[[#This Row],[Profit]]/Table8[[#This Row],[Total Sales]]</f>
        <v>0.22660098522167477</v>
      </c>
    </row>
    <row r="1308" spans="1:12" x14ac:dyDescent="0.3">
      <c r="A1308" s="3">
        <v>2011</v>
      </c>
      <c r="B1308" s="3" t="s">
        <v>12</v>
      </c>
      <c r="C1308" s="3" t="s">
        <v>56</v>
      </c>
      <c r="D1308" s="3" t="s">
        <v>58</v>
      </c>
      <c r="E1308" s="3">
        <v>232319</v>
      </c>
      <c r="F1308" s="3">
        <v>1140</v>
      </c>
      <c r="G1308" s="3">
        <v>2.29</v>
      </c>
      <c r="H1308" s="3">
        <v>2.16</v>
      </c>
      <c r="I1308" s="3">
        <f>Table8[[#This Row],[Volume]]*Table8[[#This Row],[Cost per unit]]</f>
        <v>2610.6</v>
      </c>
      <c r="J1308" s="3">
        <f>Table8[[#This Row],[Volume]]*Table8[[#This Row],[Price per unit]]</f>
        <v>2462.4</v>
      </c>
      <c r="K1308" s="5">
        <f>Table8[[#This Row],[Total Sales]]-Table8[[#This Row],[Total Cost]]</f>
        <v>-148.19999999999982</v>
      </c>
      <c r="L1308" s="6">
        <f>Table8[[#This Row],[Profit]]/Table8[[#This Row],[Total Sales]]</f>
        <v>-6.0185185185185112E-2</v>
      </c>
    </row>
    <row r="1309" spans="1:12" x14ac:dyDescent="0.3">
      <c r="A1309" s="7">
        <v>2011</v>
      </c>
      <c r="B1309" s="7" t="s">
        <v>12</v>
      </c>
      <c r="C1309" s="7" t="s">
        <v>56</v>
      </c>
      <c r="D1309" s="7" t="s">
        <v>58</v>
      </c>
      <c r="E1309" s="7">
        <v>232320</v>
      </c>
      <c r="F1309" s="7">
        <v>564</v>
      </c>
      <c r="G1309" s="7">
        <v>1.74</v>
      </c>
      <c r="H1309" s="7">
        <v>3.11</v>
      </c>
      <c r="I1309" s="3">
        <f>Table8[[#This Row],[Volume]]*Table8[[#This Row],[Cost per unit]]</f>
        <v>981.36</v>
      </c>
      <c r="J1309" s="3">
        <f>Table8[[#This Row],[Volume]]*Table8[[#This Row],[Price per unit]]</f>
        <v>1754.04</v>
      </c>
      <c r="K1309" s="5">
        <f>Table8[[#This Row],[Total Sales]]-Table8[[#This Row],[Total Cost]]</f>
        <v>772.68</v>
      </c>
      <c r="L1309" s="6">
        <f>Table8[[#This Row],[Profit]]/Table8[[#This Row],[Total Sales]]</f>
        <v>0.44051446945337619</v>
      </c>
    </row>
    <row r="1310" spans="1:12" x14ac:dyDescent="0.3">
      <c r="A1310" s="3">
        <v>2011</v>
      </c>
      <c r="B1310" s="3" t="s">
        <v>12</v>
      </c>
      <c r="C1310" s="3" t="s">
        <v>56</v>
      </c>
      <c r="D1310" s="3" t="s">
        <v>58</v>
      </c>
      <c r="E1310" s="3">
        <v>232321</v>
      </c>
      <c r="F1310" s="3">
        <v>840</v>
      </c>
      <c r="G1310" s="3">
        <v>2.2999999999999998</v>
      </c>
      <c r="H1310" s="3">
        <v>2.2400000000000002</v>
      </c>
      <c r="I1310" s="3">
        <f>Table8[[#This Row],[Volume]]*Table8[[#This Row],[Cost per unit]]</f>
        <v>1931.9999999999998</v>
      </c>
      <c r="J1310" s="3">
        <f>Table8[[#This Row],[Volume]]*Table8[[#This Row],[Price per unit]]</f>
        <v>1881.6000000000001</v>
      </c>
      <c r="K1310" s="5">
        <f>Table8[[#This Row],[Total Sales]]-Table8[[#This Row],[Total Cost]]</f>
        <v>-50.399999999999636</v>
      </c>
      <c r="L1310" s="6">
        <f>Table8[[#This Row],[Profit]]/Table8[[#This Row],[Total Sales]]</f>
        <v>-2.678571428571409E-2</v>
      </c>
    </row>
    <row r="1311" spans="1:12" x14ac:dyDescent="0.3">
      <c r="A1311" s="7">
        <v>2011</v>
      </c>
      <c r="B1311" s="7" t="s">
        <v>12</v>
      </c>
      <c r="C1311" s="7" t="s">
        <v>56</v>
      </c>
      <c r="D1311" s="7" t="s">
        <v>58</v>
      </c>
      <c r="E1311" s="7">
        <v>232322</v>
      </c>
      <c r="F1311" s="7">
        <v>432</v>
      </c>
      <c r="G1311" s="7">
        <v>1.55</v>
      </c>
      <c r="H1311" s="7">
        <v>2.2599999999999998</v>
      </c>
      <c r="I1311" s="3">
        <f>Table8[[#This Row],[Volume]]*Table8[[#This Row],[Cost per unit]]</f>
        <v>669.6</v>
      </c>
      <c r="J1311" s="3">
        <f>Table8[[#This Row],[Volume]]*Table8[[#This Row],[Price per unit]]</f>
        <v>976.31999999999994</v>
      </c>
      <c r="K1311" s="5">
        <f>Table8[[#This Row],[Total Sales]]-Table8[[#This Row],[Total Cost]]</f>
        <v>306.71999999999991</v>
      </c>
      <c r="L1311" s="6">
        <f>Table8[[#This Row],[Profit]]/Table8[[#This Row],[Total Sales]]</f>
        <v>0.31415929203539816</v>
      </c>
    </row>
    <row r="1312" spans="1:12" x14ac:dyDescent="0.3">
      <c r="A1312" s="3">
        <v>2011</v>
      </c>
      <c r="B1312" s="3" t="s">
        <v>12</v>
      </c>
      <c r="C1312" s="3" t="s">
        <v>56</v>
      </c>
      <c r="D1312" s="3" t="s">
        <v>58</v>
      </c>
      <c r="E1312" s="3">
        <v>232323</v>
      </c>
      <c r="F1312" s="3">
        <v>552</v>
      </c>
      <c r="G1312" s="3">
        <v>1.42</v>
      </c>
      <c r="H1312" s="3">
        <v>2.99</v>
      </c>
      <c r="I1312" s="3">
        <f>Table8[[#This Row],[Volume]]*Table8[[#This Row],[Cost per unit]]</f>
        <v>783.83999999999992</v>
      </c>
      <c r="J1312" s="3">
        <f>Table8[[#This Row],[Volume]]*Table8[[#This Row],[Price per unit]]</f>
        <v>1650.48</v>
      </c>
      <c r="K1312" s="5">
        <f>Table8[[#This Row],[Total Sales]]-Table8[[#This Row],[Total Cost]]</f>
        <v>866.6400000000001</v>
      </c>
      <c r="L1312" s="6">
        <f>Table8[[#This Row],[Profit]]/Table8[[#This Row],[Total Sales]]</f>
        <v>0.52508361204013387</v>
      </c>
    </row>
    <row r="1313" spans="1:12" x14ac:dyDescent="0.3">
      <c r="A1313" s="7">
        <v>2011</v>
      </c>
      <c r="B1313" s="7" t="s">
        <v>12</v>
      </c>
      <c r="C1313" s="7" t="s">
        <v>56</v>
      </c>
      <c r="D1313" s="7" t="s">
        <v>58</v>
      </c>
      <c r="E1313" s="7">
        <v>232324</v>
      </c>
      <c r="F1313" s="7">
        <v>600</v>
      </c>
      <c r="G1313" s="7">
        <v>1.94</v>
      </c>
      <c r="H1313" s="7">
        <v>2.5499999999999998</v>
      </c>
      <c r="I1313" s="3">
        <f>Table8[[#This Row],[Volume]]*Table8[[#This Row],[Cost per unit]]</f>
        <v>1164</v>
      </c>
      <c r="J1313" s="3">
        <f>Table8[[#This Row],[Volume]]*Table8[[#This Row],[Price per unit]]</f>
        <v>1530</v>
      </c>
      <c r="K1313" s="5">
        <f>Table8[[#This Row],[Total Sales]]-Table8[[#This Row],[Total Cost]]</f>
        <v>366</v>
      </c>
      <c r="L1313" s="6">
        <f>Table8[[#This Row],[Profit]]/Table8[[#This Row],[Total Sales]]</f>
        <v>0.23921568627450981</v>
      </c>
    </row>
    <row r="1314" spans="1:12" x14ac:dyDescent="0.3">
      <c r="A1314" s="3">
        <v>2011</v>
      </c>
      <c r="B1314" s="3" t="s">
        <v>12</v>
      </c>
      <c r="C1314" s="3" t="s">
        <v>56</v>
      </c>
      <c r="D1314" s="3" t="s">
        <v>58</v>
      </c>
      <c r="E1314" s="3">
        <v>232325</v>
      </c>
      <c r="F1314" s="3">
        <v>864</v>
      </c>
      <c r="G1314" s="3">
        <v>1.29</v>
      </c>
      <c r="H1314" s="3">
        <v>2.0499999999999998</v>
      </c>
      <c r="I1314" s="3">
        <f>Table8[[#This Row],[Volume]]*Table8[[#This Row],[Cost per unit]]</f>
        <v>1114.56</v>
      </c>
      <c r="J1314" s="3">
        <f>Table8[[#This Row],[Volume]]*Table8[[#This Row],[Price per unit]]</f>
        <v>1771.1999999999998</v>
      </c>
      <c r="K1314" s="5">
        <f>Table8[[#This Row],[Total Sales]]-Table8[[#This Row],[Total Cost]]</f>
        <v>656.63999999999987</v>
      </c>
      <c r="L1314" s="6">
        <f>Table8[[#This Row],[Profit]]/Table8[[#This Row],[Total Sales]]</f>
        <v>0.37073170731707311</v>
      </c>
    </row>
    <row r="1315" spans="1:12" x14ac:dyDescent="0.3">
      <c r="A1315" s="7">
        <v>2011</v>
      </c>
      <c r="B1315" s="7" t="s">
        <v>12</v>
      </c>
      <c r="C1315" s="7" t="s">
        <v>56</v>
      </c>
      <c r="D1315" s="7" t="s">
        <v>58</v>
      </c>
      <c r="E1315" s="7">
        <v>232326</v>
      </c>
      <c r="F1315" s="7">
        <v>576</v>
      </c>
      <c r="G1315" s="7">
        <v>1.98</v>
      </c>
      <c r="H1315" s="7">
        <v>3.27</v>
      </c>
      <c r="I1315" s="3">
        <f>Table8[[#This Row],[Volume]]*Table8[[#This Row],[Cost per unit]]</f>
        <v>1140.48</v>
      </c>
      <c r="J1315" s="3">
        <f>Table8[[#This Row],[Volume]]*Table8[[#This Row],[Price per unit]]</f>
        <v>1883.52</v>
      </c>
      <c r="K1315" s="5">
        <f>Table8[[#This Row],[Total Sales]]-Table8[[#This Row],[Total Cost]]</f>
        <v>743.04</v>
      </c>
      <c r="L1315" s="6">
        <f>Table8[[#This Row],[Profit]]/Table8[[#This Row],[Total Sales]]</f>
        <v>0.39449541284403666</v>
      </c>
    </row>
    <row r="1316" spans="1:12" x14ac:dyDescent="0.3">
      <c r="A1316" s="3">
        <v>2011</v>
      </c>
      <c r="B1316" s="3" t="s">
        <v>12</v>
      </c>
      <c r="C1316" s="3" t="s">
        <v>56</v>
      </c>
      <c r="D1316" s="3" t="s">
        <v>58</v>
      </c>
      <c r="E1316" s="3">
        <v>232327</v>
      </c>
      <c r="F1316" s="3">
        <v>588</v>
      </c>
      <c r="G1316" s="3">
        <v>2.19</v>
      </c>
      <c r="H1316" s="3">
        <v>2.57</v>
      </c>
      <c r="I1316" s="3">
        <f>Table8[[#This Row],[Volume]]*Table8[[#This Row],[Cost per unit]]</f>
        <v>1287.72</v>
      </c>
      <c r="J1316" s="3">
        <f>Table8[[#This Row],[Volume]]*Table8[[#This Row],[Price per unit]]</f>
        <v>1511.1599999999999</v>
      </c>
      <c r="K1316" s="5">
        <f>Table8[[#This Row],[Total Sales]]-Table8[[#This Row],[Total Cost]]</f>
        <v>223.43999999999983</v>
      </c>
      <c r="L1316" s="6">
        <f>Table8[[#This Row],[Profit]]/Table8[[#This Row],[Total Sales]]</f>
        <v>0.14785992217898822</v>
      </c>
    </row>
    <row r="1317" spans="1:12" x14ac:dyDescent="0.3">
      <c r="A1317" s="7">
        <v>2011</v>
      </c>
      <c r="B1317" s="7" t="s">
        <v>12</v>
      </c>
      <c r="C1317" s="7" t="s">
        <v>56</v>
      </c>
      <c r="D1317" s="7" t="s">
        <v>58</v>
      </c>
      <c r="E1317" s="7">
        <v>232328</v>
      </c>
      <c r="F1317" s="7">
        <v>768</v>
      </c>
      <c r="G1317" s="7">
        <v>1.97</v>
      </c>
      <c r="H1317" s="7">
        <v>2.81</v>
      </c>
      <c r="I1317" s="3">
        <f>Table8[[#This Row],[Volume]]*Table8[[#This Row],[Cost per unit]]</f>
        <v>1512.96</v>
      </c>
      <c r="J1317" s="3">
        <f>Table8[[#This Row],[Volume]]*Table8[[#This Row],[Price per unit]]</f>
        <v>2158.08</v>
      </c>
      <c r="K1317" s="5">
        <f>Table8[[#This Row],[Total Sales]]-Table8[[#This Row],[Total Cost]]</f>
        <v>645.11999999999989</v>
      </c>
      <c r="L1317" s="6">
        <f>Table8[[#This Row],[Profit]]/Table8[[#This Row],[Total Sales]]</f>
        <v>0.29893238434163699</v>
      </c>
    </row>
    <row r="1318" spans="1:12" x14ac:dyDescent="0.3">
      <c r="A1318" s="3">
        <v>2011</v>
      </c>
      <c r="B1318" s="3" t="s">
        <v>12</v>
      </c>
      <c r="C1318" s="3" t="s">
        <v>56</v>
      </c>
      <c r="D1318" s="3" t="s">
        <v>58</v>
      </c>
      <c r="E1318" s="3">
        <v>232329</v>
      </c>
      <c r="F1318" s="3">
        <v>1152</v>
      </c>
      <c r="G1318" s="3">
        <v>1.48</v>
      </c>
      <c r="H1318" s="3">
        <v>3.15</v>
      </c>
      <c r="I1318" s="3">
        <f>Table8[[#This Row],[Volume]]*Table8[[#This Row],[Cost per unit]]</f>
        <v>1704.96</v>
      </c>
      <c r="J1318" s="3">
        <f>Table8[[#This Row],[Volume]]*Table8[[#This Row],[Price per unit]]</f>
        <v>3628.7999999999997</v>
      </c>
      <c r="K1318" s="5">
        <f>Table8[[#This Row],[Total Sales]]-Table8[[#This Row],[Total Cost]]</f>
        <v>1923.8399999999997</v>
      </c>
      <c r="L1318" s="6">
        <f>Table8[[#This Row],[Profit]]/Table8[[#This Row],[Total Sales]]</f>
        <v>0.53015873015873016</v>
      </c>
    </row>
    <row r="1319" spans="1:12" x14ac:dyDescent="0.3">
      <c r="A1319" s="7">
        <v>2011</v>
      </c>
      <c r="B1319" s="7" t="s">
        <v>12</v>
      </c>
      <c r="C1319" s="7" t="s">
        <v>56</v>
      </c>
      <c r="D1319" s="7" t="s">
        <v>58</v>
      </c>
      <c r="E1319" s="7">
        <v>232330</v>
      </c>
      <c r="F1319" s="7">
        <v>612</v>
      </c>
      <c r="G1319" s="7">
        <v>1.81</v>
      </c>
      <c r="H1319" s="7">
        <v>3.17</v>
      </c>
      <c r="I1319" s="3">
        <f>Table8[[#This Row],[Volume]]*Table8[[#This Row],[Cost per unit]]</f>
        <v>1107.72</v>
      </c>
      <c r="J1319" s="3">
        <f>Table8[[#This Row],[Volume]]*Table8[[#This Row],[Price per unit]]</f>
        <v>1940.04</v>
      </c>
      <c r="K1319" s="5">
        <f>Table8[[#This Row],[Total Sales]]-Table8[[#This Row],[Total Cost]]</f>
        <v>832.31999999999994</v>
      </c>
      <c r="L1319" s="6">
        <f>Table8[[#This Row],[Profit]]/Table8[[#This Row],[Total Sales]]</f>
        <v>0.42902208201892744</v>
      </c>
    </row>
    <row r="1320" spans="1:12" x14ac:dyDescent="0.3">
      <c r="A1320" s="3">
        <v>2011</v>
      </c>
      <c r="B1320" s="3" t="s">
        <v>12</v>
      </c>
      <c r="C1320" s="3" t="s">
        <v>56</v>
      </c>
      <c r="D1320" s="3" t="s">
        <v>58</v>
      </c>
      <c r="E1320" s="3">
        <v>232331</v>
      </c>
      <c r="F1320" s="3">
        <v>1044</v>
      </c>
      <c r="G1320" s="3">
        <v>1.85</v>
      </c>
      <c r="H1320" s="3">
        <v>3.31</v>
      </c>
      <c r="I1320" s="3">
        <f>Table8[[#This Row],[Volume]]*Table8[[#This Row],[Cost per unit]]</f>
        <v>1931.4</v>
      </c>
      <c r="J1320" s="3">
        <f>Table8[[#This Row],[Volume]]*Table8[[#This Row],[Price per unit]]</f>
        <v>3455.64</v>
      </c>
      <c r="K1320" s="5">
        <f>Table8[[#This Row],[Total Sales]]-Table8[[#This Row],[Total Cost]]</f>
        <v>1524.2399999999998</v>
      </c>
      <c r="L1320" s="6">
        <f>Table8[[#This Row],[Profit]]/Table8[[#This Row],[Total Sales]]</f>
        <v>0.44108761329305129</v>
      </c>
    </row>
    <row r="1321" spans="1:12" x14ac:dyDescent="0.3">
      <c r="A1321" s="7">
        <v>2011</v>
      </c>
      <c r="B1321" s="7" t="s">
        <v>12</v>
      </c>
      <c r="C1321" s="7" t="s">
        <v>56</v>
      </c>
      <c r="D1321" s="7" t="s">
        <v>58</v>
      </c>
      <c r="E1321" s="7">
        <v>232332</v>
      </c>
      <c r="F1321" s="7">
        <v>1008</v>
      </c>
      <c r="G1321" s="7">
        <v>1.82</v>
      </c>
      <c r="H1321" s="7">
        <v>2.41</v>
      </c>
      <c r="I1321" s="3">
        <f>Table8[[#This Row],[Volume]]*Table8[[#This Row],[Cost per unit]]</f>
        <v>1834.5600000000002</v>
      </c>
      <c r="J1321" s="3">
        <f>Table8[[#This Row],[Volume]]*Table8[[#This Row],[Price per unit]]</f>
        <v>2429.2800000000002</v>
      </c>
      <c r="K1321" s="5">
        <f>Table8[[#This Row],[Total Sales]]-Table8[[#This Row],[Total Cost]]</f>
        <v>594.72</v>
      </c>
      <c r="L1321" s="6">
        <f>Table8[[#This Row],[Profit]]/Table8[[#This Row],[Total Sales]]</f>
        <v>0.24481327800829875</v>
      </c>
    </row>
    <row r="1322" spans="1:12" x14ac:dyDescent="0.3">
      <c r="A1322" s="3">
        <v>2011</v>
      </c>
      <c r="B1322" s="3" t="s">
        <v>12</v>
      </c>
      <c r="C1322" s="3" t="s">
        <v>56</v>
      </c>
      <c r="D1322" s="3" t="s">
        <v>58</v>
      </c>
      <c r="E1322" s="3">
        <v>232333</v>
      </c>
      <c r="F1322" s="3">
        <v>360</v>
      </c>
      <c r="G1322" s="3">
        <v>1.66</v>
      </c>
      <c r="H1322" s="3">
        <v>3.11</v>
      </c>
      <c r="I1322" s="3">
        <f>Table8[[#This Row],[Volume]]*Table8[[#This Row],[Cost per unit]]</f>
        <v>597.6</v>
      </c>
      <c r="J1322" s="3">
        <f>Table8[[#This Row],[Volume]]*Table8[[#This Row],[Price per unit]]</f>
        <v>1119.5999999999999</v>
      </c>
      <c r="K1322" s="5">
        <f>Table8[[#This Row],[Total Sales]]-Table8[[#This Row],[Total Cost]]</f>
        <v>521.99999999999989</v>
      </c>
      <c r="L1322" s="6">
        <f>Table8[[#This Row],[Profit]]/Table8[[#This Row],[Total Sales]]</f>
        <v>0.46623794212218644</v>
      </c>
    </row>
    <row r="1323" spans="1:12" x14ac:dyDescent="0.3">
      <c r="A1323" s="7">
        <v>2011</v>
      </c>
      <c r="B1323" s="7" t="s">
        <v>12</v>
      </c>
      <c r="C1323" s="7" t="s">
        <v>56</v>
      </c>
      <c r="D1323" s="7" t="s">
        <v>58</v>
      </c>
      <c r="E1323" s="7">
        <v>232334</v>
      </c>
      <c r="F1323" s="7">
        <v>708</v>
      </c>
      <c r="G1323" s="7">
        <v>1.46</v>
      </c>
      <c r="H1323" s="7">
        <v>2.56</v>
      </c>
      <c r="I1323" s="3">
        <f>Table8[[#This Row],[Volume]]*Table8[[#This Row],[Cost per unit]]</f>
        <v>1033.68</v>
      </c>
      <c r="J1323" s="3">
        <f>Table8[[#This Row],[Volume]]*Table8[[#This Row],[Price per unit]]</f>
        <v>1812.48</v>
      </c>
      <c r="K1323" s="5">
        <f>Table8[[#This Row],[Total Sales]]-Table8[[#This Row],[Total Cost]]</f>
        <v>778.8</v>
      </c>
      <c r="L1323" s="6">
        <f>Table8[[#This Row],[Profit]]/Table8[[#This Row],[Total Sales]]</f>
        <v>0.42968749999999994</v>
      </c>
    </row>
    <row r="1324" spans="1:12" x14ac:dyDescent="0.3">
      <c r="A1324" s="3">
        <v>2011</v>
      </c>
      <c r="B1324" s="3" t="s">
        <v>12</v>
      </c>
      <c r="C1324" s="3" t="s">
        <v>56</v>
      </c>
      <c r="D1324" s="3" t="s">
        <v>58</v>
      </c>
      <c r="E1324" s="3">
        <v>232335</v>
      </c>
      <c r="F1324" s="3">
        <v>624</v>
      </c>
      <c r="G1324" s="3">
        <v>2.15</v>
      </c>
      <c r="H1324" s="3">
        <v>3.47</v>
      </c>
      <c r="I1324" s="3">
        <f>Table8[[#This Row],[Volume]]*Table8[[#This Row],[Cost per unit]]</f>
        <v>1341.6</v>
      </c>
      <c r="J1324" s="3">
        <f>Table8[[#This Row],[Volume]]*Table8[[#This Row],[Price per unit]]</f>
        <v>2165.2800000000002</v>
      </c>
      <c r="K1324" s="5">
        <f>Table8[[#This Row],[Total Sales]]-Table8[[#This Row],[Total Cost]]</f>
        <v>823.68000000000029</v>
      </c>
      <c r="L1324" s="6">
        <f>Table8[[#This Row],[Profit]]/Table8[[#This Row],[Total Sales]]</f>
        <v>0.38040345821325661</v>
      </c>
    </row>
    <row r="1325" spans="1:12" x14ac:dyDescent="0.3">
      <c r="A1325" s="7">
        <v>2011</v>
      </c>
      <c r="B1325" s="7" t="s">
        <v>12</v>
      </c>
      <c r="C1325" s="7" t="s">
        <v>56</v>
      </c>
      <c r="D1325" s="7" t="s">
        <v>58</v>
      </c>
      <c r="E1325" s="7">
        <v>232336</v>
      </c>
      <c r="F1325" s="7">
        <v>396</v>
      </c>
      <c r="G1325" s="7">
        <v>2.12</v>
      </c>
      <c r="H1325" s="7">
        <v>3.03</v>
      </c>
      <c r="I1325" s="3">
        <f>Table8[[#This Row],[Volume]]*Table8[[#This Row],[Cost per unit]]</f>
        <v>839.5200000000001</v>
      </c>
      <c r="J1325" s="3">
        <f>Table8[[#This Row],[Volume]]*Table8[[#This Row],[Price per unit]]</f>
        <v>1199.8799999999999</v>
      </c>
      <c r="K1325" s="5">
        <f>Table8[[#This Row],[Total Sales]]-Table8[[#This Row],[Total Cost]]</f>
        <v>360.35999999999979</v>
      </c>
      <c r="L1325" s="6">
        <f>Table8[[#This Row],[Profit]]/Table8[[#This Row],[Total Sales]]</f>
        <v>0.30033003300330019</v>
      </c>
    </row>
    <row r="1326" spans="1:12" x14ac:dyDescent="0.3">
      <c r="A1326" s="3">
        <v>2011</v>
      </c>
      <c r="B1326" s="3" t="s">
        <v>12</v>
      </c>
      <c r="C1326" s="3" t="s">
        <v>56</v>
      </c>
      <c r="D1326" s="3" t="s">
        <v>58</v>
      </c>
      <c r="E1326" s="3">
        <v>232337</v>
      </c>
      <c r="F1326" s="3">
        <v>720</v>
      </c>
      <c r="G1326" s="3">
        <v>1.74</v>
      </c>
      <c r="H1326" s="3">
        <v>3.33</v>
      </c>
      <c r="I1326" s="3">
        <f>Table8[[#This Row],[Volume]]*Table8[[#This Row],[Cost per unit]]</f>
        <v>1252.8</v>
      </c>
      <c r="J1326" s="3">
        <f>Table8[[#This Row],[Volume]]*Table8[[#This Row],[Price per unit]]</f>
        <v>2397.6</v>
      </c>
      <c r="K1326" s="5">
        <f>Table8[[#This Row],[Total Sales]]-Table8[[#This Row],[Total Cost]]</f>
        <v>1144.8</v>
      </c>
      <c r="L1326" s="6">
        <f>Table8[[#This Row],[Profit]]/Table8[[#This Row],[Total Sales]]</f>
        <v>0.47747747747747749</v>
      </c>
    </row>
    <row r="1327" spans="1:12" x14ac:dyDescent="0.3">
      <c r="A1327" s="7">
        <v>2011</v>
      </c>
      <c r="B1327" s="7" t="s">
        <v>12</v>
      </c>
      <c r="C1327" s="7" t="s">
        <v>56</v>
      </c>
      <c r="D1327" s="7" t="s">
        <v>58</v>
      </c>
      <c r="E1327" s="7">
        <v>232338</v>
      </c>
      <c r="F1327" s="7">
        <v>1080</v>
      </c>
      <c r="G1327" s="7">
        <v>2</v>
      </c>
      <c r="H1327" s="7">
        <v>2.4500000000000002</v>
      </c>
      <c r="I1327" s="3">
        <f>Table8[[#This Row],[Volume]]*Table8[[#This Row],[Cost per unit]]</f>
        <v>2160</v>
      </c>
      <c r="J1327" s="3">
        <f>Table8[[#This Row],[Volume]]*Table8[[#This Row],[Price per unit]]</f>
        <v>2646</v>
      </c>
      <c r="K1327" s="5">
        <f>Table8[[#This Row],[Total Sales]]-Table8[[#This Row],[Total Cost]]</f>
        <v>486</v>
      </c>
      <c r="L1327" s="6">
        <f>Table8[[#This Row],[Profit]]/Table8[[#This Row],[Total Sales]]</f>
        <v>0.18367346938775511</v>
      </c>
    </row>
    <row r="1328" spans="1:12" x14ac:dyDescent="0.3">
      <c r="A1328" s="3">
        <v>2011</v>
      </c>
      <c r="B1328" s="3" t="s">
        <v>12</v>
      </c>
      <c r="C1328" s="3" t="s">
        <v>56</v>
      </c>
      <c r="D1328" s="3" t="s">
        <v>58</v>
      </c>
      <c r="E1328" s="3">
        <v>232339</v>
      </c>
      <c r="F1328" s="3">
        <v>852</v>
      </c>
      <c r="G1328" s="3">
        <v>1.29</v>
      </c>
      <c r="H1328" s="3">
        <v>2.4300000000000002</v>
      </c>
      <c r="I1328" s="3">
        <f>Table8[[#This Row],[Volume]]*Table8[[#This Row],[Cost per unit]]</f>
        <v>1099.08</v>
      </c>
      <c r="J1328" s="3">
        <f>Table8[[#This Row],[Volume]]*Table8[[#This Row],[Price per unit]]</f>
        <v>2070.36</v>
      </c>
      <c r="K1328" s="5">
        <f>Table8[[#This Row],[Total Sales]]-Table8[[#This Row],[Total Cost]]</f>
        <v>971.2800000000002</v>
      </c>
      <c r="L1328" s="6">
        <f>Table8[[#This Row],[Profit]]/Table8[[#This Row],[Total Sales]]</f>
        <v>0.46913580246913589</v>
      </c>
    </row>
    <row r="1329" spans="1:12" x14ac:dyDescent="0.3">
      <c r="A1329" s="7">
        <v>2011</v>
      </c>
      <c r="B1329" s="7" t="s">
        <v>12</v>
      </c>
      <c r="C1329" s="7" t="s">
        <v>56</v>
      </c>
      <c r="D1329" s="7" t="s">
        <v>58</v>
      </c>
      <c r="E1329" s="7">
        <v>232340</v>
      </c>
      <c r="F1329" s="7">
        <v>1116</v>
      </c>
      <c r="G1329" s="7">
        <v>2</v>
      </c>
      <c r="H1329" s="7">
        <v>2.08</v>
      </c>
      <c r="I1329" s="3">
        <f>Table8[[#This Row],[Volume]]*Table8[[#This Row],[Cost per unit]]</f>
        <v>2232</v>
      </c>
      <c r="J1329" s="3">
        <f>Table8[[#This Row],[Volume]]*Table8[[#This Row],[Price per unit]]</f>
        <v>2321.2800000000002</v>
      </c>
      <c r="K1329" s="5">
        <f>Table8[[#This Row],[Total Sales]]-Table8[[#This Row],[Total Cost]]</f>
        <v>89.2800000000002</v>
      </c>
      <c r="L1329" s="6">
        <f>Table8[[#This Row],[Profit]]/Table8[[#This Row],[Total Sales]]</f>
        <v>3.8461538461538547E-2</v>
      </c>
    </row>
    <row r="1330" spans="1:12" x14ac:dyDescent="0.3">
      <c r="A1330" s="3">
        <v>2011</v>
      </c>
      <c r="B1330" s="3" t="s">
        <v>12</v>
      </c>
      <c r="C1330" s="3" t="s">
        <v>56</v>
      </c>
      <c r="D1330" s="3" t="s">
        <v>58</v>
      </c>
      <c r="E1330" s="3">
        <v>232341</v>
      </c>
      <c r="F1330" s="3">
        <v>816</v>
      </c>
      <c r="G1330" s="3">
        <v>2.0499999999999998</v>
      </c>
      <c r="H1330" s="3">
        <v>2.12</v>
      </c>
      <c r="I1330" s="3">
        <f>Table8[[#This Row],[Volume]]*Table8[[#This Row],[Cost per unit]]</f>
        <v>1672.8</v>
      </c>
      <c r="J1330" s="3">
        <f>Table8[[#This Row],[Volume]]*Table8[[#This Row],[Price per unit]]</f>
        <v>1729.92</v>
      </c>
      <c r="K1330" s="5">
        <f>Table8[[#This Row],[Total Sales]]-Table8[[#This Row],[Total Cost]]</f>
        <v>57.120000000000118</v>
      </c>
      <c r="L1330" s="6">
        <f>Table8[[#This Row],[Profit]]/Table8[[#This Row],[Total Sales]]</f>
        <v>3.3018867924528371E-2</v>
      </c>
    </row>
    <row r="1331" spans="1:12" x14ac:dyDescent="0.3">
      <c r="A1331" s="7">
        <v>2011</v>
      </c>
      <c r="B1331" s="7" t="s">
        <v>12</v>
      </c>
      <c r="C1331" s="7" t="s">
        <v>56</v>
      </c>
      <c r="D1331" s="7" t="s">
        <v>58</v>
      </c>
      <c r="E1331" s="7">
        <v>232342</v>
      </c>
      <c r="F1331" s="7">
        <v>1008</v>
      </c>
      <c r="G1331" s="7">
        <v>1.78</v>
      </c>
      <c r="H1331" s="7">
        <v>3.39</v>
      </c>
      <c r="I1331" s="3">
        <f>Table8[[#This Row],[Volume]]*Table8[[#This Row],[Cost per unit]]</f>
        <v>1794.24</v>
      </c>
      <c r="J1331" s="3">
        <f>Table8[[#This Row],[Volume]]*Table8[[#This Row],[Price per unit]]</f>
        <v>3417.1200000000003</v>
      </c>
      <c r="K1331" s="5">
        <f>Table8[[#This Row],[Total Sales]]-Table8[[#This Row],[Total Cost]]</f>
        <v>1622.8800000000003</v>
      </c>
      <c r="L1331" s="6">
        <f>Table8[[#This Row],[Profit]]/Table8[[#This Row],[Total Sales]]</f>
        <v>0.47492625368731567</v>
      </c>
    </row>
    <row r="1332" spans="1:12" x14ac:dyDescent="0.3">
      <c r="A1332" s="3">
        <v>2011</v>
      </c>
      <c r="B1332" s="3" t="s">
        <v>12</v>
      </c>
      <c r="C1332" s="3" t="s">
        <v>56</v>
      </c>
      <c r="D1332" s="3" t="s">
        <v>58</v>
      </c>
      <c r="E1332" s="3">
        <v>232343</v>
      </c>
      <c r="F1332" s="3">
        <v>420</v>
      </c>
      <c r="G1332" s="3">
        <v>2.1800000000000002</v>
      </c>
      <c r="H1332" s="3">
        <v>2.11</v>
      </c>
      <c r="I1332" s="3">
        <f>Table8[[#This Row],[Volume]]*Table8[[#This Row],[Cost per unit]]</f>
        <v>915.6</v>
      </c>
      <c r="J1332" s="3">
        <f>Table8[[#This Row],[Volume]]*Table8[[#This Row],[Price per unit]]</f>
        <v>886.19999999999993</v>
      </c>
      <c r="K1332" s="5">
        <f>Table8[[#This Row],[Total Sales]]-Table8[[#This Row],[Total Cost]]</f>
        <v>-29.400000000000091</v>
      </c>
      <c r="L1332" s="6">
        <f>Table8[[#This Row],[Profit]]/Table8[[#This Row],[Total Sales]]</f>
        <v>-3.3175355450237073E-2</v>
      </c>
    </row>
    <row r="1333" spans="1:12" x14ac:dyDescent="0.3">
      <c r="A1333" s="7">
        <v>2011</v>
      </c>
      <c r="B1333" s="7" t="s">
        <v>12</v>
      </c>
      <c r="C1333" s="7" t="s">
        <v>56</v>
      </c>
      <c r="D1333" s="7" t="s">
        <v>58</v>
      </c>
      <c r="E1333" s="7">
        <v>232344</v>
      </c>
      <c r="F1333" s="7">
        <v>1128</v>
      </c>
      <c r="G1333" s="7">
        <v>1.2</v>
      </c>
      <c r="H1333" s="7">
        <v>3.27</v>
      </c>
      <c r="I1333" s="3">
        <f>Table8[[#This Row],[Volume]]*Table8[[#This Row],[Cost per unit]]</f>
        <v>1353.6</v>
      </c>
      <c r="J1333" s="3">
        <f>Table8[[#This Row],[Volume]]*Table8[[#This Row],[Price per unit]]</f>
        <v>3688.56</v>
      </c>
      <c r="K1333" s="5">
        <f>Table8[[#This Row],[Total Sales]]-Table8[[#This Row],[Total Cost]]</f>
        <v>2334.96</v>
      </c>
      <c r="L1333" s="6">
        <f>Table8[[#This Row],[Profit]]/Table8[[#This Row],[Total Sales]]</f>
        <v>0.6330275229357798</v>
      </c>
    </row>
    <row r="1334" spans="1:12" x14ac:dyDescent="0.3">
      <c r="A1334" s="3">
        <v>2011</v>
      </c>
      <c r="B1334" s="3" t="s">
        <v>12</v>
      </c>
      <c r="C1334" s="3" t="s">
        <v>56</v>
      </c>
      <c r="D1334" s="3" t="s">
        <v>58</v>
      </c>
      <c r="E1334" s="3">
        <v>232345</v>
      </c>
      <c r="F1334" s="3">
        <v>1140</v>
      </c>
      <c r="G1334" s="3">
        <v>2.41</v>
      </c>
      <c r="H1334" s="3">
        <v>2.27</v>
      </c>
      <c r="I1334" s="3">
        <f>Table8[[#This Row],[Volume]]*Table8[[#This Row],[Cost per unit]]</f>
        <v>2747.4</v>
      </c>
      <c r="J1334" s="3">
        <f>Table8[[#This Row],[Volume]]*Table8[[#This Row],[Price per unit]]</f>
        <v>2587.8000000000002</v>
      </c>
      <c r="K1334" s="5">
        <f>Table8[[#This Row],[Total Sales]]-Table8[[#This Row],[Total Cost]]</f>
        <v>-159.59999999999991</v>
      </c>
      <c r="L1334" s="6">
        <f>Table8[[#This Row],[Profit]]/Table8[[#This Row],[Total Sales]]</f>
        <v>-6.1674008810572646E-2</v>
      </c>
    </row>
    <row r="1335" spans="1:12" x14ac:dyDescent="0.3">
      <c r="A1335" s="7">
        <v>2011</v>
      </c>
      <c r="B1335" s="7" t="s">
        <v>12</v>
      </c>
      <c r="C1335" s="7" t="s">
        <v>56</v>
      </c>
      <c r="D1335" s="7" t="s">
        <v>58</v>
      </c>
      <c r="E1335" s="7">
        <v>232346</v>
      </c>
      <c r="F1335" s="7">
        <v>984</v>
      </c>
      <c r="G1335" s="7">
        <v>1.67</v>
      </c>
      <c r="H1335" s="7">
        <v>2.64</v>
      </c>
      <c r="I1335" s="3">
        <f>Table8[[#This Row],[Volume]]*Table8[[#This Row],[Cost per unit]]</f>
        <v>1643.28</v>
      </c>
      <c r="J1335" s="3">
        <f>Table8[[#This Row],[Volume]]*Table8[[#This Row],[Price per unit]]</f>
        <v>2597.7600000000002</v>
      </c>
      <c r="K1335" s="5">
        <f>Table8[[#This Row],[Total Sales]]-Table8[[#This Row],[Total Cost]]</f>
        <v>954.48000000000025</v>
      </c>
      <c r="L1335" s="6">
        <f>Table8[[#This Row],[Profit]]/Table8[[#This Row],[Total Sales]]</f>
        <v>0.36742424242424249</v>
      </c>
    </row>
    <row r="1336" spans="1:12" x14ac:dyDescent="0.3">
      <c r="A1336" s="3">
        <v>2011</v>
      </c>
      <c r="B1336" s="3" t="s">
        <v>12</v>
      </c>
      <c r="C1336" s="3" t="s">
        <v>56</v>
      </c>
      <c r="D1336" s="3" t="s">
        <v>58</v>
      </c>
      <c r="E1336" s="3">
        <v>232347</v>
      </c>
      <c r="F1336" s="3">
        <v>1104</v>
      </c>
      <c r="G1336" s="3">
        <v>1.69</v>
      </c>
      <c r="H1336" s="3">
        <v>3.37</v>
      </c>
      <c r="I1336" s="3">
        <f>Table8[[#This Row],[Volume]]*Table8[[#This Row],[Cost per unit]]</f>
        <v>1865.76</v>
      </c>
      <c r="J1336" s="3">
        <f>Table8[[#This Row],[Volume]]*Table8[[#This Row],[Price per unit]]</f>
        <v>3720.48</v>
      </c>
      <c r="K1336" s="5">
        <f>Table8[[#This Row],[Total Sales]]-Table8[[#This Row],[Total Cost]]</f>
        <v>1854.72</v>
      </c>
      <c r="L1336" s="6">
        <f>Table8[[#This Row],[Profit]]/Table8[[#This Row],[Total Sales]]</f>
        <v>0.49851632047477745</v>
      </c>
    </row>
    <row r="1337" spans="1:12" x14ac:dyDescent="0.3">
      <c r="A1337" s="7">
        <v>2011</v>
      </c>
      <c r="B1337" s="7" t="s">
        <v>12</v>
      </c>
      <c r="C1337" s="7" t="s">
        <v>56</v>
      </c>
      <c r="D1337" s="7" t="s">
        <v>58</v>
      </c>
      <c r="E1337" s="7">
        <v>232348</v>
      </c>
      <c r="F1337" s="7">
        <v>828</v>
      </c>
      <c r="G1337" s="7">
        <v>2.39</v>
      </c>
      <c r="H1337" s="7">
        <v>3.3</v>
      </c>
      <c r="I1337" s="3">
        <f>Table8[[#This Row],[Volume]]*Table8[[#This Row],[Cost per unit]]</f>
        <v>1978.92</v>
      </c>
      <c r="J1337" s="3">
        <f>Table8[[#This Row],[Volume]]*Table8[[#This Row],[Price per unit]]</f>
        <v>2732.3999999999996</v>
      </c>
      <c r="K1337" s="5">
        <f>Table8[[#This Row],[Total Sales]]-Table8[[#This Row],[Total Cost]]</f>
        <v>753.47999999999956</v>
      </c>
      <c r="L1337" s="6">
        <f>Table8[[#This Row],[Profit]]/Table8[[#This Row],[Total Sales]]</f>
        <v>0.27575757575757565</v>
      </c>
    </row>
    <row r="1338" spans="1:12" x14ac:dyDescent="0.3">
      <c r="A1338" s="3">
        <v>2011</v>
      </c>
      <c r="B1338" s="3" t="s">
        <v>12</v>
      </c>
      <c r="C1338" s="3" t="s">
        <v>56</v>
      </c>
      <c r="D1338" s="3" t="s">
        <v>58</v>
      </c>
      <c r="E1338" s="3">
        <v>232349</v>
      </c>
      <c r="F1338" s="3">
        <v>576</v>
      </c>
      <c r="G1338" s="3">
        <v>2.2200000000000002</v>
      </c>
      <c r="H1338" s="3">
        <v>3.18</v>
      </c>
      <c r="I1338" s="3">
        <f>Table8[[#This Row],[Volume]]*Table8[[#This Row],[Cost per unit]]</f>
        <v>1278.72</v>
      </c>
      <c r="J1338" s="3">
        <f>Table8[[#This Row],[Volume]]*Table8[[#This Row],[Price per unit]]</f>
        <v>1831.68</v>
      </c>
      <c r="K1338" s="5">
        <f>Table8[[#This Row],[Total Sales]]-Table8[[#This Row],[Total Cost]]</f>
        <v>552.96</v>
      </c>
      <c r="L1338" s="6">
        <f>Table8[[#This Row],[Profit]]/Table8[[#This Row],[Total Sales]]</f>
        <v>0.30188679245283018</v>
      </c>
    </row>
    <row r="1339" spans="1:12" x14ac:dyDescent="0.3">
      <c r="A1339" s="7">
        <v>2011</v>
      </c>
      <c r="B1339" s="7" t="s">
        <v>12</v>
      </c>
      <c r="C1339" s="7" t="s">
        <v>56</v>
      </c>
      <c r="D1339" s="7" t="s">
        <v>58</v>
      </c>
      <c r="E1339" s="7">
        <v>232350</v>
      </c>
      <c r="F1339" s="7">
        <v>1164</v>
      </c>
      <c r="G1339" s="7">
        <v>2.44</v>
      </c>
      <c r="H1339" s="7">
        <v>3.36</v>
      </c>
      <c r="I1339" s="3">
        <f>Table8[[#This Row],[Volume]]*Table8[[#This Row],[Cost per unit]]</f>
        <v>2840.16</v>
      </c>
      <c r="J1339" s="3">
        <f>Table8[[#This Row],[Volume]]*Table8[[#This Row],[Price per unit]]</f>
        <v>3911.04</v>
      </c>
      <c r="K1339" s="5">
        <f>Table8[[#This Row],[Total Sales]]-Table8[[#This Row],[Total Cost]]</f>
        <v>1070.8800000000001</v>
      </c>
      <c r="L1339" s="6">
        <f>Table8[[#This Row],[Profit]]/Table8[[#This Row],[Total Sales]]</f>
        <v>0.27380952380952384</v>
      </c>
    </row>
    <row r="1340" spans="1:12" x14ac:dyDescent="0.3">
      <c r="A1340" s="3">
        <v>2011</v>
      </c>
      <c r="B1340" s="3" t="s">
        <v>12</v>
      </c>
      <c r="C1340" s="3" t="s">
        <v>56</v>
      </c>
      <c r="D1340" s="3" t="s">
        <v>58</v>
      </c>
      <c r="E1340" s="3">
        <v>232351</v>
      </c>
      <c r="F1340" s="3">
        <v>1128</v>
      </c>
      <c r="G1340" s="3">
        <v>2.4</v>
      </c>
      <c r="H1340" s="3">
        <v>2.2599999999999998</v>
      </c>
      <c r="I1340" s="3">
        <f>Table8[[#This Row],[Volume]]*Table8[[#This Row],[Cost per unit]]</f>
        <v>2707.2</v>
      </c>
      <c r="J1340" s="3">
        <f>Table8[[#This Row],[Volume]]*Table8[[#This Row],[Price per unit]]</f>
        <v>2549.2799999999997</v>
      </c>
      <c r="K1340" s="5">
        <f>Table8[[#This Row],[Total Sales]]-Table8[[#This Row],[Total Cost]]</f>
        <v>-157.92000000000007</v>
      </c>
      <c r="L1340" s="6">
        <f>Table8[[#This Row],[Profit]]/Table8[[#This Row],[Total Sales]]</f>
        <v>-6.194690265486729E-2</v>
      </c>
    </row>
    <row r="1341" spans="1:12" x14ac:dyDescent="0.3">
      <c r="A1341" s="7">
        <v>2011</v>
      </c>
      <c r="B1341" s="7" t="s">
        <v>12</v>
      </c>
      <c r="C1341" s="7" t="s">
        <v>56</v>
      </c>
      <c r="D1341" s="7" t="s">
        <v>58</v>
      </c>
      <c r="E1341" s="7">
        <v>232353</v>
      </c>
      <c r="F1341" s="7">
        <v>1068</v>
      </c>
      <c r="G1341" s="7">
        <v>1.53</v>
      </c>
      <c r="H1341" s="7">
        <v>2.41</v>
      </c>
      <c r="I1341" s="3">
        <f>Table8[[#This Row],[Volume]]*Table8[[#This Row],[Cost per unit]]</f>
        <v>1634.04</v>
      </c>
      <c r="J1341" s="3">
        <f>Table8[[#This Row],[Volume]]*Table8[[#This Row],[Price per unit]]</f>
        <v>2573.88</v>
      </c>
      <c r="K1341" s="5">
        <f>Table8[[#This Row],[Total Sales]]-Table8[[#This Row],[Total Cost]]</f>
        <v>939.84000000000015</v>
      </c>
      <c r="L1341" s="6">
        <f>Table8[[#This Row],[Profit]]/Table8[[#This Row],[Total Sales]]</f>
        <v>0.36514522821576767</v>
      </c>
    </row>
    <row r="1342" spans="1:12" x14ac:dyDescent="0.3">
      <c r="A1342" s="3">
        <v>2011</v>
      </c>
      <c r="B1342" s="3" t="s">
        <v>12</v>
      </c>
      <c r="C1342" s="3" t="s">
        <v>56</v>
      </c>
      <c r="D1342" s="3" t="s">
        <v>58</v>
      </c>
      <c r="E1342" s="3">
        <v>232356</v>
      </c>
      <c r="F1342" s="3">
        <v>792</v>
      </c>
      <c r="G1342" s="3">
        <v>1.74</v>
      </c>
      <c r="H1342" s="3">
        <v>2.95</v>
      </c>
      <c r="I1342" s="3">
        <f>Table8[[#This Row],[Volume]]*Table8[[#This Row],[Cost per unit]]</f>
        <v>1378.08</v>
      </c>
      <c r="J1342" s="3">
        <f>Table8[[#This Row],[Volume]]*Table8[[#This Row],[Price per unit]]</f>
        <v>2336.4</v>
      </c>
      <c r="K1342" s="5">
        <f>Table8[[#This Row],[Total Sales]]-Table8[[#This Row],[Total Cost]]</f>
        <v>958.32000000000016</v>
      </c>
      <c r="L1342" s="6">
        <f>Table8[[#This Row],[Profit]]/Table8[[#This Row],[Total Sales]]</f>
        <v>0.41016949152542376</v>
      </c>
    </row>
    <row r="1343" spans="1:12" x14ac:dyDescent="0.3">
      <c r="A1343" s="7">
        <v>2011</v>
      </c>
      <c r="B1343" s="7" t="s">
        <v>12</v>
      </c>
      <c r="C1343" s="7" t="s">
        <v>56</v>
      </c>
      <c r="D1343" s="7" t="s">
        <v>58</v>
      </c>
      <c r="E1343" s="7">
        <v>232362</v>
      </c>
      <c r="F1343" s="7">
        <v>1044</v>
      </c>
      <c r="G1343" s="7">
        <v>1.46</v>
      </c>
      <c r="H1343" s="7">
        <v>2.6</v>
      </c>
      <c r="I1343" s="3">
        <f>Table8[[#This Row],[Volume]]*Table8[[#This Row],[Cost per unit]]</f>
        <v>1524.24</v>
      </c>
      <c r="J1343" s="3">
        <f>Table8[[#This Row],[Volume]]*Table8[[#This Row],[Price per unit]]</f>
        <v>2714.4</v>
      </c>
      <c r="K1343" s="5">
        <f>Table8[[#This Row],[Total Sales]]-Table8[[#This Row],[Total Cost]]</f>
        <v>1190.1600000000001</v>
      </c>
      <c r="L1343" s="6">
        <f>Table8[[#This Row],[Profit]]/Table8[[#This Row],[Total Sales]]</f>
        <v>0.43846153846153846</v>
      </c>
    </row>
    <row r="1344" spans="1:12" x14ac:dyDescent="0.3">
      <c r="A1344" s="3">
        <v>2011</v>
      </c>
      <c r="B1344" s="3" t="s">
        <v>12</v>
      </c>
      <c r="C1344" s="3" t="s">
        <v>56</v>
      </c>
      <c r="D1344" s="3" t="s">
        <v>58</v>
      </c>
      <c r="E1344" s="3">
        <v>232363</v>
      </c>
      <c r="F1344" s="3">
        <v>600</v>
      </c>
      <c r="G1344" s="3">
        <v>1.73</v>
      </c>
      <c r="H1344" s="3">
        <v>2.0499999999999998</v>
      </c>
      <c r="I1344" s="3">
        <f>Table8[[#This Row],[Volume]]*Table8[[#This Row],[Cost per unit]]</f>
        <v>1038</v>
      </c>
      <c r="J1344" s="3">
        <f>Table8[[#This Row],[Volume]]*Table8[[#This Row],[Price per unit]]</f>
        <v>1230</v>
      </c>
      <c r="K1344" s="5">
        <f>Table8[[#This Row],[Total Sales]]-Table8[[#This Row],[Total Cost]]</f>
        <v>192</v>
      </c>
      <c r="L1344" s="6">
        <f>Table8[[#This Row],[Profit]]/Table8[[#This Row],[Total Sales]]</f>
        <v>0.15609756097560976</v>
      </c>
    </row>
    <row r="1345" spans="1:12" x14ac:dyDescent="0.3">
      <c r="A1345" s="7">
        <v>2011</v>
      </c>
      <c r="B1345" s="7" t="s">
        <v>12</v>
      </c>
      <c r="C1345" s="7" t="s">
        <v>56</v>
      </c>
      <c r="D1345" s="7" t="s">
        <v>58</v>
      </c>
      <c r="E1345" s="7">
        <v>232364</v>
      </c>
      <c r="F1345" s="7">
        <v>696</v>
      </c>
      <c r="G1345" s="7">
        <v>2.4300000000000002</v>
      </c>
      <c r="H1345" s="7">
        <v>2.52</v>
      </c>
      <c r="I1345" s="3">
        <f>Table8[[#This Row],[Volume]]*Table8[[#This Row],[Cost per unit]]</f>
        <v>1691.2800000000002</v>
      </c>
      <c r="J1345" s="3">
        <f>Table8[[#This Row],[Volume]]*Table8[[#This Row],[Price per unit]]</f>
        <v>1753.92</v>
      </c>
      <c r="K1345" s="5">
        <f>Table8[[#This Row],[Total Sales]]-Table8[[#This Row],[Total Cost]]</f>
        <v>62.639999999999873</v>
      </c>
      <c r="L1345" s="6">
        <f>Table8[[#This Row],[Profit]]/Table8[[#This Row],[Total Sales]]</f>
        <v>3.5714285714285643E-2</v>
      </c>
    </row>
    <row r="1346" spans="1:12" x14ac:dyDescent="0.3">
      <c r="A1346" s="3">
        <v>2011</v>
      </c>
      <c r="B1346" s="3" t="s">
        <v>12</v>
      </c>
      <c r="C1346" s="3" t="s">
        <v>56</v>
      </c>
      <c r="D1346" s="3" t="s">
        <v>58</v>
      </c>
      <c r="E1346" s="3">
        <v>232365</v>
      </c>
      <c r="F1346" s="3">
        <v>372</v>
      </c>
      <c r="G1346" s="3">
        <v>1.61</v>
      </c>
      <c r="H1346" s="3">
        <v>2.2000000000000002</v>
      </c>
      <c r="I1346" s="3">
        <f>Table8[[#This Row],[Volume]]*Table8[[#This Row],[Cost per unit]]</f>
        <v>598.92000000000007</v>
      </c>
      <c r="J1346" s="3">
        <f>Table8[[#This Row],[Volume]]*Table8[[#This Row],[Price per unit]]</f>
        <v>818.40000000000009</v>
      </c>
      <c r="K1346" s="5">
        <f>Table8[[#This Row],[Total Sales]]-Table8[[#This Row],[Total Cost]]</f>
        <v>219.48000000000002</v>
      </c>
      <c r="L1346" s="6">
        <f>Table8[[#This Row],[Profit]]/Table8[[#This Row],[Total Sales]]</f>
        <v>0.26818181818181819</v>
      </c>
    </row>
    <row r="1347" spans="1:12" x14ac:dyDescent="0.3">
      <c r="A1347" s="7">
        <v>2011</v>
      </c>
      <c r="B1347" s="7" t="s">
        <v>12</v>
      </c>
      <c r="C1347" s="7" t="s">
        <v>56</v>
      </c>
      <c r="D1347" s="7" t="s">
        <v>58</v>
      </c>
      <c r="E1347" s="7">
        <v>232368</v>
      </c>
      <c r="F1347" s="7">
        <v>768</v>
      </c>
      <c r="G1347" s="7">
        <v>1.88</v>
      </c>
      <c r="H1347" s="7">
        <v>2.56</v>
      </c>
      <c r="I1347" s="3">
        <f>Table8[[#This Row],[Volume]]*Table8[[#This Row],[Cost per unit]]</f>
        <v>1443.84</v>
      </c>
      <c r="J1347" s="3">
        <f>Table8[[#This Row],[Volume]]*Table8[[#This Row],[Price per unit]]</f>
        <v>1966.08</v>
      </c>
      <c r="K1347" s="5">
        <f>Table8[[#This Row],[Total Sales]]-Table8[[#This Row],[Total Cost]]</f>
        <v>522.24</v>
      </c>
      <c r="L1347" s="6">
        <f>Table8[[#This Row],[Profit]]/Table8[[#This Row],[Total Sales]]</f>
        <v>0.265625</v>
      </c>
    </row>
    <row r="1348" spans="1:12" x14ac:dyDescent="0.3">
      <c r="A1348" s="3">
        <v>2011</v>
      </c>
      <c r="B1348" s="3" t="s">
        <v>12</v>
      </c>
      <c r="C1348" s="3" t="s">
        <v>56</v>
      </c>
      <c r="D1348" s="3" t="s">
        <v>58</v>
      </c>
      <c r="E1348" s="3">
        <v>232369</v>
      </c>
      <c r="F1348" s="3">
        <v>780</v>
      </c>
      <c r="G1348" s="3">
        <v>1.85</v>
      </c>
      <c r="H1348" s="3">
        <v>2.98</v>
      </c>
      <c r="I1348" s="3">
        <f>Table8[[#This Row],[Volume]]*Table8[[#This Row],[Cost per unit]]</f>
        <v>1443</v>
      </c>
      <c r="J1348" s="3">
        <f>Table8[[#This Row],[Volume]]*Table8[[#This Row],[Price per unit]]</f>
        <v>2324.4</v>
      </c>
      <c r="K1348" s="5">
        <f>Table8[[#This Row],[Total Sales]]-Table8[[#This Row],[Total Cost]]</f>
        <v>881.40000000000009</v>
      </c>
      <c r="L1348" s="6">
        <f>Table8[[#This Row],[Profit]]/Table8[[#This Row],[Total Sales]]</f>
        <v>0.37919463087248323</v>
      </c>
    </row>
    <row r="1349" spans="1:12" x14ac:dyDescent="0.3">
      <c r="A1349" s="7">
        <v>2011</v>
      </c>
      <c r="B1349" s="7" t="s">
        <v>12</v>
      </c>
      <c r="C1349" s="7" t="s">
        <v>56</v>
      </c>
      <c r="D1349" s="7" t="s">
        <v>58</v>
      </c>
      <c r="E1349" s="7">
        <v>232371</v>
      </c>
      <c r="F1349" s="7">
        <v>576</v>
      </c>
      <c r="G1349" s="7">
        <v>1.96</v>
      </c>
      <c r="H1349" s="7">
        <v>2.91</v>
      </c>
      <c r="I1349" s="3">
        <f>Table8[[#This Row],[Volume]]*Table8[[#This Row],[Cost per unit]]</f>
        <v>1128.96</v>
      </c>
      <c r="J1349" s="3">
        <f>Table8[[#This Row],[Volume]]*Table8[[#This Row],[Price per unit]]</f>
        <v>1676.16</v>
      </c>
      <c r="K1349" s="5">
        <f>Table8[[#This Row],[Total Sales]]-Table8[[#This Row],[Total Cost]]</f>
        <v>547.20000000000005</v>
      </c>
      <c r="L1349" s="6">
        <f>Table8[[#This Row],[Profit]]/Table8[[#This Row],[Total Sales]]</f>
        <v>0.32646048109965636</v>
      </c>
    </row>
    <row r="1350" spans="1:12" x14ac:dyDescent="0.3">
      <c r="A1350" s="3">
        <v>2011</v>
      </c>
      <c r="B1350" s="3" t="s">
        <v>12</v>
      </c>
      <c r="C1350" s="3" t="s">
        <v>56</v>
      </c>
      <c r="D1350" s="3" t="s">
        <v>58</v>
      </c>
      <c r="E1350" s="3">
        <v>232372</v>
      </c>
      <c r="F1350" s="3">
        <v>528</v>
      </c>
      <c r="G1350" s="3">
        <v>1.86</v>
      </c>
      <c r="H1350" s="3">
        <v>2.99</v>
      </c>
      <c r="I1350" s="3">
        <f>Table8[[#This Row],[Volume]]*Table8[[#This Row],[Cost per unit]]</f>
        <v>982.08</v>
      </c>
      <c r="J1350" s="3">
        <f>Table8[[#This Row],[Volume]]*Table8[[#This Row],[Price per unit]]</f>
        <v>1578.72</v>
      </c>
      <c r="K1350" s="5">
        <f>Table8[[#This Row],[Total Sales]]-Table8[[#This Row],[Total Cost]]</f>
        <v>596.64</v>
      </c>
      <c r="L1350" s="6">
        <f>Table8[[#This Row],[Profit]]/Table8[[#This Row],[Total Sales]]</f>
        <v>0.37792642140468224</v>
      </c>
    </row>
    <row r="1351" spans="1:12" x14ac:dyDescent="0.3">
      <c r="A1351" s="7">
        <v>2011</v>
      </c>
      <c r="B1351" s="7" t="s">
        <v>12</v>
      </c>
      <c r="C1351" s="7" t="s">
        <v>56</v>
      </c>
      <c r="D1351" s="7" t="s">
        <v>58</v>
      </c>
      <c r="E1351" s="7">
        <v>232376</v>
      </c>
      <c r="F1351" s="7">
        <v>1092</v>
      </c>
      <c r="G1351" s="7">
        <v>1.96</v>
      </c>
      <c r="H1351" s="7">
        <v>2.88</v>
      </c>
      <c r="I1351" s="3">
        <f>Table8[[#This Row],[Volume]]*Table8[[#This Row],[Cost per unit]]</f>
        <v>2140.3200000000002</v>
      </c>
      <c r="J1351" s="3">
        <f>Table8[[#This Row],[Volume]]*Table8[[#This Row],[Price per unit]]</f>
        <v>3144.96</v>
      </c>
      <c r="K1351" s="5">
        <f>Table8[[#This Row],[Total Sales]]-Table8[[#This Row],[Total Cost]]</f>
        <v>1004.6399999999999</v>
      </c>
      <c r="L1351" s="6">
        <f>Table8[[#This Row],[Profit]]/Table8[[#This Row],[Total Sales]]</f>
        <v>0.31944444444444442</v>
      </c>
    </row>
    <row r="1352" spans="1:12" x14ac:dyDescent="0.3">
      <c r="A1352" s="3">
        <v>2011</v>
      </c>
      <c r="B1352" s="3" t="s">
        <v>12</v>
      </c>
      <c r="C1352" s="3" t="s">
        <v>56</v>
      </c>
      <c r="D1352" s="3" t="s">
        <v>58</v>
      </c>
      <c r="E1352" s="3">
        <v>232377</v>
      </c>
      <c r="F1352" s="3">
        <v>1068</v>
      </c>
      <c r="G1352" s="3">
        <v>1.6</v>
      </c>
      <c r="H1352" s="3">
        <v>3.42</v>
      </c>
      <c r="I1352" s="3">
        <f>Table8[[#This Row],[Volume]]*Table8[[#This Row],[Cost per unit]]</f>
        <v>1708.8000000000002</v>
      </c>
      <c r="J1352" s="3">
        <f>Table8[[#This Row],[Volume]]*Table8[[#This Row],[Price per unit]]</f>
        <v>3652.56</v>
      </c>
      <c r="K1352" s="5">
        <f>Table8[[#This Row],[Total Sales]]-Table8[[#This Row],[Total Cost]]</f>
        <v>1943.7599999999998</v>
      </c>
      <c r="L1352" s="6">
        <f>Table8[[#This Row],[Profit]]/Table8[[#This Row],[Total Sales]]</f>
        <v>0.53216374269005839</v>
      </c>
    </row>
    <row r="1353" spans="1:12" x14ac:dyDescent="0.3">
      <c r="A1353" s="7">
        <v>2011</v>
      </c>
      <c r="B1353" s="7" t="s">
        <v>12</v>
      </c>
      <c r="C1353" s="7" t="s">
        <v>56</v>
      </c>
      <c r="D1353" s="7" t="s">
        <v>58</v>
      </c>
      <c r="E1353" s="7">
        <v>232378</v>
      </c>
      <c r="F1353" s="7">
        <v>1176</v>
      </c>
      <c r="G1353" s="7">
        <v>2.0299999999999998</v>
      </c>
      <c r="H1353" s="7">
        <v>3.48</v>
      </c>
      <c r="I1353" s="3">
        <f>Table8[[#This Row],[Volume]]*Table8[[#This Row],[Cost per unit]]</f>
        <v>2387.2799999999997</v>
      </c>
      <c r="J1353" s="3">
        <f>Table8[[#This Row],[Volume]]*Table8[[#This Row],[Price per unit]]</f>
        <v>4092.48</v>
      </c>
      <c r="K1353" s="5">
        <f>Table8[[#This Row],[Total Sales]]-Table8[[#This Row],[Total Cost]]</f>
        <v>1705.2000000000003</v>
      </c>
      <c r="L1353" s="6">
        <f>Table8[[#This Row],[Profit]]/Table8[[#This Row],[Total Sales]]</f>
        <v>0.41666666666666674</v>
      </c>
    </row>
    <row r="1354" spans="1:12" x14ac:dyDescent="0.3">
      <c r="A1354" s="3">
        <v>2011</v>
      </c>
      <c r="B1354" s="3" t="s">
        <v>12</v>
      </c>
      <c r="C1354" s="3" t="s">
        <v>56</v>
      </c>
      <c r="D1354" s="3" t="s">
        <v>58</v>
      </c>
      <c r="E1354" s="3">
        <v>232379</v>
      </c>
      <c r="F1354" s="3">
        <v>816</v>
      </c>
      <c r="G1354" s="3">
        <v>2.37</v>
      </c>
      <c r="H1354" s="3">
        <v>3.31</v>
      </c>
      <c r="I1354" s="3">
        <f>Table8[[#This Row],[Volume]]*Table8[[#This Row],[Cost per unit]]</f>
        <v>1933.92</v>
      </c>
      <c r="J1354" s="3">
        <f>Table8[[#This Row],[Volume]]*Table8[[#This Row],[Price per unit]]</f>
        <v>2700.96</v>
      </c>
      <c r="K1354" s="5">
        <f>Table8[[#This Row],[Total Sales]]-Table8[[#This Row],[Total Cost]]</f>
        <v>767.04</v>
      </c>
      <c r="L1354" s="6">
        <f>Table8[[#This Row],[Profit]]/Table8[[#This Row],[Total Sales]]</f>
        <v>0.28398791540785495</v>
      </c>
    </row>
    <row r="1355" spans="1:12" x14ac:dyDescent="0.3">
      <c r="A1355" s="7">
        <v>2011</v>
      </c>
      <c r="B1355" s="7" t="s">
        <v>12</v>
      </c>
      <c r="C1355" s="7" t="s">
        <v>56</v>
      </c>
      <c r="D1355" s="7" t="s">
        <v>58</v>
      </c>
      <c r="E1355" s="7">
        <v>232380</v>
      </c>
      <c r="F1355" s="7">
        <v>1044</v>
      </c>
      <c r="G1355" s="7">
        <v>1.78</v>
      </c>
      <c r="H1355" s="7">
        <v>2.52</v>
      </c>
      <c r="I1355" s="3">
        <f>Table8[[#This Row],[Volume]]*Table8[[#This Row],[Cost per unit]]</f>
        <v>1858.32</v>
      </c>
      <c r="J1355" s="3">
        <f>Table8[[#This Row],[Volume]]*Table8[[#This Row],[Price per unit]]</f>
        <v>2630.88</v>
      </c>
      <c r="K1355" s="5">
        <f>Table8[[#This Row],[Total Sales]]-Table8[[#This Row],[Total Cost]]</f>
        <v>772.56000000000017</v>
      </c>
      <c r="L1355" s="6">
        <f>Table8[[#This Row],[Profit]]/Table8[[#This Row],[Total Sales]]</f>
        <v>0.29365079365079372</v>
      </c>
    </row>
    <row r="1356" spans="1:12" x14ac:dyDescent="0.3">
      <c r="A1356" s="3">
        <v>2011</v>
      </c>
      <c r="B1356" s="3" t="s">
        <v>12</v>
      </c>
      <c r="C1356" s="3" t="s">
        <v>56</v>
      </c>
      <c r="D1356" s="3" t="s">
        <v>58</v>
      </c>
      <c r="E1356" s="3">
        <v>232381</v>
      </c>
      <c r="F1356" s="3">
        <v>972</v>
      </c>
      <c r="G1356" s="3">
        <v>1.38</v>
      </c>
      <c r="H1356" s="3">
        <v>2.38</v>
      </c>
      <c r="I1356" s="3">
        <f>Table8[[#This Row],[Volume]]*Table8[[#This Row],[Cost per unit]]</f>
        <v>1341.36</v>
      </c>
      <c r="J1356" s="3">
        <f>Table8[[#This Row],[Volume]]*Table8[[#This Row],[Price per unit]]</f>
        <v>2313.3599999999997</v>
      </c>
      <c r="K1356" s="5">
        <f>Table8[[#This Row],[Total Sales]]-Table8[[#This Row],[Total Cost]]</f>
        <v>971.99999999999977</v>
      </c>
      <c r="L1356" s="6">
        <f>Table8[[#This Row],[Profit]]/Table8[[#This Row],[Total Sales]]</f>
        <v>0.42016806722689071</v>
      </c>
    </row>
    <row r="1357" spans="1:12" x14ac:dyDescent="0.3">
      <c r="A1357" s="7">
        <v>2011</v>
      </c>
      <c r="B1357" s="7" t="s">
        <v>12</v>
      </c>
      <c r="C1357" s="7" t="s">
        <v>56</v>
      </c>
      <c r="D1357" s="7" t="s">
        <v>58</v>
      </c>
      <c r="E1357" s="7">
        <v>232382</v>
      </c>
      <c r="F1357" s="7">
        <v>492</v>
      </c>
      <c r="G1357" s="7">
        <v>2.14</v>
      </c>
      <c r="H1357" s="7">
        <v>3.41</v>
      </c>
      <c r="I1357" s="3">
        <f>Table8[[#This Row],[Volume]]*Table8[[#This Row],[Cost per unit]]</f>
        <v>1052.8800000000001</v>
      </c>
      <c r="J1357" s="3">
        <f>Table8[[#This Row],[Volume]]*Table8[[#This Row],[Price per unit]]</f>
        <v>1677.72</v>
      </c>
      <c r="K1357" s="5">
        <f>Table8[[#This Row],[Total Sales]]-Table8[[#This Row],[Total Cost]]</f>
        <v>624.83999999999992</v>
      </c>
      <c r="L1357" s="6">
        <f>Table8[[#This Row],[Profit]]/Table8[[#This Row],[Total Sales]]</f>
        <v>0.37243401759530786</v>
      </c>
    </row>
    <row r="1358" spans="1:12" x14ac:dyDescent="0.3">
      <c r="A1358" s="3">
        <v>2011</v>
      </c>
      <c r="B1358" s="3" t="s">
        <v>12</v>
      </c>
      <c r="C1358" s="3" t="s">
        <v>56</v>
      </c>
      <c r="D1358" s="3" t="s">
        <v>58</v>
      </c>
      <c r="E1358" s="3">
        <v>232383</v>
      </c>
      <c r="F1358" s="3">
        <v>972</v>
      </c>
      <c r="G1358" s="3">
        <v>1.92</v>
      </c>
      <c r="H1358" s="3">
        <v>2.0099999999999998</v>
      </c>
      <c r="I1358" s="3">
        <f>Table8[[#This Row],[Volume]]*Table8[[#This Row],[Cost per unit]]</f>
        <v>1866.24</v>
      </c>
      <c r="J1358" s="3">
        <f>Table8[[#This Row],[Volume]]*Table8[[#This Row],[Price per unit]]</f>
        <v>1953.7199999999998</v>
      </c>
      <c r="K1358" s="5">
        <f>Table8[[#This Row],[Total Sales]]-Table8[[#This Row],[Total Cost]]</f>
        <v>87.479999999999791</v>
      </c>
      <c r="L1358" s="6">
        <f>Table8[[#This Row],[Profit]]/Table8[[#This Row],[Total Sales]]</f>
        <v>4.4776119402984975E-2</v>
      </c>
    </row>
    <row r="1359" spans="1:12" x14ac:dyDescent="0.3">
      <c r="A1359" s="7">
        <v>2011</v>
      </c>
      <c r="B1359" s="7" t="s">
        <v>12</v>
      </c>
      <c r="C1359" s="7" t="s">
        <v>56</v>
      </c>
      <c r="D1359" s="7" t="s">
        <v>58</v>
      </c>
      <c r="E1359" s="7">
        <v>232384</v>
      </c>
      <c r="F1359" s="7">
        <v>780</v>
      </c>
      <c r="G1359" s="7">
        <v>1.35</v>
      </c>
      <c r="H1359" s="7">
        <v>3.46</v>
      </c>
      <c r="I1359" s="3">
        <f>Table8[[#This Row],[Volume]]*Table8[[#This Row],[Cost per unit]]</f>
        <v>1053</v>
      </c>
      <c r="J1359" s="3">
        <f>Table8[[#This Row],[Volume]]*Table8[[#This Row],[Price per unit]]</f>
        <v>2698.8</v>
      </c>
      <c r="K1359" s="5">
        <f>Table8[[#This Row],[Total Sales]]-Table8[[#This Row],[Total Cost]]</f>
        <v>1645.8000000000002</v>
      </c>
      <c r="L1359" s="6">
        <f>Table8[[#This Row],[Profit]]/Table8[[#This Row],[Total Sales]]</f>
        <v>0.60982658959537572</v>
      </c>
    </row>
    <row r="1360" spans="1:12" x14ac:dyDescent="0.3">
      <c r="A1360" s="3">
        <v>2011</v>
      </c>
      <c r="B1360" s="3" t="s">
        <v>12</v>
      </c>
      <c r="C1360" s="3" t="s">
        <v>56</v>
      </c>
      <c r="D1360" s="3" t="s">
        <v>58</v>
      </c>
      <c r="E1360" s="3">
        <v>232398</v>
      </c>
      <c r="F1360" s="3">
        <v>1104</v>
      </c>
      <c r="G1360" s="3">
        <v>1.61</v>
      </c>
      <c r="H1360" s="3">
        <v>2.59</v>
      </c>
      <c r="I1360" s="3">
        <f>Table8[[#This Row],[Volume]]*Table8[[#This Row],[Cost per unit]]</f>
        <v>1777.44</v>
      </c>
      <c r="J1360" s="3">
        <f>Table8[[#This Row],[Volume]]*Table8[[#This Row],[Price per unit]]</f>
        <v>2859.3599999999997</v>
      </c>
      <c r="K1360" s="5">
        <f>Table8[[#This Row],[Total Sales]]-Table8[[#This Row],[Total Cost]]</f>
        <v>1081.9199999999996</v>
      </c>
      <c r="L1360" s="6">
        <f>Table8[[#This Row],[Profit]]/Table8[[#This Row],[Total Sales]]</f>
        <v>0.37837837837837829</v>
      </c>
    </row>
    <row r="1361" spans="1:12" x14ac:dyDescent="0.3">
      <c r="A1361" s="7">
        <v>2011</v>
      </c>
      <c r="B1361" s="7" t="s">
        <v>12</v>
      </c>
      <c r="C1361" s="7" t="s">
        <v>56</v>
      </c>
      <c r="D1361" s="7" t="s">
        <v>58</v>
      </c>
      <c r="E1361" s="7">
        <v>232399</v>
      </c>
      <c r="F1361" s="7">
        <v>936</v>
      </c>
      <c r="G1361" s="7">
        <v>2.04</v>
      </c>
      <c r="H1361" s="7">
        <v>3.26</v>
      </c>
      <c r="I1361" s="3">
        <f>Table8[[#This Row],[Volume]]*Table8[[#This Row],[Cost per unit]]</f>
        <v>1909.44</v>
      </c>
      <c r="J1361" s="3">
        <f>Table8[[#This Row],[Volume]]*Table8[[#This Row],[Price per unit]]</f>
        <v>3051.3599999999997</v>
      </c>
      <c r="K1361" s="5">
        <f>Table8[[#This Row],[Total Sales]]-Table8[[#This Row],[Total Cost]]</f>
        <v>1141.9199999999996</v>
      </c>
      <c r="L1361" s="6">
        <f>Table8[[#This Row],[Profit]]/Table8[[#This Row],[Total Sales]]</f>
        <v>0.37423312883435572</v>
      </c>
    </row>
    <row r="1362" spans="1:12" x14ac:dyDescent="0.3">
      <c r="A1362" s="3">
        <v>2011</v>
      </c>
      <c r="B1362" s="3" t="s">
        <v>12</v>
      </c>
      <c r="C1362" s="3" t="s">
        <v>13</v>
      </c>
      <c r="D1362" s="3" t="s">
        <v>59</v>
      </c>
      <c r="E1362" s="3">
        <v>130111</v>
      </c>
      <c r="F1362" s="3">
        <v>5928</v>
      </c>
      <c r="G1362" s="3">
        <v>0.44</v>
      </c>
      <c r="H1362" s="3">
        <v>0.95</v>
      </c>
      <c r="I1362" s="3">
        <f>Table8[[#This Row],[Volume]]*Table8[[#This Row],[Cost per unit]]</f>
        <v>2608.3200000000002</v>
      </c>
      <c r="J1362" s="3">
        <f>Table8[[#This Row],[Volume]]*Table8[[#This Row],[Price per unit]]</f>
        <v>5631.5999999999995</v>
      </c>
      <c r="K1362" s="5">
        <f>Table8[[#This Row],[Total Sales]]-Table8[[#This Row],[Total Cost]]</f>
        <v>3023.2799999999993</v>
      </c>
      <c r="L1362" s="6">
        <f>Table8[[#This Row],[Profit]]/Table8[[#This Row],[Total Sales]]</f>
        <v>0.53684210526315779</v>
      </c>
    </row>
    <row r="1363" spans="1:12" x14ac:dyDescent="0.3">
      <c r="A1363" s="7">
        <v>2011</v>
      </c>
      <c r="B1363" s="7" t="s">
        <v>12</v>
      </c>
      <c r="C1363" s="7" t="s">
        <v>13</v>
      </c>
      <c r="D1363" s="7" t="s">
        <v>59</v>
      </c>
      <c r="E1363" s="7">
        <v>130112</v>
      </c>
      <c r="F1363" s="7">
        <v>8232</v>
      </c>
      <c r="G1363" s="7">
        <v>0.52</v>
      </c>
      <c r="H1363" s="7">
        <v>0.93</v>
      </c>
      <c r="I1363" s="3">
        <f>Table8[[#This Row],[Volume]]*Table8[[#This Row],[Cost per unit]]</f>
        <v>4280.6400000000003</v>
      </c>
      <c r="J1363" s="3">
        <f>Table8[[#This Row],[Volume]]*Table8[[#This Row],[Price per unit]]</f>
        <v>7655.76</v>
      </c>
      <c r="K1363" s="5">
        <f>Table8[[#This Row],[Total Sales]]-Table8[[#This Row],[Total Cost]]</f>
        <v>3375.12</v>
      </c>
      <c r="L1363" s="6">
        <f>Table8[[#This Row],[Profit]]/Table8[[#This Row],[Total Sales]]</f>
        <v>0.44086021505376344</v>
      </c>
    </row>
    <row r="1364" spans="1:12" x14ac:dyDescent="0.3">
      <c r="A1364" s="3">
        <v>2011</v>
      </c>
      <c r="B1364" s="3" t="s">
        <v>12</v>
      </c>
      <c r="C1364" s="3" t="s">
        <v>13</v>
      </c>
      <c r="D1364" s="3" t="s">
        <v>59</v>
      </c>
      <c r="E1364" s="3">
        <v>130113</v>
      </c>
      <c r="F1364" s="3">
        <v>5088</v>
      </c>
      <c r="G1364" s="3">
        <v>0.77</v>
      </c>
      <c r="H1364" s="3">
        <v>1.04</v>
      </c>
      <c r="I1364" s="3">
        <f>Table8[[#This Row],[Volume]]*Table8[[#This Row],[Cost per unit]]</f>
        <v>3917.76</v>
      </c>
      <c r="J1364" s="3">
        <f>Table8[[#This Row],[Volume]]*Table8[[#This Row],[Price per unit]]</f>
        <v>5291.52</v>
      </c>
      <c r="K1364" s="5">
        <f>Table8[[#This Row],[Total Sales]]-Table8[[#This Row],[Total Cost]]</f>
        <v>1373.7600000000002</v>
      </c>
      <c r="L1364" s="6">
        <f>Table8[[#This Row],[Profit]]/Table8[[#This Row],[Total Sales]]</f>
        <v>0.25961538461538464</v>
      </c>
    </row>
    <row r="1365" spans="1:12" x14ac:dyDescent="0.3">
      <c r="A1365" s="7">
        <v>2011</v>
      </c>
      <c r="B1365" s="7" t="s">
        <v>12</v>
      </c>
      <c r="C1365" s="7" t="s">
        <v>13</v>
      </c>
      <c r="D1365" s="7" t="s">
        <v>59</v>
      </c>
      <c r="E1365" s="7">
        <v>130114</v>
      </c>
      <c r="F1365" s="7">
        <v>8916</v>
      </c>
      <c r="G1365" s="7">
        <v>1.19</v>
      </c>
      <c r="H1365" s="7">
        <v>0.94</v>
      </c>
      <c r="I1365" s="3">
        <f>Table8[[#This Row],[Volume]]*Table8[[#This Row],[Cost per unit]]</f>
        <v>10610.039999999999</v>
      </c>
      <c r="J1365" s="3">
        <f>Table8[[#This Row],[Volume]]*Table8[[#This Row],[Price per unit]]</f>
        <v>8381.0399999999991</v>
      </c>
      <c r="K1365" s="5">
        <f>Table8[[#This Row],[Total Sales]]-Table8[[#This Row],[Total Cost]]</f>
        <v>-2229</v>
      </c>
      <c r="L1365" s="6">
        <f>Table8[[#This Row],[Profit]]/Table8[[#This Row],[Total Sales]]</f>
        <v>-0.26595744680851069</v>
      </c>
    </row>
    <row r="1366" spans="1:12" x14ac:dyDescent="0.3">
      <c r="A1366" s="3">
        <v>2011</v>
      </c>
      <c r="B1366" s="3" t="s">
        <v>12</v>
      </c>
      <c r="C1366" s="3" t="s">
        <v>13</v>
      </c>
      <c r="D1366" s="3" t="s">
        <v>59</v>
      </c>
      <c r="E1366" s="3">
        <v>130120</v>
      </c>
      <c r="F1366" s="3">
        <v>4884</v>
      </c>
      <c r="G1366" s="3">
        <v>0.92</v>
      </c>
      <c r="H1366" s="3">
        <v>1.1100000000000001</v>
      </c>
      <c r="I1366" s="3">
        <f>Table8[[#This Row],[Volume]]*Table8[[#This Row],[Cost per unit]]</f>
        <v>4493.28</v>
      </c>
      <c r="J1366" s="3">
        <f>Table8[[#This Row],[Volume]]*Table8[[#This Row],[Price per unit]]</f>
        <v>5421.2400000000007</v>
      </c>
      <c r="K1366" s="5">
        <f>Table8[[#This Row],[Total Sales]]-Table8[[#This Row],[Total Cost]]</f>
        <v>927.96000000000095</v>
      </c>
      <c r="L1366" s="6">
        <f>Table8[[#This Row],[Profit]]/Table8[[#This Row],[Total Sales]]</f>
        <v>0.17117117117117131</v>
      </c>
    </row>
    <row r="1367" spans="1:12" x14ac:dyDescent="0.3">
      <c r="A1367" s="7">
        <v>2011</v>
      </c>
      <c r="B1367" s="7" t="s">
        <v>12</v>
      </c>
      <c r="C1367" s="7" t="s">
        <v>13</v>
      </c>
      <c r="D1367" s="7" t="s">
        <v>59</v>
      </c>
      <c r="E1367" s="7">
        <v>130201</v>
      </c>
      <c r="F1367" s="7">
        <v>6468</v>
      </c>
      <c r="G1367" s="7">
        <v>0.91</v>
      </c>
      <c r="H1367" s="7">
        <v>1.01</v>
      </c>
      <c r="I1367" s="3">
        <f>Table8[[#This Row],[Volume]]*Table8[[#This Row],[Cost per unit]]</f>
        <v>5885.88</v>
      </c>
      <c r="J1367" s="3">
        <f>Table8[[#This Row],[Volume]]*Table8[[#This Row],[Price per unit]]</f>
        <v>6532.68</v>
      </c>
      <c r="K1367" s="5">
        <f>Table8[[#This Row],[Total Sales]]-Table8[[#This Row],[Total Cost]]</f>
        <v>646.80000000000018</v>
      </c>
      <c r="L1367" s="6">
        <f>Table8[[#This Row],[Profit]]/Table8[[#This Row],[Total Sales]]</f>
        <v>9.9009900990099028E-2</v>
      </c>
    </row>
    <row r="1368" spans="1:12" x14ac:dyDescent="0.3">
      <c r="A1368" s="3">
        <v>2011</v>
      </c>
      <c r="B1368" s="3" t="s">
        <v>12</v>
      </c>
      <c r="C1368" s="3" t="s">
        <v>13</v>
      </c>
      <c r="D1368" s="3" t="s">
        <v>59</v>
      </c>
      <c r="E1368" s="3">
        <v>130202</v>
      </c>
      <c r="F1368" s="3">
        <v>5160</v>
      </c>
      <c r="G1368" s="3">
        <v>1.05</v>
      </c>
      <c r="H1368" s="3">
        <v>0.95</v>
      </c>
      <c r="I1368" s="3">
        <f>Table8[[#This Row],[Volume]]*Table8[[#This Row],[Cost per unit]]</f>
        <v>5418</v>
      </c>
      <c r="J1368" s="3">
        <f>Table8[[#This Row],[Volume]]*Table8[[#This Row],[Price per unit]]</f>
        <v>4902</v>
      </c>
      <c r="K1368" s="5">
        <f>Table8[[#This Row],[Total Sales]]-Table8[[#This Row],[Total Cost]]</f>
        <v>-516</v>
      </c>
      <c r="L1368" s="6">
        <f>Table8[[#This Row],[Profit]]/Table8[[#This Row],[Total Sales]]</f>
        <v>-0.10526315789473684</v>
      </c>
    </row>
    <row r="1369" spans="1:12" x14ac:dyDescent="0.3">
      <c r="A1369" s="7">
        <v>2011</v>
      </c>
      <c r="B1369" s="7" t="s">
        <v>12</v>
      </c>
      <c r="C1369" s="7" t="s">
        <v>13</v>
      </c>
      <c r="D1369" s="7" t="s">
        <v>59</v>
      </c>
      <c r="E1369" s="7">
        <v>130203</v>
      </c>
      <c r="F1369" s="7">
        <v>7560</v>
      </c>
      <c r="G1369" s="7">
        <v>0.64</v>
      </c>
      <c r="H1369" s="7">
        <v>0.96</v>
      </c>
      <c r="I1369" s="3">
        <f>Table8[[#This Row],[Volume]]*Table8[[#This Row],[Cost per unit]]</f>
        <v>4838.4000000000005</v>
      </c>
      <c r="J1369" s="3">
        <f>Table8[[#This Row],[Volume]]*Table8[[#This Row],[Price per unit]]</f>
        <v>7257.5999999999995</v>
      </c>
      <c r="K1369" s="5">
        <f>Table8[[#This Row],[Total Sales]]-Table8[[#This Row],[Total Cost]]</f>
        <v>2419.1999999999989</v>
      </c>
      <c r="L1369" s="6">
        <f>Table8[[#This Row],[Profit]]/Table8[[#This Row],[Total Sales]]</f>
        <v>0.3333333333333332</v>
      </c>
    </row>
    <row r="1370" spans="1:12" x14ac:dyDescent="0.3">
      <c r="A1370" s="3">
        <v>2011</v>
      </c>
      <c r="B1370" s="3" t="s">
        <v>12</v>
      </c>
      <c r="C1370" s="3" t="s">
        <v>13</v>
      </c>
      <c r="D1370" s="3" t="s">
        <v>59</v>
      </c>
      <c r="E1370" s="3">
        <v>130204</v>
      </c>
      <c r="F1370" s="3">
        <v>6132</v>
      </c>
      <c r="G1370" s="3">
        <v>0.86</v>
      </c>
      <c r="H1370" s="3">
        <v>1.1000000000000001</v>
      </c>
      <c r="I1370" s="3">
        <f>Table8[[#This Row],[Volume]]*Table8[[#This Row],[Cost per unit]]</f>
        <v>5273.5199999999995</v>
      </c>
      <c r="J1370" s="3">
        <f>Table8[[#This Row],[Volume]]*Table8[[#This Row],[Price per unit]]</f>
        <v>6745.2000000000007</v>
      </c>
      <c r="K1370" s="5">
        <f>Table8[[#This Row],[Total Sales]]-Table8[[#This Row],[Total Cost]]</f>
        <v>1471.6800000000012</v>
      </c>
      <c r="L1370" s="6">
        <f>Table8[[#This Row],[Profit]]/Table8[[#This Row],[Total Sales]]</f>
        <v>0.21818181818181834</v>
      </c>
    </row>
    <row r="1371" spans="1:12" x14ac:dyDescent="0.3">
      <c r="A1371" s="7">
        <v>2011</v>
      </c>
      <c r="B1371" s="7" t="s">
        <v>12</v>
      </c>
      <c r="C1371" s="7" t="s">
        <v>13</v>
      </c>
      <c r="D1371" s="7" t="s">
        <v>59</v>
      </c>
      <c r="E1371" s="7">
        <v>130210</v>
      </c>
      <c r="F1371" s="7">
        <v>7932</v>
      </c>
      <c r="G1371" s="7">
        <v>0.97</v>
      </c>
      <c r="H1371" s="7">
        <v>1</v>
      </c>
      <c r="I1371" s="3">
        <f>Table8[[#This Row],[Volume]]*Table8[[#This Row],[Cost per unit]]</f>
        <v>7694.04</v>
      </c>
      <c r="J1371" s="3">
        <f>Table8[[#This Row],[Volume]]*Table8[[#This Row],[Price per unit]]</f>
        <v>7932</v>
      </c>
      <c r="K1371" s="5">
        <f>Table8[[#This Row],[Total Sales]]-Table8[[#This Row],[Total Cost]]</f>
        <v>237.96000000000004</v>
      </c>
      <c r="L1371" s="6">
        <f>Table8[[#This Row],[Profit]]/Table8[[#This Row],[Total Sales]]</f>
        <v>3.0000000000000006E-2</v>
      </c>
    </row>
    <row r="1372" spans="1:12" x14ac:dyDescent="0.3">
      <c r="A1372" s="3">
        <v>2011</v>
      </c>
      <c r="B1372" s="3" t="s">
        <v>12</v>
      </c>
      <c r="C1372" s="3" t="s">
        <v>13</v>
      </c>
      <c r="D1372" s="3" t="s">
        <v>59</v>
      </c>
      <c r="E1372" s="3">
        <v>139950</v>
      </c>
      <c r="F1372" s="3">
        <v>4812</v>
      </c>
      <c r="G1372" s="3">
        <v>0.62</v>
      </c>
      <c r="H1372" s="3">
        <v>0.94</v>
      </c>
      <c r="I1372" s="3">
        <f>Table8[[#This Row],[Volume]]*Table8[[#This Row],[Cost per unit]]</f>
        <v>2983.44</v>
      </c>
      <c r="J1372" s="3">
        <f>Table8[[#This Row],[Volume]]*Table8[[#This Row],[Price per unit]]</f>
        <v>4523.28</v>
      </c>
      <c r="K1372" s="5">
        <f>Table8[[#This Row],[Total Sales]]-Table8[[#This Row],[Total Cost]]</f>
        <v>1539.8399999999997</v>
      </c>
      <c r="L1372" s="6">
        <f>Table8[[#This Row],[Profit]]/Table8[[#This Row],[Total Sales]]</f>
        <v>0.34042553191489355</v>
      </c>
    </row>
    <row r="1373" spans="1:12" x14ac:dyDescent="0.3">
      <c r="A1373" s="7">
        <v>2011</v>
      </c>
      <c r="B1373" s="7" t="s">
        <v>12</v>
      </c>
      <c r="C1373" s="7" t="s">
        <v>13</v>
      </c>
      <c r="D1373" s="7" t="s">
        <v>59</v>
      </c>
      <c r="E1373" s="7">
        <v>139952</v>
      </c>
      <c r="F1373" s="7">
        <v>8124</v>
      </c>
      <c r="G1373" s="7">
        <v>0.48</v>
      </c>
      <c r="H1373" s="7">
        <v>1.05</v>
      </c>
      <c r="I1373" s="3">
        <f>Table8[[#This Row],[Volume]]*Table8[[#This Row],[Cost per unit]]</f>
        <v>3899.52</v>
      </c>
      <c r="J1373" s="3">
        <f>Table8[[#This Row],[Volume]]*Table8[[#This Row],[Price per unit]]</f>
        <v>8530.2000000000007</v>
      </c>
      <c r="K1373" s="5">
        <f>Table8[[#This Row],[Total Sales]]-Table8[[#This Row],[Total Cost]]</f>
        <v>4630.68</v>
      </c>
      <c r="L1373" s="6">
        <f>Table8[[#This Row],[Profit]]/Table8[[#This Row],[Total Sales]]</f>
        <v>0.54285714285714282</v>
      </c>
    </row>
    <row r="1374" spans="1:12" x14ac:dyDescent="0.3">
      <c r="A1374" s="3">
        <v>2011</v>
      </c>
      <c r="B1374" s="3" t="s">
        <v>12</v>
      </c>
      <c r="C1374" s="3" t="s">
        <v>21</v>
      </c>
      <c r="D1374" s="3" t="s">
        <v>59</v>
      </c>
      <c r="E1374" s="3">
        <v>130121</v>
      </c>
      <c r="F1374" s="3">
        <v>852</v>
      </c>
      <c r="G1374" s="3">
        <v>1.33</v>
      </c>
      <c r="H1374" s="3">
        <v>1.77</v>
      </c>
      <c r="I1374" s="3">
        <f>Table8[[#This Row],[Volume]]*Table8[[#This Row],[Cost per unit]]</f>
        <v>1133.1600000000001</v>
      </c>
      <c r="J1374" s="3">
        <f>Table8[[#This Row],[Volume]]*Table8[[#This Row],[Price per unit]]</f>
        <v>1508.04</v>
      </c>
      <c r="K1374" s="5">
        <f>Table8[[#This Row],[Total Sales]]-Table8[[#This Row],[Total Cost]]</f>
        <v>374.87999999999988</v>
      </c>
      <c r="L1374" s="6">
        <f>Table8[[#This Row],[Profit]]/Table8[[#This Row],[Total Sales]]</f>
        <v>0.24858757062146886</v>
      </c>
    </row>
    <row r="1375" spans="1:12" x14ac:dyDescent="0.3">
      <c r="A1375" s="7">
        <v>2011</v>
      </c>
      <c r="B1375" s="7" t="s">
        <v>12</v>
      </c>
      <c r="C1375" s="7" t="s">
        <v>21</v>
      </c>
      <c r="D1375" s="7" t="s">
        <v>59</v>
      </c>
      <c r="E1375" s="7">
        <v>130122</v>
      </c>
      <c r="F1375" s="7">
        <v>672</v>
      </c>
      <c r="G1375" s="7">
        <v>1.1299999999999999</v>
      </c>
      <c r="H1375" s="7">
        <v>1.88</v>
      </c>
      <c r="I1375" s="3">
        <f>Table8[[#This Row],[Volume]]*Table8[[#This Row],[Cost per unit]]</f>
        <v>759.3599999999999</v>
      </c>
      <c r="J1375" s="3">
        <f>Table8[[#This Row],[Volume]]*Table8[[#This Row],[Price per unit]]</f>
        <v>1263.3599999999999</v>
      </c>
      <c r="K1375" s="5">
        <f>Table8[[#This Row],[Total Sales]]-Table8[[#This Row],[Total Cost]]</f>
        <v>504</v>
      </c>
      <c r="L1375" s="6">
        <f>Table8[[#This Row],[Profit]]/Table8[[#This Row],[Total Sales]]</f>
        <v>0.39893617021276601</v>
      </c>
    </row>
    <row r="1376" spans="1:12" x14ac:dyDescent="0.3">
      <c r="A1376" s="3">
        <v>2011</v>
      </c>
      <c r="B1376" s="3" t="s">
        <v>12</v>
      </c>
      <c r="C1376" s="3" t="s">
        <v>21</v>
      </c>
      <c r="D1376" s="3" t="s">
        <v>59</v>
      </c>
      <c r="E1376" s="3">
        <v>130123</v>
      </c>
      <c r="F1376" s="3">
        <v>1188</v>
      </c>
      <c r="G1376" s="3">
        <v>1.41</v>
      </c>
      <c r="H1376" s="3">
        <v>1.78</v>
      </c>
      <c r="I1376" s="3">
        <f>Table8[[#This Row],[Volume]]*Table8[[#This Row],[Cost per unit]]</f>
        <v>1675.08</v>
      </c>
      <c r="J1376" s="3">
        <f>Table8[[#This Row],[Volume]]*Table8[[#This Row],[Price per unit]]</f>
        <v>2114.64</v>
      </c>
      <c r="K1376" s="5">
        <f>Table8[[#This Row],[Total Sales]]-Table8[[#This Row],[Total Cost]]</f>
        <v>439.55999999999995</v>
      </c>
      <c r="L1376" s="6">
        <f>Table8[[#This Row],[Profit]]/Table8[[#This Row],[Total Sales]]</f>
        <v>0.20786516853932582</v>
      </c>
    </row>
    <row r="1377" spans="1:12" x14ac:dyDescent="0.3">
      <c r="A1377" s="7">
        <v>2011</v>
      </c>
      <c r="B1377" s="7" t="s">
        <v>12</v>
      </c>
      <c r="C1377" s="7" t="s">
        <v>21</v>
      </c>
      <c r="D1377" s="7" t="s">
        <v>59</v>
      </c>
      <c r="E1377" s="7">
        <v>130124</v>
      </c>
      <c r="F1377" s="7">
        <v>708</v>
      </c>
      <c r="G1377" s="7">
        <v>1.23</v>
      </c>
      <c r="H1377" s="7">
        <v>1.73</v>
      </c>
      <c r="I1377" s="3">
        <f>Table8[[#This Row],[Volume]]*Table8[[#This Row],[Cost per unit]]</f>
        <v>870.84</v>
      </c>
      <c r="J1377" s="3">
        <f>Table8[[#This Row],[Volume]]*Table8[[#This Row],[Price per unit]]</f>
        <v>1224.8399999999999</v>
      </c>
      <c r="K1377" s="5">
        <f>Table8[[#This Row],[Total Sales]]-Table8[[#This Row],[Total Cost]]</f>
        <v>353.99999999999989</v>
      </c>
      <c r="L1377" s="6">
        <f>Table8[[#This Row],[Profit]]/Table8[[#This Row],[Total Sales]]</f>
        <v>0.28901734104046234</v>
      </c>
    </row>
    <row r="1378" spans="1:12" x14ac:dyDescent="0.3">
      <c r="A1378" s="3">
        <v>2011</v>
      </c>
      <c r="B1378" s="3" t="s">
        <v>12</v>
      </c>
      <c r="C1378" s="3" t="s">
        <v>21</v>
      </c>
      <c r="D1378" s="3" t="s">
        <v>59</v>
      </c>
      <c r="E1378" s="3">
        <v>130125</v>
      </c>
      <c r="F1378" s="3">
        <v>852</v>
      </c>
      <c r="G1378" s="3">
        <v>1.17</v>
      </c>
      <c r="H1378" s="3">
        <v>1.86</v>
      </c>
      <c r="I1378" s="3">
        <f>Table8[[#This Row],[Volume]]*Table8[[#This Row],[Cost per unit]]</f>
        <v>996.83999999999992</v>
      </c>
      <c r="J1378" s="3">
        <f>Table8[[#This Row],[Volume]]*Table8[[#This Row],[Price per unit]]</f>
        <v>1584.72</v>
      </c>
      <c r="K1378" s="5">
        <f>Table8[[#This Row],[Total Sales]]-Table8[[#This Row],[Total Cost]]</f>
        <v>587.88000000000011</v>
      </c>
      <c r="L1378" s="6">
        <f>Table8[[#This Row],[Profit]]/Table8[[#This Row],[Total Sales]]</f>
        <v>0.37096774193548393</v>
      </c>
    </row>
    <row r="1379" spans="1:12" x14ac:dyDescent="0.3">
      <c r="A1379" s="7">
        <v>2011</v>
      </c>
      <c r="B1379" s="7" t="s">
        <v>12</v>
      </c>
      <c r="C1379" s="7" t="s">
        <v>21</v>
      </c>
      <c r="D1379" s="7" t="s">
        <v>59</v>
      </c>
      <c r="E1379" s="7">
        <v>130126</v>
      </c>
      <c r="F1379" s="7">
        <v>960</v>
      </c>
      <c r="G1379" s="7">
        <v>1.18</v>
      </c>
      <c r="H1379" s="7">
        <v>1.73</v>
      </c>
      <c r="I1379" s="3">
        <f>Table8[[#This Row],[Volume]]*Table8[[#This Row],[Cost per unit]]</f>
        <v>1132.8</v>
      </c>
      <c r="J1379" s="3">
        <f>Table8[[#This Row],[Volume]]*Table8[[#This Row],[Price per unit]]</f>
        <v>1660.8</v>
      </c>
      <c r="K1379" s="5">
        <f>Table8[[#This Row],[Total Sales]]-Table8[[#This Row],[Total Cost]]</f>
        <v>528</v>
      </c>
      <c r="L1379" s="6">
        <f>Table8[[#This Row],[Profit]]/Table8[[#This Row],[Total Sales]]</f>
        <v>0.31791907514450868</v>
      </c>
    </row>
    <row r="1380" spans="1:12" x14ac:dyDescent="0.3">
      <c r="A1380" s="3">
        <v>2011</v>
      </c>
      <c r="B1380" s="3" t="s">
        <v>12</v>
      </c>
      <c r="C1380" s="3" t="s">
        <v>21</v>
      </c>
      <c r="D1380" s="3" t="s">
        <v>59</v>
      </c>
      <c r="E1380" s="3">
        <v>130127</v>
      </c>
      <c r="F1380" s="3">
        <v>828</v>
      </c>
      <c r="G1380" s="3">
        <v>1.39</v>
      </c>
      <c r="H1380" s="3">
        <v>1.78</v>
      </c>
      <c r="I1380" s="3">
        <f>Table8[[#This Row],[Volume]]*Table8[[#This Row],[Cost per unit]]</f>
        <v>1150.9199999999998</v>
      </c>
      <c r="J1380" s="3">
        <f>Table8[[#This Row],[Volume]]*Table8[[#This Row],[Price per unit]]</f>
        <v>1473.84</v>
      </c>
      <c r="K1380" s="5">
        <f>Table8[[#This Row],[Total Sales]]-Table8[[#This Row],[Total Cost]]</f>
        <v>322.92000000000007</v>
      </c>
      <c r="L1380" s="6">
        <f>Table8[[#This Row],[Profit]]/Table8[[#This Row],[Total Sales]]</f>
        <v>0.21910112359550568</v>
      </c>
    </row>
    <row r="1381" spans="1:12" x14ac:dyDescent="0.3">
      <c r="A1381" s="7">
        <v>2011</v>
      </c>
      <c r="B1381" s="7" t="s">
        <v>12</v>
      </c>
      <c r="C1381" s="7" t="s">
        <v>21</v>
      </c>
      <c r="D1381" s="7" t="s">
        <v>59</v>
      </c>
      <c r="E1381" s="7">
        <v>130128</v>
      </c>
      <c r="F1381" s="7">
        <v>696</v>
      </c>
      <c r="G1381" s="7">
        <v>1.1599999999999999</v>
      </c>
      <c r="H1381" s="7">
        <v>1.68</v>
      </c>
      <c r="I1381" s="3">
        <f>Table8[[#This Row],[Volume]]*Table8[[#This Row],[Cost per unit]]</f>
        <v>807.3599999999999</v>
      </c>
      <c r="J1381" s="3">
        <f>Table8[[#This Row],[Volume]]*Table8[[#This Row],[Price per unit]]</f>
        <v>1169.28</v>
      </c>
      <c r="K1381" s="5">
        <f>Table8[[#This Row],[Total Sales]]-Table8[[#This Row],[Total Cost]]</f>
        <v>361.92000000000007</v>
      </c>
      <c r="L1381" s="6">
        <f>Table8[[#This Row],[Profit]]/Table8[[#This Row],[Total Sales]]</f>
        <v>0.30952380952380959</v>
      </c>
    </row>
    <row r="1382" spans="1:12" x14ac:dyDescent="0.3">
      <c r="A1382" s="3">
        <v>2011</v>
      </c>
      <c r="B1382" s="3" t="s">
        <v>12</v>
      </c>
      <c r="C1382" s="3" t="s">
        <v>21</v>
      </c>
      <c r="D1382" s="3" t="s">
        <v>59</v>
      </c>
      <c r="E1382" s="3">
        <v>130180</v>
      </c>
      <c r="F1382" s="3">
        <v>1104</v>
      </c>
      <c r="G1382" s="3">
        <v>1.48</v>
      </c>
      <c r="H1382" s="3">
        <v>1.67</v>
      </c>
      <c r="I1382" s="3">
        <f>Table8[[#This Row],[Volume]]*Table8[[#This Row],[Cost per unit]]</f>
        <v>1633.92</v>
      </c>
      <c r="J1382" s="3">
        <f>Table8[[#This Row],[Volume]]*Table8[[#This Row],[Price per unit]]</f>
        <v>1843.6799999999998</v>
      </c>
      <c r="K1382" s="5">
        <f>Table8[[#This Row],[Total Sales]]-Table8[[#This Row],[Total Cost]]</f>
        <v>209.75999999999976</v>
      </c>
      <c r="L1382" s="6">
        <f>Table8[[#This Row],[Profit]]/Table8[[#This Row],[Total Sales]]</f>
        <v>0.11377245508982024</v>
      </c>
    </row>
    <row r="1383" spans="1:12" x14ac:dyDescent="0.3">
      <c r="A1383" s="7">
        <v>2011</v>
      </c>
      <c r="B1383" s="7" t="s">
        <v>12</v>
      </c>
      <c r="C1383" s="7" t="s">
        <v>21</v>
      </c>
      <c r="D1383" s="7" t="s">
        <v>59</v>
      </c>
      <c r="E1383" s="7">
        <v>130181</v>
      </c>
      <c r="F1383" s="7">
        <v>792</v>
      </c>
      <c r="G1383" s="7">
        <v>1.27</v>
      </c>
      <c r="H1383" s="7">
        <v>1.9</v>
      </c>
      <c r="I1383" s="3">
        <f>Table8[[#This Row],[Volume]]*Table8[[#This Row],[Cost per unit]]</f>
        <v>1005.84</v>
      </c>
      <c r="J1383" s="3">
        <f>Table8[[#This Row],[Volume]]*Table8[[#This Row],[Price per unit]]</f>
        <v>1504.8</v>
      </c>
      <c r="K1383" s="5">
        <f>Table8[[#This Row],[Total Sales]]-Table8[[#This Row],[Total Cost]]</f>
        <v>498.95999999999992</v>
      </c>
      <c r="L1383" s="6">
        <f>Table8[[#This Row],[Profit]]/Table8[[#This Row],[Total Sales]]</f>
        <v>0.33157894736842103</v>
      </c>
    </row>
    <row r="1384" spans="1:12" x14ac:dyDescent="0.3">
      <c r="A1384" s="3">
        <v>2011</v>
      </c>
      <c r="B1384" s="3" t="s">
        <v>12</v>
      </c>
      <c r="C1384" s="3" t="s">
        <v>21</v>
      </c>
      <c r="D1384" s="3" t="s">
        <v>59</v>
      </c>
      <c r="E1384" s="3">
        <v>130182</v>
      </c>
      <c r="F1384" s="3">
        <v>1308</v>
      </c>
      <c r="G1384" s="3">
        <v>1.5</v>
      </c>
      <c r="H1384" s="3">
        <v>1.89</v>
      </c>
      <c r="I1384" s="3">
        <f>Table8[[#This Row],[Volume]]*Table8[[#This Row],[Cost per unit]]</f>
        <v>1962</v>
      </c>
      <c r="J1384" s="3">
        <f>Table8[[#This Row],[Volume]]*Table8[[#This Row],[Price per unit]]</f>
        <v>2472.12</v>
      </c>
      <c r="K1384" s="5">
        <f>Table8[[#This Row],[Total Sales]]-Table8[[#This Row],[Total Cost]]</f>
        <v>510.11999999999989</v>
      </c>
      <c r="L1384" s="6">
        <f>Table8[[#This Row],[Profit]]/Table8[[#This Row],[Total Sales]]</f>
        <v>0.20634920634920631</v>
      </c>
    </row>
    <row r="1385" spans="1:12" x14ac:dyDescent="0.3">
      <c r="A1385" s="7">
        <v>2011</v>
      </c>
      <c r="B1385" s="7" t="s">
        <v>12</v>
      </c>
      <c r="C1385" s="7" t="s">
        <v>21</v>
      </c>
      <c r="D1385" s="7" t="s">
        <v>59</v>
      </c>
      <c r="E1385" s="7">
        <v>130183</v>
      </c>
      <c r="F1385" s="7">
        <v>972</v>
      </c>
      <c r="G1385" s="7">
        <v>1.41</v>
      </c>
      <c r="H1385" s="7">
        <v>1.76</v>
      </c>
      <c r="I1385" s="3">
        <f>Table8[[#This Row],[Volume]]*Table8[[#This Row],[Cost per unit]]</f>
        <v>1370.52</v>
      </c>
      <c r="J1385" s="3">
        <f>Table8[[#This Row],[Volume]]*Table8[[#This Row],[Price per unit]]</f>
        <v>1710.72</v>
      </c>
      <c r="K1385" s="5">
        <f>Table8[[#This Row],[Total Sales]]-Table8[[#This Row],[Total Cost]]</f>
        <v>340.20000000000005</v>
      </c>
      <c r="L1385" s="6">
        <f>Table8[[#This Row],[Profit]]/Table8[[#This Row],[Total Sales]]</f>
        <v>0.19886363636363638</v>
      </c>
    </row>
    <row r="1386" spans="1:12" x14ac:dyDescent="0.3">
      <c r="A1386" s="3">
        <v>2011</v>
      </c>
      <c r="B1386" s="3" t="s">
        <v>12</v>
      </c>
      <c r="C1386" s="3" t="s">
        <v>21</v>
      </c>
      <c r="D1386" s="3" t="s">
        <v>59</v>
      </c>
      <c r="E1386" s="3">
        <v>130184</v>
      </c>
      <c r="F1386" s="3">
        <v>1308</v>
      </c>
      <c r="G1386" s="3">
        <v>1.1200000000000001</v>
      </c>
      <c r="H1386" s="3">
        <v>1.82</v>
      </c>
      <c r="I1386" s="3">
        <f>Table8[[#This Row],[Volume]]*Table8[[#This Row],[Cost per unit]]</f>
        <v>1464.96</v>
      </c>
      <c r="J1386" s="3">
        <f>Table8[[#This Row],[Volume]]*Table8[[#This Row],[Price per unit]]</f>
        <v>2380.56</v>
      </c>
      <c r="K1386" s="5">
        <f>Table8[[#This Row],[Total Sales]]-Table8[[#This Row],[Total Cost]]</f>
        <v>915.59999999999991</v>
      </c>
      <c r="L1386" s="6">
        <f>Table8[[#This Row],[Profit]]/Table8[[#This Row],[Total Sales]]</f>
        <v>0.38461538461538458</v>
      </c>
    </row>
    <row r="1387" spans="1:12" x14ac:dyDescent="0.3">
      <c r="A1387" s="7">
        <v>2011</v>
      </c>
      <c r="B1387" s="7" t="s">
        <v>12</v>
      </c>
      <c r="C1387" s="7" t="s">
        <v>21</v>
      </c>
      <c r="D1387" s="7" t="s">
        <v>59</v>
      </c>
      <c r="E1387" s="7">
        <v>130185</v>
      </c>
      <c r="F1387" s="7">
        <v>696</v>
      </c>
      <c r="G1387" s="7">
        <v>1.28</v>
      </c>
      <c r="H1387" s="7">
        <v>1.85</v>
      </c>
      <c r="I1387" s="3">
        <f>Table8[[#This Row],[Volume]]*Table8[[#This Row],[Cost per unit]]</f>
        <v>890.88</v>
      </c>
      <c r="J1387" s="3">
        <f>Table8[[#This Row],[Volume]]*Table8[[#This Row],[Price per unit]]</f>
        <v>1287.6000000000001</v>
      </c>
      <c r="K1387" s="5">
        <f>Table8[[#This Row],[Total Sales]]-Table8[[#This Row],[Total Cost]]</f>
        <v>396.72000000000014</v>
      </c>
      <c r="L1387" s="6">
        <f>Table8[[#This Row],[Profit]]/Table8[[#This Row],[Total Sales]]</f>
        <v>0.30810810810810818</v>
      </c>
    </row>
    <row r="1388" spans="1:12" x14ac:dyDescent="0.3">
      <c r="A1388" s="3">
        <v>2011</v>
      </c>
      <c r="B1388" s="3" t="s">
        <v>12</v>
      </c>
      <c r="C1388" s="3" t="s">
        <v>21</v>
      </c>
      <c r="D1388" s="3" t="s">
        <v>59</v>
      </c>
      <c r="E1388" s="3">
        <v>130205</v>
      </c>
      <c r="F1388" s="3">
        <v>948</v>
      </c>
      <c r="G1388" s="3">
        <v>1.1599999999999999</v>
      </c>
      <c r="H1388" s="3">
        <v>1.76</v>
      </c>
      <c r="I1388" s="3">
        <f>Table8[[#This Row],[Volume]]*Table8[[#This Row],[Cost per unit]]</f>
        <v>1099.6799999999998</v>
      </c>
      <c r="J1388" s="3">
        <f>Table8[[#This Row],[Volume]]*Table8[[#This Row],[Price per unit]]</f>
        <v>1668.48</v>
      </c>
      <c r="K1388" s="5">
        <f>Table8[[#This Row],[Total Sales]]-Table8[[#This Row],[Total Cost]]</f>
        <v>568.80000000000018</v>
      </c>
      <c r="L1388" s="6">
        <f>Table8[[#This Row],[Profit]]/Table8[[#This Row],[Total Sales]]</f>
        <v>0.34090909090909099</v>
      </c>
    </row>
    <row r="1389" spans="1:12" x14ac:dyDescent="0.3">
      <c r="A1389" s="7">
        <v>2011</v>
      </c>
      <c r="B1389" s="7" t="s">
        <v>12</v>
      </c>
      <c r="C1389" s="7" t="s">
        <v>21</v>
      </c>
      <c r="D1389" s="7" t="s">
        <v>59</v>
      </c>
      <c r="E1389" s="7">
        <v>130206</v>
      </c>
      <c r="F1389" s="7">
        <v>1248</v>
      </c>
      <c r="G1389" s="7">
        <v>1.34</v>
      </c>
      <c r="H1389" s="7">
        <v>1.82</v>
      </c>
      <c r="I1389" s="3">
        <f>Table8[[#This Row],[Volume]]*Table8[[#This Row],[Cost per unit]]</f>
        <v>1672.3200000000002</v>
      </c>
      <c r="J1389" s="3">
        <f>Table8[[#This Row],[Volume]]*Table8[[#This Row],[Price per unit]]</f>
        <v>2271.36</v>
      </c>
      <c r="K1389" s="5">
        <f>Table8[[#This Row],[Total Sales]]-Table8[[#This Row],[Total Cost]]</f>
        <v>599.04</v>
      </c>
      <c r="L1389" s="6">
        <f>Table8[[#This Row],[Profit]]/Table8[[#This Row],[Total Sales]]</f>
        <v>0.26373626373626369</v>
      </c>
    </row>
    <row r="1390" spans="1:12" x14ac:dyDescent="0.3">
      <c r="A1390" s="3">
        <v>2011</v>
      </c>
      <c r="B1390" s="3" t="s">
        <v>12</v>
      </c>
      <c r="C1390" s="3" t="s">
        <v>21</v>
      </c>
      <c r="D1390" s="3" t="s">
        <v>59</v>
      </c>
      <c r="E1390" s="3">
        <v>130207</v>
      </c>
      <c r="F1390" s="3">
        <v>756</v>
      </c>
      <c r="G1390" s="3">
        <v>1.1399999999999999</v>
      </c>
      <c r="H1390" s="3">
        <v>1.71</v>
      </c>
      <c r="I1390" s="3">
        <f>Table8[[#This Row],[Volume]]*Table8[[#This Row],[Cost per unit]]</f>
        <v>861.83999999999992</v>
      </c>
      <c r="J1390" s="3">
        <f>Table8[[#This Row],[Volume]]*Table8[[#This Row],[Price per unit]]</f>
        <v>1292.76</v>
      </c>
      <c r="K1390" s="5">
        <f>Table8[[#This Row],[Total Sales]]-Table8[[#This Row],[Total Cost]]</f>
        <v>430.92000000000007</v>
      </c>
      <c r="L1390" s="6">
        <f>Table8[[#This Row],[Profit]]/Table8[[#This Row],[Total Sales]]</f>
        <v>0.33333333333333337</v>
      </c>
    </row>
    <row r="1391" spans="1:12" x14ac:dyDescent="0.3">
      <c r="A1391" s="7">
        <v>2011</v>
      </c>
      <c r="B1391" s="7" t="s">
        <v>12</v>
      </c>
      <c r="C1391" s="7" t="s">
        <v>21</v>
      </c>
      <c r="D1391" s="7" t="s">
        <v>59</v>
      </c>
      <c r="E1391" s="7">
        <v>130208</v>
      </c>
      <c r="F1391" s="7">
        <v>972</v>
      </c>
      <c r="G1391" s="7">
        <v>1.17</v>
      </c>
      <c r="H1391" s="7">
        <v>1.65</v>
      </c>
      <c r="I1391" s="3">
        <f>Table8[[#This Row],[Volume]]*Table8[[#This Row],[Cost per unit]]</f>
        <v>1137.24</v>
      </c>
      <c r="J1391" s="3">
        <f>Table8[[#This Row],[Volume]]*Table8[[#This Row],[Price per unit]]</f>
        <v>1603.8</v>
      </c>
      <c r="K1391" s="5">
        <f>Table8[[#This Row],[Total Sales]]-Table8[[#This Row],[Total Cost]]</f>
        <v>466.55999999999995</v>
      </c>
      <c r="L1391" s="6">
        <f>Table8[[#This Row],[Profit]]/Table8[[#This Row],[Total Sales]]</f>
        <v>0.29090909090909089</v>
      </c>
    </row>
    <row r="1392" spans="1:12" x14ac:dyDescent="0.3">
      <c r="A1392" s="3">
        <v>2011</v>
      </c>
      <c r="B1392" s="3" t="s">
        <v>12</v>
      </c>
      <c r="C1392" s="3" t="s">
        <v>21</v>
      </c>
      <c r="D1392" s="3" t="s">
        <v>59</v>
      </c>
      <c r="E1392" s="3">
        <v>130209</v>
      </c>
      <c r="F1392" s="3">
        <v>1308</v>
      </c>
      <c r="G1392" s="3">
        <v>1.45</v>
      </c>
      <c r="H1392" s="3">
        <v>1.82</v>
      </c>
      <c r="I1392" s="3">
        <f>Table8[[#This Row],[Volume]]*Table8[[#This Row],[Cost per unit]]</f>
        <v>1896.6</v>
      </c>
      <c r="J1392" s="3">
        <f>Table8[[#This Row],[Volume]]*Table8[[#This Row],[Price per unit]]</f>
        <v>2380.56</v>
      </c>
      <c r="K1392" s="5">
        <f>Table8[[#This Row],[Total Sales]]-Table8[[#This Row],[Total Cost]]</f>
        <v>483.96000000000004</v>
      </c>
      <c r="L1392" s="6">
        <f>Table8[[#This Row],[Profit]]/Table8[[#This Row],[Total Sales]]</f>
        <v>0.20329670329670332</v>
      </c>
    </row>
    <row r="1393" spans="1:12" x14ac:dyDescent="0.3">
      <c r="A1393" s="7">
        <v>2011</v>
      </c>
      <c r="B1393" s="7" t="s">
        <v>12</v>
      </c>
      <c r="C1393" s="7" t="s">
        <v>21</v>
      </c>
      <c r="D1393" s="7" t="s">
        <v>59</v>
      </c>
      <c r="E1393" s="7">
        <v>139953</v>
      </c>
      <c r="F1393" s="7">
        <v>1224</v>
      </c>
      <c r="G1393" s="7">
        <v>1.27</v>
      </c>
      <c r="H1393" s="7">
        <v>1.89</v>
      </c>
      <c r="I1393" s="3">
        <f>Table8[[#This Row],[Volume]]*Table8[[#This Row],[Cost per unit]]</f>
        <v>1554.48</v>
      </c>
      <c r="J1393" s="3">
        <f>Table8[[#This Row],[Volume]]*Table8[[#This Row],[Price per unit]]</f>
        <v>2313.3599999999997</v>
      </c>
      <c r="K1393" s="5">
        <f>Table8[[#This Row],[Total Sales]]-Table8[[#This Row],[Total Cost]]</f>
        <v>758.87999999999965</v>
      </c>
      <c r="L1393" s="6">
        <f>Table8[[#This Row],[Profit]]/Table8[[#This Row],[Total Sales]]</f>
        <v>0.32804232804232791</v>
      </c>
    </row>
    <row r="1394" spans="1:12" x14ac:dyDescent="0.3">
      <c r="A1394" s="3">
        <v>2011</v>
      </c>
      <c r="B1394" s="3" t="s">
        <v>12</v>
      </c>
      <c r="C1394" s="3" t="s">
        <v>56</v>
      </c>
      <c r="D1394" s="3" t="s">
        <v>60</v>
      </c>
      <c r="E1394" s="3">
        <v>770101</v>
      </c>
      <c r="F1394" s="3">
        <v>744</v>
      </c>
      <c r="G1394" s="3">
        <v>2.06</v>
      </c>
      <c r="H1394" s="3">
        <v>3.11</v>
      </c>
      <c r="I1394" s="3">
        <f>Table8[[#This Row],[Volume]]*Table8[[#This Row],[Cost per unit]]</f>
        <v>1532.64</v>
      </c>
      <c r="J1394" s="3">
        <f>Table8[[#This Row],[Volume]]*Table8[[#This Row],[Price per unit]]</f>
        <v>2313.8399999999997</v>
      </c>
      <c r="K1394" s="5">
        <f>Table8[[#This Row],[Total Sales]]-Table8[[#This Row],[Total Cost]]</f>
        <v>781.19999999999959</v>
      </c>
      <c r="L1394" s="6">
        <f>Table8[[#This Row],[Profit]]/Table8[[#This Row],[Total Sales]]</f>
        <v>0.33762057877813489</v>
      </c>
    </row>
    <row r="1395" spans="1:12" x14ac:dyDescent="0.3">
      <c r="A1395" s="7">
        <v>2011</v>
      </c>
      <c r="B1395" s="7" t="s">
        <v>12</v>
      </c>
      <c r="C1395" s="7" t="s">
        <v>56</v>
      </c>
      <c r="D1395" s="7" t="s">
        <v>60</v>
      </c>
      <c r="E1395" s="7">
        <v>770102</v>
      </c>
      <c r="F1395" s="7">
        <v>972</v>
      </c>
      <c r="G1395" s="7">
        <v>2.31</v>
      </c>
      <c r="H1395" s="7">
        <v>3.27</v>
      </c>
      <c r="I1395" s="3">
        <f>Table8[[#This Row],[Volume]]*Table8[[#This Row],[Cost per unit]]</f>
        <v>2245.3200000000002</v>
      </c>
      <c r="J1395" s="3">
        <f>Table8[[#This Row],[Volume]]*Table8[[#This Row],[Price per unit]]</f>
        <v>3178.44</v>
      </c>
      <c r="K1395" s="5">
        <f>Table8[[#This Row],[Total Sales]]-Table8[[#This Row],[Total Cost]]</f>
        <v>933.11999999999989</v>
      </c>
      <c r="L1395" s="6">
        <f>Table8[[#This Row],[Profit]]/Table8[[#This Row],[Total Sales]]</f>
        <v>0.29357798165137611</v>
      </c>
    </row>
    <row r="1396" spans="1:12" x14ac:dyDescent="0.3">
      <c r="A1396" s="3">
        <v>2011</v>
      </c>
      <c r="B1396" s="3" t="s">
        <v>12</v>
      </c>
      <c r="C1396" s="3" t="s">
        <v>56</v>
      </c>
      <c r="D1396" s="3" t="s">
        <v>60</v>
      </c>
      <c r="E1396" s="3">
        <v>770103</v>
      </c>
      <c r="F1396" s="3">
        <v>540</v>
      </c>
      <c r="G1396" s="3">
        <v>1.99</v>
      </c>
      <c r="H1396" s="3">
        <v>2.66</v>
      </c>
      <c r="I1396" s="3">
        <f>Table8[[#This Row],[Volume]]*Table8[[#This Row],[Cost per unit]]</f>
        <v>1074.5999999999999</v>
      </c>
      <c r="J1396" s="3">
        <f>Table8[[#This Row],[Volume]]*Table8[[#This Row],[Price per unit]]</f>
        <v>1436.4</v>
      </c>
      <c r="K1396" s="5">
        <f>Table8[[#This Row],[Total Sales]]-Table8[[#This Row],[Total Cost]]</f>
        <v>361.80000000000018</v>
      </c>
      <c r="L1396" s="6">
        <f>Table8[[#This Row],[Profit]]/Table8[[#This Row],[Total Sales]]</f>
        <v>0.25187969924812043</v>
      </c>
    </row>
    <row r="1397" spans="1:12" x14ac:dyDescent="0.3">
      <c r="A1397" s="7">
        <v>2011</v>
      </c>
      <c r="B1397" s="7" t="s">
        <v>12</v>
      </c>
      <c r="C1397" s="7" t="s">
        <v>56</v>
      </c>
      <c r="D1397" s="7" t="s">
        <v>60</v>
      </c>
      <c r="E1397" s="7">
        <v>770104</v>
      </c>
      <c r="F1397" s="7">
        <v>456</v>
      </c>
      <c r="G1397" s="7">
        <v>1.67</v>
      </c>
      <c r="H1397" s="7">
        <v>2.4700000000000002</v>
      </c>
      <c r="I1397" s="3">
        <f>Table8[[#This Row],[Volume]]*Table8[[#This Row],[Cost per unit]]</f>
        <v>761.52</v>
      </c>
      <c r="J1397" s="3">
        <f>Table8[[#This Row],[Volume]]*Table8[[#This Row],[Price per unit]]</f>
        <v>1126.3200000000002</v>
      </c>
      <c r="K1397" s="5">
        <f>Table8[[#This Row],[Total Sales]]-Table8[[#This Row],[Total Cost]]</f>
        <v>364.80000000000018</v>
      </c>
      <c r="L1397" s="6">
        <f>Table8[[#This Row],[Profit]]/Table8[[#This Row],[Total Sales]]</f>
        <v>0.32388663967611347</v>
      </c>
    </row>
    <row r="1398" spans="1:12" x14ac:dyDescent="0.3">
      <c r="A1398" s="3">
        <v>2011</v>
      </c>
      <c r="B1398" s="3" t="s">
        <v>12</v>
      </c>
      <c r="C1398" s="3" t="s">
        <v>56</v>
      </c>
      <c r="D1398" s="3" t="s">
        <v>60</v>
      </c>
      <c r="E1398" s="3">
        <v>770105</v>
      </c>
      <c r="F1398" s="3">
        <v>684</v>
      </c>
      <c r="G1398" s="3">
        <v>1.26</v>
      </c>
      <c r="H1398" s="3">
        <v>3.24</v>
      </c>
      <c r="I1398" s="3">
        <f>Table8[[#This Row],[Volume]]*Table8[[#This Row],[Cost per unit]]</f>
        <v>861.84</v>
      </c>
      <c r="J1398" s="3">
        <f>Table8[[#This Row],[Volume]]*Table8[[#This Row],[Price per unit]]</f>
        <v>2216.1600000000003</v>
      </c>
      <c r="K1398" s="5">
        <f>Table8[[#This Row],[Total Sales]]-Table8[[#This Row],[Total Cost]]</f>
        <v>1354.3200000000002</v>
      </c>
      <c r="L1398" s="6">
        <f>Table8[[#This Row],[Profit]]/Table8[[#This Row],[Total Sales]]</f>
        <v>0.61111111111111105</v>
      </c>
    </row>
    <row r="1399" spans="1:12" x14ac:dyDescent="0.3">
      <c r="A1399" s="7">
        <v>2011</v>
      </c>
      <c r="B1399" s="7" t="s">
        <v>12</v>
      </c>
      <c r="C1399" s="7" t="s">
        <v>56</v>
      </c>
      <c r="D1399" s="7" t="s">
        <v>60</v>
      </c>
      <c r="E1399" s="7">
        <v>770106</v>
      </c>
      <c r="F1399" s="7">
        <v>1116</v>
      </c>
      <c r="G1399" s="7">
        <v>1.72</v>
      </c>
      <c r="H1399" s="7">
        <v>2.66</v>
      </c>
      <c r="I1399" s="3">
        <f>Table8[[#This Row],[Volume]]*Table8[[#This Row],[Cost per unit]]</f>
        <v>1919.52</v>
      </c>
      <c r="J1399" s="3">
        <f>Table8[[#This Row],[Volume]]*Table8[[#This Row],[Price per unit]]</f>
        <v>2968.56</v>
      </c>
      <c r="K1399" s="5">
        <f>Table8[[#This Row],[Total Sales]]-Table8[[#This Row],[Total Cost]]</f>
        <v>1049.04</v>
      </c>
      <c r="L1399" s="6">
        <f>Table8[[#This Row],[Profit]]/Table8[[#This Row],[Total Sales]]</f>
        <v>0.35338345864661652</v>
      </c>
    </row>
    <row r="1400" spans="1:12" x14ac:dyDescent="0.3">
      <c r="A1400" s="3">
        <v>2011</v>
      </c>
      <c r="B1400" s="3" t="s">
        <v>12</v>
      </c>
      <c r="C1400" s="3" t="s">
        <v>56</v>
      </c>
      <c r="D1400" s="3" t="s">
        <v>60</v>
      </c>
      <c r="E1400" s="3">
        <v>770107</v>
      </c>
      <c r="F1400" s="3">
        <v>972</v>
      </c>
      <c r="G1400" s="3">
        <v>2.27</v>
      </c>
      <c r="H1400" s="3">
        <v>2.21</v>
      </c>
      <c r="I1400" s="3">
        <f>Table8[[#This Row],[Volume]]*Table8[[#This Row],[Cost per unit]]</f>
        <v>2206.44</v>
      </c>
      <c r="J1400" s="3">
        <f>Table8[[#This Row],[Volume]]*Table8[[#This Row],[Price per unit]]</f>
        <v>2148.12</v>
      </c>
      <c r="K1400" s="5">
        <f>Table8[[#This Row],[Total Sales]]-Table8[[#This Row],[Total Cost]]</f>
        <v>-58.320000000000164</v>
      </c>
      <c r="L1400" s="6">
        <f>Table8[[#This Row],[Profit]]/Table8[[#This Row],[Total Sales]]</f>
        <v>-2.7149321266968403E-2</v>
      </c>
    </row>
    <row r="1401" spans="1:12" x14ac:dyDescent="0.3">
      <c r="A1401" s="7">
        <v>2011</v>
      </c>
      <c r="B1401" s="7" t="s">
        <v>12</v>
      </c>
      <c r="C1401" s="7" t="s">
        <v>56</v>
      </c>
      <c r="D1401" s="7" t="s">
        <v>60</v>
      </c>
      <c r="E1401" s="7">
        <v>770108</v>
      </c>
      <c r="F1401" s="7">
        <v>708</v>
      </c>
      <c r="G1401" s="7">
        <v>2.2999999999999998</v>
      </c>
      <c r="H1401" s="7">
        <v>3.14</v>
      </c>
      <c r="I1401" s="3">
        <f>Table8[[#This Row],[Volume]]*Table8[[#This Row],[Cost per unit]]</f>
        <v>1628.3999999999999</v>
      </c>
      <c r="J1401" s="3">
        <f>Table8[[#This Row],[Volume]]*Table8[[#This Row],[Price per unit]]</f>
        <v>2223.12</v>
      </c>
      <c r="K1401" s="5">
        <f>Table8[[#This Row],[Total Sales]]-Table8[[#This Row],[Total Cost]]</f>
        <v>594.72</v>
      </c>
      <c r="L1401" s="6">
        <f>Table8[[#This Row],[Profit]]/Table8[[#This Row],[Total Sales]]</f>
        <v>0.26751592356687903</v>
      </c>
    </row>
    <row r="1402" spans="1:12" x14ac:dyDescent="0.3">
      <c r="A1402" s="3">
        <v>2011</v>
      </c>
      <c r="B1402" s="3" t="s">
        <v>12</v>
      </c>
      <c r="C1402" s="3" t="s">
        <v>19</v>
      </c>
      <c r="D1402" s="3" t="s">
        <v>61</v>
      </c>
      <c r="E1402" s="3">
        <v>840202</v>
      </c>
      <c r="F1402" s="3">
        <v>636</v>
      </c>
      <c r="G1402" s="3">
        <v>5.5733333333333333</v>
      </c>
      <c r="H1402" s="3">
        <v>7.4</v>
      </c>
      <c r="I1402" s="3">
        <f>Table8[[#This Row],[Volume]]*Table8[[#This Row],[Cost per unit]]</f>
        <v>3544.64</v>
      </c>
      <c r="J1402" s="3">
        <f>Table8[[#This Row],[Volume]]*Table8[[#This Row],[Price per unit]]</f>
        <v>4706.4000000000005</v>
      </c>
      <c r="K1402" s="5">
        <f>Table8[[#This Row],[Total Sales]]-Table8[[#This Row],[Total Cost]]</f>
        <v>1161.7600000000007</v>
      </c>
      <c r="L1402" s="6">
        <f>Table8[[#This Row],[Profit]]/Table8[[#This Row],[Total Sales]]</f>
        <v>0.24684684684684696</v>
      </c>
    </row>
    <row r="1403" spans="1:12" x14ac:dyDescent="0.3">
      <c r="A1403" s="7">
        <v>2011</v>
      </c>
      <c r="B1403" s="7" t="s">
        <v>12</v>
      </c>
      <c r="C1403" s="7" t="s">
        <v>19</v>
      </c>
      <c r="D1403" s="7" t="s">
        <v>61</v>
      </c>
      <c r="E1403" s="7">
        <v>840203</v>
      </c>
      <c r="F1403" s="7">
        <v>468</v>
      </c>
      <c r="G1403" s="7">
        <v>5.6533333333333333</v>
      </c>
      <c r="H1403" s="7">
        <v>8.293333333333333</v>
      </c>
      <c r="I1403" s="3">
        <f>Table8[[#This Row],[Volume]]*Table8[[#This Row],[Cost per unit]]</f>
        <v>2645.76</v>
      </c>
      <c r="J1403" s="3">
        <f>Table8[[#This Row],[Volume]]*Table8[[#This Row],[Price per unit]]</f>
        <v>3881.2799999999997</v>
      </c>
      <c r="K1403" s="5">
        <f>Table8[[#This Row],[Total Sales]]-Table8[[#This Row],[Total Cost]]</f>
        <v>1235.5199999999995</v>
      </c>
      <c r="L1403" s="6">
        <f>Table8[[#This Row],[Profit]]/Table8[[#This Row],[Total Sales]]</f>
        <v>0.3183279742765272</v>
      </c>
    </row>
    <row r="1404" spans="1:12" x14ac:dyDescent="0.3">
      <c r="A1404" s="3">
        <v>2011</v>
      </c>
      <c r="B1404" s="3" t="s">
        <v>12</v>
      </c>
      <c r="C1404" s="3" t="s">
        <v>22</v>
      </c>
      <c r="D1404" s="3" t="s">
        <v>61</v>
      </c>
      <c r="E1404" s="3">
        <v>840101</v>
      </c>
      <c r="F1404" s="3">
        <v>1476</v>
      </c>
      <c r="G1404" s="3">
        <v>2.41</v>
      </c>
      <c r="H1404" s="3">
        <v>3.45</v>
      </c>
      <c r="I1404" s="3">
        <f>Table8[[#This Row],[Volume]]*Table8[[#This Row],[Cost per unit]]</f>
        <v>3557.1600000000003</v>
      </c>
      <c r="J1404" s="3">
        <f>Table8[[#This Row],[Volume]]*Table8[[#This Row],[Price per unit]]</f>
        <v>5092.2</v>
      </c>
      <c r="K1404" s="5">
        <f>Table8[[#This Row],[Total Sales]]-Table8[[#This Row],[Total Cost]]</f>
        <v>1535.0399999999995</v>
      </c>
      <c r="L1404" s="6">
        <f>Table8[[#This Row],[Profit]]/Table8[[#This Row],[Total Sales]]</f>
        <v>0.30144927536231875</v>
      </c>
    </row>
    <row r="1405" spans="1:12" x14ac:dyDescent="0.3">
      <c r="A1405" s="7">
        <v>2011</v>
      </c>
      <c r="B1405" s="7" t="s">
        <v>12</v>
      </c>
      <c r="C1405" s="7" t="s">
        <v>22</v>
      </c>
      <c r="D1405" s="7" t="s">
        <v>61</v>
      </c>
      <c r="E1405" s="7">
        <v>840102</v>
      </c>
      <c r="F1405" s="7">
        <v>2316</v>
      </c>
      <c r="G1405" s="7">
        <v>2.36</v>
      </c>
      <c r="H1405" s="7">
        <v>3.6</v>
      </c>
      <c r="I1405" s="3">
        <f>Table8[[#This Row],[Volume]]*Table8[[#This Row],[Cost per unit]]</f>
        <v>5465.7599999999993</v>
      </c>
      <c r="J1405" s="3">
        <f>Table8[[#This Row],[Volume]]*Table8[[#This Row],[Price per unit]]</f>
        <v>8337.6</v>
      </c>
      <c r="K1405" s="5">
        <f>Table8[[#This Row],[Total Sales]]-Table8[[#This Row],[Total Cost]]</f>
        <v>2871.8400000000011</v>
      </c>
      <c r="L1405" s="6">
        <f>Table8[[#This Row],[Profit]]/Table8[[#This Row],[Total Sales]]</f>
        <v>0.34444444444444455</v>
      </c>
    </row>
    <row r="1406" spans="1:12" x14ac:dyDescent="0.3">
      <c r="A1406" s="3">
        <v>2011</v>
      </c>
      <c r="B1406" s="3" t="s">
        <v>12</v>
      </c>
      <c r="C1406" s="3" t="s">
        <v>22</v>
      </c>
      <c r="D1406" s="3" t="s">
        <v>61</v>
      </c>
      <c r="E1406" s="3">
        <v>840103</v>
      </c>
      <c r="F1406" s="3">
        <v>1992</v>
      </c>
      <c r="G1406" s="3">
        <v>2.41</v>
      </c>
      <c r="H1406" s="3">
        <v>3.59</v>
      </c>
      <c r="I1406" s="3">
        <f>Table8[[#This Row],[Volume]]*Table8[[#This Row],[Cost per unit]]</f>
        <v>4800.72</v>
      </c>
      <c r="J1406" s="3">
        <f>Table8[[#This Row],[Volume]]*Table8[[#This Row],[Price per unit]]</f>
        <v>7151.28</v>
      </c>
      <c r="K1406" s="5">
        <f>Table8[[#This Row],[Total Sales]]-Table8[[#This Row],[Total Cost]]</f>
        <v>2350.5599999999995</v>
      </c>
      <c r="L1406" s="6">
        <f>Table8[[#This Row],[Profit]]/Table8[[#This Row],[Total Sales]]</f>
        <v>0.32869080779944282</v>
      </c>
    </row>
    <row r="1407" spans="1:12" x14ac:dyDescent="0.3">
      <c r="A1407" s="7">
        <v>2011</v>
      </c>
      <c r="B1407" s="7" t="s">
        <v>12</v>
      </c>
      <c r="C1407" s="7" t="s">
        <v>22</v>
      </c>
      <c r="D1407" s="7" t="s">
        <v>61</v>
      </c>
      <c r="E1407" s="7">
        <v>840104</v>
      </c>
      <c r="F1407" s="7">
        <v>2472</v>
      </c>
      <c r="G1407" s="7">
        <v>3</v>
      </c>
      <c r="H1407" s="7">
        <v>3.56</v>
      </c>
      <c r="I1407" s="3">
        <f>Table8[[#This Row],[Volume]]*Table8[[#This Row],[Cost per unit]]</f>
        <v>7416</v>
      </c>
      <c r="J1407" s="3">
        <f>Table8[[#This Row],[Volume]]*Table8[[#This Row],[Price per unit]]</f>
        <v>8800.32</v>
      </c>
      <c r="K1407" s="5">
        <f>Table8[[#This Row],[Total Sales]]-Table8[[#This Row],[Total Cost]]</f>
        <v>1384.3199999999997</v>
      </c>
      <c r="L1407" s="6">
        <f>Table8[[#This Row],[Profit]]/Table8[[#This Row],[Total Sales]]</f>
        <v>0.15730337078651682</v>
      </c>
    </row>
    <row r="1408" spans="1:12" x14ac:dyDescent="0.3">
      <c r="A1408" s="3">
        <v>2011</v>
      </c>
      <c r="B1408" s="3" t="s">
        <v>12</v>
      </c>
      <c r="C1408" s="3" t="s">
        <v>22</v>
      </c>
      <c r="D1408" s="3" t="s">
        <v>61</v>
      </c>
      <c r="E1408" s="3">
        <v>840105</v>
      </c>
      <c r="F1408" s="3">
        <v>2544</v>
      </c>
      <c r="G1408" s="3">
        <v>2.31</v>
      </c>
      <c r="H1408" s="3">
        <v>3.98</v>
      </c>
      <c r="I1408" s="3">
        <f>Table8[[#This Row],[Volume]]*Table8[[#This Row],[Cost per unit]]</f>
        <v>5876.64</v>
      </c>
      <c r="J1408" s="3">
        <f>Table8[[#This Row],[Volume]]*Table8[[#This Row],[Price per unit]]</f>
        <v>10125.120000000001</v>
      </c>
      <c r="K1408" s="5">
        <f>Table8[[#This Row],[Total Sales]]-Table8[[#This Row],[Total Cost]]</f>
        <v>4248.4800000000005</v>
      </c>
      <c r="L1408" s="6">
        <f>Table8[[#This Row],[Profit]]/Table8[[#This Row],[Total Sales]]</f>
        <v>0.41959798994974878</v>
      </c>
    </row>
    <row r="1409" spans="1:12" x14ac:dyDescent="0.3">
      <c r="A1409" s="7">
        <v>2011</v>
      </c>
      <c r="B1409" s="7" t="s">
        <v>12</v>
      </c>
      <c r="C1409" s="7" t="s">
        <v>22</v>
      </c>
      <c r="D1409" s="7" t="s">
        <v>61</v>
      </c>
      <c r="E1409" s="7">
        <v>840106</v>
      </c>
      <c r="F1409" s="7">
        <v>1812</v>
      </c>
      <c r="G1409" s="7">
        <v>2.44</v>
      </c>
      <c r="H1409" s="7">
        <v>3.54</v>
      </c>
      <c r="I1409" s="3">
        <f>Table8[[#This Row],[Volume]]*Table8[[#This Row],[Cost per unit]]</f>
        <v>4421.28</v>
      </c>
      <c r="J1409" s="3">
        <f>Table8[[#This Row],[Volume]]*Table8[[#This Row],[Price per unit]]</f>
        <v>6414.4800000000005</v>
      </c>
      <c r="K1409" s="5">
        <f>Table8[[#This Row],[Total Sales]]-Table8[[#This Row],[Total Cost]]</f>
        <v>1993.2000000000007</v>
      </c>
      <c r="L1409" s="6">
        <f>Table8[[#This Row],[Profit]]/Table8[[#This Row],[Total Sales]]</f>
        <v>0.31073446327683624</v>
      </c>
    </row>
    <row r="1410" spans="1:12" x14ac:dyDescent="0.3">
      <c r="A1410" s="3">
        <v>2011</v>
      </c>
      <c r="B1410" s="3" t="s">
        <v>12</v>
      </c>
      <c r="C1410" s="3" t="s">
        <v>22</v>
      </c>
      <c r="D1410" s="3" t="s">
        <v>61</v>
      </c>
      <c r="E1410" s="3">
        <v>840201</v>
      </c>
      <c r="F1410" s="3">
        <v>2016</v>
      </c>
      <c r="G1410" s="3">
        <v>3</v>
      </c>
      <c r="H1410" s="3">
        <v>3.5</v>
      </c>
      <c r="I1410" s="3">
        <f>Table8[[#This Row],[Volume]]*Table8[[#This Row],[Cost per unit]]</f>
        <v>6048</v>
      </c>
      <c r="J1410" s="3">
        <f>Table8[[#This Row],[Volume]]*Table8[[#This Row],[Price per unit]]</f>
        <v>7056</v>
      </c>
      <c r="K1410" s="5">
        <f>Table8[[#This Row],[Total Sales]]-Table8[[#This Row],[Total Cost]]</f>
        <v>1008</v>
      </c>
      <c r="L1410" s="6">
        <f>Table8[[#This Row],[Profit]]/Table8[[#This Row],[Total Sales]]</f>
        <v>0.14285714285714285</v>
      </c>
    </row>
    <row r="1411" spans="1:12" x14ac:dyDescent="0.3">
      <c r="A1411" s="7">
        <v>2011</v>
      </c>
      <c r="B1411" s="7" t="s">
        <v>12</v>
      </c>
      <c r="C1411" s="7" t="s">
        <v>19</v>
      </c>
      <c r="D1411" s="7" t="s">
        <v>62</v>
      </c>
      <c r="E1411" s="7">
        <v>630000</v>
      </c>
      <c r="F1411" s="7">
        <v>624</v>
      </c>
      <c r="G1411" s="7">
        <v>5.5266666666666664</v>
      </c>
      <c r="H1411" s="7">
        <v>7.4333333333333336</v>
      </c>
      <c r="I1411" s="3">
        <f>Table8[[#This Row],[Volume]]*Table8[[#This Row],[Cost per unit]]</f>
        <v>3448.64</v>
      </c>
      <c r="J1411" s="3">
        <f>Table8[[#This Row],[Volume]]*Table8[[#This Row],[Price per unit]]</f>
        <v>4638.4000000000005</v>
      </c>
      <c r="K1411" s="5">
        <f>Table8[[#This Row],[Total Sales]]-Table8[[#This Row],[Total Cost]]</f>
        <v>1189.7600000000007</v>
      </c>
      <c r="L1411" s="6">
        <f>Table8[[#This Row],[Profit]]/Table8[[#This Row],[Total Sales]]</f>
        <v>0.25650224215246648</v>
      </c>
    </row>
    <row r="1412" spans="1:12" x14ac:dyDescent="0.3">
      <c r="A1412" s="3">
        <v>2011</v>
      </c>
      <c r="B1412" s="3" t="s">
        <v>12</v>
      </c>
      <c r="C1412" s="3" t="s">
        <v>19</v>
      </c>
      <c r="D1412" s="3" t="s">
        <v>62</v>
      </c>
      <c r="E1412" s="3">
        <v>630130</v>
      </c>
      <c r="F1412" s="3">
        <v>480</v>
      </c>
      <c r="G1412" s="3">
        <v>6.2</v>
      </c>
      <c r="H1412" s="3">
        <v>7.7266666666666666</v>
      </c>
      <c r="I1412" s="3">
        <f>Table8[[#This Row],[Volume]]*Table8[[#This Row],[Cost per unit]]</f>
        <v>2976</v>
      </c>
      <c r="J1412" s="3">
        <f>Table8[[#This Row],[Volume]]*Table8[[#This Row],[Price per unit]]</f>
        <v>3708.8</v>
      </c>
      <c r="K1412" s="5">
        <f>Table8[[#This Row],[Total Sales]]-Table8[[#This Row],[Total Cost]]</f>
        <v>732.80000000000018</v>
      </c>
      <c r="L1412" s="6">
        <f>Table8[[#This Row],[Profit]]/Table8[[#This Row],[Total Sales]]</f>
        <v>0.19758412424503888</v>
      </c>
    </row>
    <row r="1413" spans="1:12" x14ac:dyDescent="0.3">
      <c r="A1413" s="7">
        <v>2011</v>
      </c>
      <c r="B1413" s="7" t="s">
        <v>12</v>
      </c>
      <c r="C1413" s="7" t="s">
        <v>22</v>
      </c>
      <c r="D1413" s="7" t="s">
        <v>62</v>
      </c>
      <c r="E1413" s="7">
        <v>630101</v>
      </c>
      <c r="F1413" s="7">
        <v>1344</v>
      </c>
      <c r="G1413" s="7">
        <v>2.98</v>
      </c>
      <c r="H1413" s="7">
        <v>3.44</v>
      </c>
      <c r="I1413" s="3">
        <f>Table8[[#This Row],[Volume]]*Table8[[#This Row],[Cost per unit]]</f>
        <v>4005.12</v>
      </c>
      <c r="J1413" s="3">
        <f>Table8[[#This Row],[Volume]]*Table8[[#This Row],[Price per unit]]</f>
        <v>4623.3599999999997</v>
      </c>
      <c r="K1413" s="5">
        <f>Table8[[#This Row],[Total Sales]]-Table8[[#This Row],[Total Cost]]</f>
        <v>618.23999999999978</v>
      </c>
      <c r="L1413" s="6">
        <f>Table8[[#This Row],[Profit]]/Table8[[#This Row],[Total Sales]]</f>
        <v>0.1337209302325581</v>
      </c>
    </row>
    <row r="1414" spans="1:12" x14ac:dyDescent="0.3">
      <c r="A1414" s="3">
        <v>2011</v>
      </c>
      <c r="B1414" s="3" t="s">
        <v>12</v>
      </c>
      <c r="C1414" s="3" t="s">
        <v>22</v>
      </c>
      <c r="D1414" s="3" t="s">
        <v>62</v>
      </c>
      <c r="E1414" s="3">
        <v>630102</v>
      </c>
      <c r="F1414" s="3">
        <v>1884</v>
      </c>
      <c r="G1414" s="3">
        <v>2.54</v>
      </c>
      <c r="H1414" s="3">
        <v>3.55</v>
      </c>
      <c r="I1414" s="3">
        <f>Table8[[#This Row],[Volume]]*Table8[[#This Row],[Cost per unit]]</f>
        <v>4785.3599999999997</v>
      </c>
      <c r="J1414" s="3">
        <f>Table8[[#This Row],[Volume]]*Table8[[#This Row],[Price per unit]]</f>
        <v>6688.2</v>
      </c>
      <c r="K1414" s="5">
        <f>Table8[[#This Row],[Total Sales]]-Table8[[#This Row],[Total Cost]]</f>
        <v>1902.8400000000001</v>
      </c>
      <c r="L1414" s="6">
        <f>Table8[[#This Row],[Profit]]/Table8[[#This Row],[Total Sales]]</f>
        <v>0.28450704225352114</v>
      </c>
    </row>
    <row r="1415" spans="1:12" x14ac:dyDescent="0.3">
      <c r="A1415" s="7">
        <v>2011</v>
      </c>
      <c r="B1415" s="7" t="s">
        <v>12</v>
      </c>
      <c r="C1415" s="7" t="s">
        <v>22</v>
      </c>
      <c r="D1415" s="7" t="s">
        <v>62</v>
      </c>
      <c r="E1415" s="7">
        <v>630103</v>
      </c>
      <c r="F1415" s="7">
        <v>1812</v>
      </c>
      <c r="G1415" s="7">
        <v>2.38</v>
      </c>
      <c r="H1415" s="7">
        <v>3.77</v>
      </c>
      <c r="I1415" s="3">
        <f>Table8[[#This Row],[Volume]]*Table8[[#This Row],[Cost per unit]]</f>
        <v>4312.5599999999995</v>
      </c>
      <c r="J1415" s="3">
        <f>Table8[[#This Row],[Volume]]*Table8[[#This Row],[Price per unit]]</f>
        <v>6831.24</v>
      </c>
      <c r="K1415" s="5">
        <f>Table8[[#This Row],[Total Sales]]-Table8[[#This Row],[Total Cost]]</f>
        <v>2518.6800000000003</v>
      </c>
      <c r="L1415" s="6">
        <f>Table8[[#This Row],[Profit]]/Table8[[#This Row],[Total Sales]]</f>
        <v>0.36870026525198946</v>
      </c>
    </row>
    <row r="1416" spans="1:12" x14ac:dyDescent="0.3">
      <c r="A1416" s="3">
        <v>2011</v>
      </c>
      <c r="B1416" s="3" t="s">
        <v>12</v>
      </c>
      <c r="C1416" s="3" t="s">
        <v>22</v>
      </c>
      <c r="D1416" s="3" t="s">
        <v>62</v>
      </c>
      <c r="E1416" s="3">
        <v>630104</v>
      </c>
      <c r="F1416" s="3">
        <v>2172</v>
      </c>
      <c r="G1416" s="3">
        <v>2.98</v>
      </c>
      <c r="H1416" s="3">
        <v>3.61</v>
      </c>
      <c r="I1416" s="3">
        <f>Table8[[#This Row],[Volume]]*Table8[[#This Row],[Cost per unit]]</f>
        <v>6472.56</v>
      </c>
      <c r="J1416" s="3">
        <f>Table8[[#This Row],[Volume]]*Table8[[#This Row],[Price per unit]]</f>
        <v>7840.92</v>
      </c>
      <c r="K1416" s="5">
        <f>Table8[[#This Row],[Total Sales]]-Table8[[#This Row],[Total Cost]]</f>
        <v>1368.3599999999997</v>
      </c>
      <c r="L1416" s="6">
        <f>Table8[[#This Row],[Profit]]/Table8[[#This Row],[Total Sales]]</f>
        <v>0.17451523545706366</v>
      </c>
    </row>
    <row r="1417" spans="1:12" x14ac:dyDescent="0.3">
      <c r="A1417" s="7">
        <v>2011</v>
      </c>
      <c r="B1417" s="7" t="s">
        <v>12</v>
      </c>
      <c r="C1417" s="7" t="s">
        <v>22</v>
      </c>
      <c r="D1417" s="7" t="s">
        <v>62</v>
      </c>
      <c r="E1417" s="7">
        <v>630105</v>
      </c>
      <c r="F1417" s="7">
        <v>1332</v>
      </c>
      <c r="G1417" s="7">
        <v>2.68</v>
      </c>
      <c r="H1417" s="7">
        <v>3.92</v>
      </c>
      <c r="I1417" s="3">
        <f>Table8[[#This Row],[Volume]]*Table8[[#This Row],[Cost per unit]]</f>
        <v>3569.76</v>
      </c>
      <c r="J1417" s="3">
        <f>Table8[[#This Row],[Volume]]*Table8[[#This Row],[Price per unit]]</f>
        <v>5221.4399999999996</v>
      </c>
      <c r="K1417" s="5">
        <f>Table8[[#This Row],[Total Sales]]-Table8[[#This Row],[Total Cost]]</f>
        <v>1651.6799999999994</v>
      </c>
      <c r="L1417" s="6">
        <f>Table8[[#This Row],[Profit]]/Table8[[#This Row],[Total Sales]]</f>
        <v>0.31632653061224481</v>
      </c>
    </row>
    <row r="1418" spans="1:12" x14ac:dyDescent="0.3">
      <c r="A1418" s="3">
        <v>2011</v>
      </c>
      <c r="B1418" s="3" t="s">
        <v>12</v>
      </c>
      <c r="C1418" s="3" t="s">
        <v>22</v>
      </c>
      <c r="D1418" s="3" t="s">
        <v>62</v>
      </c>
      <c r="E1418" s="3">
        <v>630106</v>
      </c>
      <c r="F1418" s="3">
        <v>2112</v>
      </c>
      <c r="G1418" s="3">
        <v>2.36</v>
      </c>
      <c r="H1418" s="3">
        <v>3.36</v>
      </c>
      <c r="I1418" s="3">
        <f>Table8[[#This Row],[Volume]]*Table8[[#This Row],[Cost per unit]]</f>
        <v>4984.32</v>
      </c>
      <c r="J1418" s="3">
        <f>Table8[[#This Row],[Volume]]*Table8[[#This Row],[Price per unit]]</f>
        <v>7096.32</v>
      </c>
      <c r="K1418" s="5">
        <f>Table8[[#This Row],[Total Sales]]-Table8[[#This Row],[Total Cost]]</f>
        <v>2112</v>
      </c>
      <c r="L1418" s="6">
        <f>Table8[[#This Row],[Profit]]/Table8[[#This Row],[Total Sales]]</f>
        <v>0.29761904761904762</v>
      </c>
    </row>
    <row r="1419" spans="1:12" x14ac:dyDescent="0.3">
      <c r="A1419" s="7">
        <v>2011</v>
      </c>
      <c r="B1419" s="7" t="s">
        <v>12</v>
      </c>
      <c r="C1419" s="7" t="s">
        <v>22</v>
      </c>
      <c r="D1419" s="7" t="s">
        <v>62</v>
      </c>
      <c r="E1419" s="7">
        <v>630107</v>
      </c>
      <c r="F1419" s="7">
        <v>2496</v>
      </c>
      <c r="G1419" s="7">
        <v>2.52</v>
      </c>
      <c r="H1419" s="7">
        <v>3.56</v>
      </c>
      <c r="I1419" s="3">
        <f>Table8[[#This Row],[Volume]]*Table8[[#This Row],[Cost per unit]]</f>
        <v>6289.92</v>
      </c>
      <c r="J1419" s="3">
        <f>Table8[[#This Row],[Volume]]*Table8[[#This Row],[Price per unit]]</f>
        <v>8885.76</v>
      </c>
      <c r="K1419" s="5">
        <f>Table8[[#This Row],[Total Sales]]-Table8[[#This Row],[Total Cost]]</f>
        <v>2595.84</v>
      </c>
      <c r="L1419" s="6">
        <f>Table8[[#This Row],[Profit]]/Table8[[#This Row],[Total Sales]]</f>
        <v>0.29213483146067415</v>
      </c>
    </row>
    <row r="1420" spans="1:12" x14ac:dyDescent="0.3">
      <c r="A1420" s="3">
        <v>2011</v>
      </c>
      <c r="B1420" s="3" t="s">
        <v>12</v>
      </c>
      <c r="C1420" s="3" t="s">
        <v>22</v>
      </c>
      <c r="D1420" s="3" t="s">
        <v>62</v>
      </c>
      <c r="E1420" s="3">
        <v>630108</v>
      </c>
      <c r="F1420" s="3">
        <v>1884</v>
      </c>
      <c r="G1420" s="3">
        <v>2.78</v>
      </c>
      <c r="H1420" s="3">
        <v>3.46</v>
      </c>
      <c r="I1420" s="3">
        <f>Table8[[#This Row],[Volume]]*Table8[[#This Row],[Cost per unit]]</f>
        <v>5237.5199999999995</v>
      </c>
      <c r="J1420" s="3">
        <f>Table8[[#This Row],[Volume]]*Table8[[#This Row],[Price per unit]]</f>
        <v>6518.64</v>
      </c>
      <c r="K1420" s="5">
        <f>Table8[[#This Row],[Total Sales]]-Table8[[#This Row],[Total Cost]]</f>
        <v>1281.1200000000008</v>
      </c>
      <c r="L1420" s="6">
        <f>Table8[[#This Row],[Profit]]/Table8[[#This Row],[Total Sales]]</f>
        <v>0.19653179190751457</v>
      </c>
    </row>
    <row r="1421" spans="1:12" x14ac:dyDescent="0.3">
      <c r="A1421" s="7">
        <v>2011</v>
      </c>
      <c r="B1421" s="7" t="s">
        <v>12</v>
      </c>
      <c r="C1421" s="7" t="s">
        <v>22</v>
      </c>
      <c r="D1421" s="7" t="s">
        <v>62</v>
      </c>
      <c r="E1421" s="7">
        <v>630109</v>
      </c>
      <c r="F1421" s="7">
        <v>1740</v>
      </c>
      <c r="G1421" s="7">
        <v>2.39</v>
      </c>
      <c r="H1421" s="7">
        <v>3.6</v>
      </c>
      <c r="I1421" s="3">
        <f>Table8[[#This Row],[Volume]]*Table8[[#This Row],[Cost per unit]]</f>
        <v>4158.6000000000004</v>
      </c>
      <c r="J1421" s="3">
        <f>Table8[[#This Row],[Volume]]*Table8[[#This Row],[Price per unit]]</f>
        <v>6264</v>
      </c>
      <c r="K1421" s="5">
        <f>Table8[[#This Row],[Total Sales]]-Table8[[#This Row],[Total Cost]]</f>
        <v>2105.3999999999996</v>
      </c>
      <c r="L1421" s="6">
        <f>Table8[[#This Row],[Profit]]/Table8[[#This Row],[Total Sales]]</f>
        <v>0.33611111111111103</v>
      </c>
    </row>
    <row r="1422" spans="1:12" x14ac:dyDescent="0.3">
      <c r="A1422" s="3">
        <v>2011</v>
      </c>
      <c r="B1422" s="3" t="s">
        <v>12</v>
      </c>
      <c r="C1422" s="3" t="s">
        <v>22</v>
      </c>
      <c r="D1422" s="3" t="s">
        <v>62</v>
      </c>
      <c r="E1422" s="3">
        <v>630110</v>
      </c>
      <c r="F1422" s="3">
        <v>2232</v>
      </c>
      <c r="G1422" s="3">
        <v>2.4300000000000002</v>
      </c>
      <c r="H1422" s="3">
        <v>3.99</v>
      </c>
      <c r="I1422" s="3">
        <f>Table8[[#This Row],[Volume]]*Table8[[#This Row],[Cost per unit]]</f>
        <v>5423.76</v>
      </c>
      <c r="J1422" s="3">
        <f>Table8[[#This Row],[Volume]]*Table8[[#This Row],[Price per unit]]</f>
        <v>8905.68</v>
      </c>
      <c r="K1422" s="5">
        <f>Table8[[#This Row],[Total Sales]]-Table8[[#This Row],[Total Cost]]</f>
        <v>3481.92</v>
      </c>
      <c r="L1422" s="6">
        <f>Table8[[#This Row],[Profit]]/Table8[[#This Row],[Total Sales]]</f>
        <v>0.39097744360902253</v>
      </c>
    </row>
    <row r="1423" spans="1:12" x14ac:dyDescent="0.3">
      <c r="A1423" s="7">
        <v>2011</v>
      </c>
      <c r="B1423" s="7" t="s">
        <v>12</v>
      </c>
      <c r="C1423" s="7" t="s">
        <v>22</v>
      </c>
      <c r="D1423" s="7" t="s">
        <v>62</v>
      </c>
      <c r="E1423" s="7">
        <v>630111</v>
      </c>
      <c r="F1423" s="7">
        <v>2508</v>
      </c>
      <c r="G1423" s="7">
        <v>2.89</v>
      </c>
      <c r="H1423" s="7">
        <v>3.69</v>
      </c>
      <c r="I1423" s="3">
        <f>Table8[[#This Row],[Volume]]*Table8[[#This Row],[Cost per unit]]</f>
        <v>7248.12</v>
      </c>
      <c r="J1423" s="3">
        <f>Table8[[#This Row],[Volume]]*Table8[[#This Row],[Price per unit]]</f>
        <v>9254.52</v>
      </c>
      <c r="K1423" s="5">
        <f>Table8[[#This Row],[Total Sales]]-Table8[[#This Row],[Total Cost]]</f>
        <v>2006.4000000000005</v>
      </c>
      <c r="L1423" s="6">
        <f>Table8[[#This Row],[Profit]]/Table8[[#This Row],[Total Sales]]</f>
        <v>0.21680216802168026</v>
      </c>
    </row>
    <row r="1424" spans="1:12" x14ac:dyDescent="0.3">
      <c r="A1424" s="3">
        <v>2011</v>
      </c>
      <c r="B1424" s="3" t="s">
        <v>12</v>
      </c>
      <c r="C1424" s="3" t="s">
        <v>22</v>
      </c>
      <c r="D1424" s="3" t="s">
        <v>62</v>
      </c>
      <c r="E1424" s="3">
        <v>630112</v>
      </c>
      <c r="F1424" s="3">
        <v>1320</v>
      </c>
      <c r="G1424" s="3">
        <v>2.64</v>
      </c>
      <c r="H1424" s="3">
        <v>3.85</v>
      </c>
      <c r="I1424" s="3">
        <f>Table8[[#This Row],[Volume]]*Table8[[#This Row],[Cost per unit]]</f>
        <v>3484.8</v>
      </c>
      <c r="J1424" s="3">
        <f>Table8[[#This Row],[Volume]]*Table8[[#This Row],[Price per unit]]</f>
        <v>5082</v>
      </c>
      <c r="K1424" s="5">
        <f>Table8[[#This Row],[Total Sales]]-Table8[[#This Row],[Total Cost]]</f>
        <v>1597.1999999999998</v>
      </c>
      <c r="L1424" s="6">
        <f>Table8[[#This Row],[Profit]]/Table8[[#This Row],[Total Sales]]</f>
        <v>0.31428571428571422</v>
      </c>
    </row>
    <row r="1425" spans="1:12" x14ac:dyDescent="0.3">
      <c r="A1425" s="7">
        <v>2011</v>
      </c>
      <c r="B1425" s="7" t="s">
        <v>12</v>
      </c>
      <c r="C1425" s="7" t="s">
        <v>22</v>
      </c>
      <c r="D1425" s="7" t="s">
        <v>62</v>
      </c>
      <c r="E1425" s="7">
        <v>630113</v>
      </c>
      <c r="F1425" s="7">
        <v>2256</v>
      </c>
      <c r="G1425" s="7">
        <v>2.78</v>
      </c>
      <c r="H1425" s="7">
        <v>3.91</v>
      </c>
      <c r="I1425" s="3">
        <f>Table8[[#This Row],[Volume]]*Table8[[#This Row],[Cost per unit]]</f>
        <v>6271.6799999999994</v>
      </c>
      <c r="J1425" s="3">
        <f>Table8[[#This Row],[Volume]]*Table8[[#This Row],[Price per unit]]</f>
        <v>8820.9600000000009</v>
      </c>
      <c r="K1425" s="5">
        <f>Table8[[#This Row],[Total Sales]]-Table8[[#This Row],[Total Cost]]</f>
        <v>2549.2800000000016</v>
      </c>
      <c r="L1425" s="6">
        <f>Table8[[#This Row],[Profit]]/Table8[[#This Row],[Total Sales]]</f>
        <v>0.28900255754475718</v>
      </c>
    </row>
    <row r="1426" spans="1:12" x14ac:dyDescent="0.3">
      <c r="A1426" s="3">
        <v>2011</v>
      </c>
      <c r="B1426" s="3" t="s">
        <v>12</v>
      </c>
      <c r="C1426" s="3" t="s">
        <v>22</v>
      </c>
      <c r="D1426" s="3" t="s">
        <v>62</v>
      </c>
      <c r="E1426" s="3">
        <v>630114</v>
      </c>
      <c r="F1426" s="3">
        <v>2208</v>
      </c>
      <c r="G1426" s="3">
        <v>2.63</v>
      </c>
      <c r="H1426" s="3">
        <v>3.38</v>
      </c>
      <c r="I1426" s="3">
        <f>Table8[[#This Row],[Volume]]*Table8[[#This Row],[Cost per unit]]</f>
        <v>5807.04</v>
      </c>
      <c r="J1426" s="3">
        <f>Table8[[#This Row],[Volume]]*Table8[[#This Row],[Price per unit]]</f>
        <v>7463.04</v>
      </c>
      <c r="K1426" s="5">
        <f>Table8[[#This Row],[Total Sales]]-Table8[[#This Row],[Total Cost]]</f>
        <v>1656</v>
      </c>
      <c r="L1426" s="6">
        <f>Table8[[#This Row],[Profit]]/Table8[[#This Row],[Total Sales]]</f>
        <v>0.22189349112426035</v>
      </c>
    </row>
    <row r="1427" spans="1:12" x14ac:dyDescent="0.3">
      <c r="A1427" s="7">
        <v>2011</v>
      </c>
      <c r="B1427" s="7" t="s">
        <v>12</v>
      </c>
      <c r="C1427" s="7" t="s">
        <v>22</v>
      </c>
      <c r="D1427" s="7" t="s">
        <v>62</v>
      </c>
      <c r="E1427" s="7">
        <v>630115</v>
      </c>
      <c r="F1427" s="7">
        <v>1260</v>
      </c>
      <c r="G1427" s="7">
        <v>2.94</v>
      </c>
      <c r="H1427" s="7">
        <v>3.35</v>
      </c>
      <c r="I1427" s="3">
        <f>Table8[[#This Row],[Volume]]*Table8[[#This Row],[Cost per unit]]</f>
        <v>3704.4</v>
      </c>
      <c r="J1427" s="3">
        <f>Table8[[#This Row],[Volume]]*Table8[[#This Row],[Price per unit]]</f>
        <v>4221</v>
      </c>
      <c r="K1427" s="5">
        <f>Table8[[#This Row],[Total Sales]]-Table8[[#This Row],[Total Cost]]</f>
        <v>516.59999999999991</v>
      </c>
      <c r="L1427" s="6">
        <f>Table8[[#This Row],[Profit]]/Table8[[#This Row],[Total Sales]]</f>
        <v>0.12238805970149251</v>
      </c>
    </row>
    <row r="1428" spans="1:12" x14ac:dyDescent="0.3">
      <c r="A1428" s="3">
        <v>2011</v>
      </c>
      <c r="B1428" s="3" t="s">
        <v>12</v>
      </c>
      <c r="C1428" s="3" t="s">
        <v>22</v>
      </c>
      <c r="D1428" s="3" t="s">
        <v>62</v>
      </c>
      <c r="E1428" s="3">
        <v>630116</v>
      </c>
      <c r="F1428" s="3">
        <v>2220</v>
      </c>
      <c r="G1428" s="3">
        <v>2.9</v>
      </c>
      <c r="H1428" s="3">
        <v>3.82</v>
      </c>
      <c r="I1428" s="3">
        <f>Table8[[#This Row],[Volume]]*Table8[[#This Row],[Cost per unit]]</f>
        <v>6438</v>
      </c>
      <c r="J1428" s="3">
        <f>Table8[[#This Row],[Volume]]*Table8[[#This Row],[Price per unit]]</f>
        <v>8480.4</v>
      </c>
      <c r="K1428" s="5">
        <f>Table8[[#This Row],[Total Sales]]-Table8[[#This Row],[Total Cost]]</f>
        <v>2042.3999999999996</v>
      </c>
      <c r="L1428" s="6">
        <f>Table8[[#This Row],[Profit]]/Table8[[#This Row],[Total Sales]]</f>
        <v>0.24083769633507851</v>
      </c>
    </row>
    <row r="1429" spans="1:12" x14ac:dyDescent="0.3">
      <c r="A1429" s="7">
        <v>2011</v>
      </c>
      <c r="B1429" s="7" t="s">
        <v>12</v>
      </c>
      <c r="C1429" s="7" t="s">
        <v>22</v>
      </c>
      <c r="D1429" s="7" t="s">
        <v>62</v>
      </c>
      <c r="E1429" s="7">
        <v>630117</v>
      </c>
      <c r="F1429" s="7">
        <v>2724</v>
      </c>
      <c r="G1429" s="7">
        <v>2.4300000000000002</v>
      </c>
      <c r="H1429" s="7">
        <v>3.79</v>
      </c>
      <c r="I1429" s="3">
        <f>Table8[[#This Row],[Volume]]*Table8[[#This Row],[Cost per unit]]</f>
        <v>6619.3200000000006</v>
      </c>
      <c r="J1429" s="3">
        <f>Table8[[#This Row],[Volume]]*Table8[[#This Row],[Price per unit]]</f>
        <v>10323.960000000001</v>
      </c>
      <c r="K1429" s="5">
        <f>Table8[[#This Row],[Total Sales]]-Table8[[#This Row],[Total Cost]]</f>
        <v>3704.6400000000003</v>
      </c>
      <c r="L1429" s="6">
        <f>Table8[[#This Row],[Profit]]/Table8[[#This Row],[Total Sales]]</f>
        <v>0.35883905013192613</v>
      </c>
    </row>
    <row r="1430" spans="1:12" x14ac:dyDescent="0.3">
      <c r="A1430" s="3">
        <v>2011</v>
      </c>
      <c r="B1430" s="3" t="s">
        <v>12</v>
      </c>
      <c r="C1430" s="3" t="s">
        <v>22</v>
      </c>
      <c r="D1430" s="3" t="s">
        <v>62</v>
      </c>
      <c r="E1430" s="3">
        <v>630118</v>
      </c>
      <c r="F1430" s="3">
        <v>1944</v>
      </c>
      <c r="G1430" s="3">
        <v>2.93</v>
      </c>
      <c r="H1430" s="3">
        <v>3.92</v>
      </c>
      <c r="I1430" s="3">
        <f>Table8[[#This Row],[Volume]]*Table8[[#This Row],[Cost per unit]]</f>
        <v>5695.92</v>
      </c>
      <c r="J1430" s="3">
        <f>Table8[[#This Row],[Volume]]*Table8[[#This Row],[Price per unit]]</f>
        <v>7620.48</v>
      </c>
      <c r="K1430" s="5">
        <f>Table8[[#This Row],[Total Sales]]-Table8[[#This Row],[Total Cost]]</f>
        <v>1924.5599999999995</v>
      </c>
      <c r="L1430" s="6">
        <f>Table8[[#This Row],[Profit]]/Table8[[#This Row],[Total Sales]]</f>
        <v>0.25255102040816324</v>
      </c>
    </row>
    <row r="1431" spans="1:12" x14ac:dyDescent="0.3">
      <c r="A1431" s="7">
        <v>2011</v>
      </c>
      <c r="B1431" s="7" t="s">
        <v>12</v>
      </c>
      <c r="C1431" s="7" t="s">
        <v>22</v>
      </c>
      <c r="D1431" s="7" t="s">
        <v>62</v>
      </c>
      <c r="E1431" s="7">
        <v>630119</v>
      </c>
      <c r="F1431" s="7">
        <v>1464</v>
      </c>
      <c r="G1431" s="7">
        <v>2.42</v>
      </c>
      <c r="H1431" s="7">
        <v>3.87</v>
      </c>
      <c r="I1431" s="3">
        <f>Table8[[#This Row],[Volume]]*Table8[[#This Row],[Cost per unit]]</f>
        <v>3542.88</v>
      </c>
      <c r="J1431" s="3">
        <f>Table8[[#This Row],[Volume]]*Table8[[#This Row],[Price per unit]]</f>
        <v>5665.68</v>
      </c>
      <c r="K1431" s="5">
        <f>Table8[[#This Row],[Total Sales]]-Table8[[#This Row],[Total Cost]]</f>
        <v>2122.8000000000002</v>
      </c>
      <c r="L1431" s="6">
        <f>Table8[[#This Row],[Profit]]/Table8[[#This Row],[Total Sales]]</f>
        <v>0.37467700258397935</v>
      </c>
    </row>
    <row r="1432" spans="1:12" x14ac:dyDescent="0.3">
      <c r="A1432" s="3">
        <v>2011</v>
      </c>
      <c r="B1432" s="3" t="s">
        <v>12</v>
      </c>
      <c r="C1432" s="3" t="s">
        <v>22</v>
      </c>
      <c r="D1432" s="3" t="s">
        <v>62</v>
      </c>
      <c r="E1432" s="3">
        <v>630120</v>
      </c>
      <c r="F1432" s="3">
        <v>1920</v>
      </c>
      <c r="G1432" s="3">
        <v>2.97</v>
      </c>
      <c r="H1432" s="3">
        <v>3.65</v>
      </c>
      <c r="I1432" s="3">
        <f>Table8[[#This Row],[Volume]]*Table8[[#This Row],[Cost per unit]]</f>
        <v>5702.4000000000005</v>
      </c>
      <c r="J1432" s="3">
        <f>Table8[[#This Row],[Volume]]*Table8[[#This Row],[Price per unit]]</f>
        <v>7008</v>
      </c>
      <c r="K1432" s="5">
        <f>Table8[[#This Row],[Total Sales]]-Table8[[#This Row],[Total Cost]]</f>
        <v>1305.5999999999995</v>
      </c>
      <c r="L1432" s="6">
        <f>Table8[[#This Row],[Profit]]/Table8[[#This Row],[Total Sales]]</f>
        <v>0.18630136986301363</v>
      </c>
    </row>
    <row r="1433" spans="1:12" x14ac:dyDescent="0.3">
      <c r="A1433" s="7">
        <v>2011</v>
      </c>
      <c r="B1433" s="7" t="s">
        <v>12</v>
      </c>
      <c r="C1433" s="7" t="s">
        <v>22</v>
      </c>
      <c r="D1433" s="7" t="s">
        <v>62</v>
      </c>
      <c r="E1433" s="7">
        <v>630120</v>
      </c>
      <c r="F1433" s="7">
        <v>2496</v>
      </c>
      <c r="G1433" s="7">
        <v>2.79</v>
      </c>
      <c r="H1433" s="7">
        <v>3.52</v>
      </c>
      <c r="I1433" s="3">
        <f>Table8[[#This Row],[Volume]]*Table8[[#This Row],[Cost per unit]]</f>
        <v>6963.84</v>
      </c>
      <c r="J1433" s="3">
        <f>Table8[[#This Row],[Volume]]*Table8[[#This Row],[Price per unit]]</f>
        <v>8785.92</v>
      </c>
      <c r="K1433" s="5">
        <f>Table8[[#This Row],[Total Sales]]-Table8[[#This Row],[Total Cost]]</f>
        <v>1822.08</v>
      </c>
      <c r="L1433" s="6">
        <f>Table8[[#This Row],[Profit]]/Table8[[#This Row],[Total Sales]]</f>
        <v>0.20738636363636362</v>
      </c>
    </row>
    <row r="1434" spans="1:12" x14ac:dyDescent="0.3">
      <c r="A1434" s="3">
        <v>2011</v>
      </c>
      <c r="B1434" s="3" t="s">
        <v>12</v>
      </c>
      <c r="C1434" s="3" t="s">
        <v>22</v>
      </c>
      <c r="D1434" s="3" t="s">
        <v>62</v>
      </c>
      <c r="E1434" s="3">
        <v>630131</v>
      </c>
      <c r="F1434" s="3">
        <v>1860</v>
      </c>
      <c r="G1434" s="3">
        <v>2.31</v>
      </c>
      <c r="H1434" s="3">
        <v>3.34</v>
      </c>
      <c r="I1434" s="3">
        <f>Table8[[#This Row],[Volume]]*Table8[[#This Row],[Cost per unit]]</f>
        <v>4296.6000000000004</v>
      </c>
      <c r="J1434" s="3">
        <f>Table8[[#This Row],[Volume]]*Table8[[#This Row],[Price per unit]]</f>
        <v>6212.4</v>
      </c>
      <c r="K1434" s="5">
        <f>Table8[[#This Row],[Total Sales]]-Table8[[#This Row],[Total Cost]]</f>
        <v>1915.7999999999993</v>
      </c>
      <c r="L1434" s="6">
        <f>Table8[[#This Row],[Profit]]/Table8[[#This Row],[Total Sales]]</f>
        <v>0.30838323353293401</v>
      </c>
    </row>
    <row r="1435" spans="1:12" x14ac:dyDescent="0.3">
      <c r="A1435" s="7">
        <v>2011</v>
      </c>
      <c r="B1435" s="7" t="s">
        <v>12</v>
      </c>
      <c r="C1435" s="7" t="s">
        <v>22</v>
      </c>
      <c r="D1435" s="7" t="s">
        <v>62</v>
      </c>
      <c r="E1435" s="7">
        <v>630512</v>
      </c>
      <c r="F1435" s="7">
        <v>2352</v>
      </c>
      <c r="G1435" s="7">
        <v>2.86</v>
      </c>
      <c r="H1435" s="7">
        <v>3.89</v>
      </c>
      <c r="I1435" s="3">
        <f>Table8[[#This Row],[Volume]]*Table8[[#This Row],[Cost per unit]]</f>
        <v>6726.7199999999993</v>
      </c>
      <c r="J1435" s="3">
        <f>Table8[[#This Row],[Volume]]*Table8[[#This Row],[Price per unit]]</f>
        <v>9149.2800000000007</v>
      </c>
      <c r="K1435" s="5">
        <f>Table8[[#This Row],[Total Sales]]-Table8[[#This Row],[Total Cost]]</f>
        <v>2422.5600000000013</v>
      </c>
      <c r="L1435" s="6">
        <f>Table8[[#This Row],[Profit]]/Table8[[#This Row],[Total Sales]]</f>
        <v>0.26478149100257081</v>
      </c>
    </row>
    <row r="1436" spans="1:12" x14ac:dyDescent="0.3">
      <c r="A1436" s="3">
        <v>2011</v>
      </c>
      <c r="B1436" s="3" t="s">
        <v>12</v>
      </c>
      <c r="C1436" s="3" t="s">
        <v>22</v>
      </c>
      <c r="D1436" s="3" t="s">
        <v>62</v>
      </c>
      <c r="E1436" s="3">
        <v>630515</v>
      </c>
      <c r="F1436" s="3">
        <v>2472</v>
      </c>
      <c r="G1436" s="3">
        <v>2.71</v>
      </c>
      <c r="H1436" s="3">
        <v>3.55</v>
      </c>
      <c r="I1436" s="3">
        <f>Table8[[#This Row],[Volume]]*Table8[[#This Row],[Cost per unit]]</f>
        <v>6699.12</v>
      </c>
      <c r="J1436" s="3">
        <f>Table8[[#This Row],[Volume]]*Table8[[#This Row],[Price per unit]]</f>
        <v>8775.6</v>
      </c>
      <c r="K1436" s="5">
        <f>Table8[[#This Row],[Total Sales]]-Table8[[#This Row],[Total Cost]]</f>
        <v>2076.4800000000005</v>
      </c>
      <c r="L1436" s="6">
        <f>Table8[[#This Row],[Profit]]/Table8[[#This Row],[Total Sales]]</f>
        <v>0.2366197183098592</v>
      </c>
    </row>
    <row r="1437" spans="1:12" x14ac:dyDescent="0.3">
      <c r="A1437" s="7">
        <v>2011</v>
      </c>
      <c r="B1437" s="7" t="s">
        <v>12</v>
      </c>
      <c r="C1437" s="7" t="s">
        <v>22</v>
      </c>
      <c r="D1437" s="7" t="s">
        <v>62</v>
      </c>
      <c r="E1437" s="7">
        <v>630701</v>
      </c>
      <c r="F1437" s="7">
        <v>1944</v>
      </c>
      <c r="G1437" s="7">
        <v>2.89</v>
      </c>
      <c r="H1437" s="7">
        <v>3.47</v>
      </c>
      <c r="I1437" s="3">
        <f>Table8[[#This Row],[Volume]]*Table8[[#This Row],[Cost per unit]]</f>
        <v>5618.16</v>
      </c>
      <c r="J1437" s="3">
        <f>Table8[[#This Row],[Volume]]*Table8[[#This Row],[Price per unit]]</f>
        <v>6745.68</v>
      </c>
      <c r="K1437" s="5">
        <f>Table8[[#This Row],[Total Sales]]-Table8[[#This Row],[Total Cost]]</f>
        <v>1127.5200000000004</v>
      </c>
      <c r="L1437" s="6">
        <f>Table8[[#This Row],[Profit]]/Table8[[#This Row],[Total Sales]]</f>
        <v>0.16714697406340062</v>
      </c>
    </row>
    <row r="1438" spans="1:12" x14ac:dyDescent="0.3">
      <c r="A1438" s="3">
        <v>2011</v>
      </c>
      <c r="B1438" s="3" t="s">
        <v>12</v>
      </c>
      <c r="C1438" s="3" t="s">
        <v>22</v>
      </c>
      <c r="D1438" s="3" t="s">
        <v>62</v>
      </c>
      <c r="E1438" s="3">
        <v>630702</v>
      </c>
      <c r="F1438" s="3">
        <v>2088</v>
      </c>
      <c r="G1438" s="3">
        <v>2.5099999999999998</v>
      </c>
      <c r="H1438" s="3">
        <v>3.49</v>
      </c>
      <c r="I1438" s="3">
        <f>Table8[[#This Row],[Volume]]*Table8[[#This Row],[Cost per unit]]</f>
        <v>5240.8799999999992</v>
      </c>
      <c r="J1438" s="3">
        <f>Table8[[#This Row],[Volume]]*Table8[[#This Row],[Price per unit]]</f>
        <v>7287.1200000000008</v>
      </c>
      <c r="K1438" s="5">
        <f>Table8[[#This Row],[Total Sales]]-Table8[[#This Row],[Total Cost]]</f>
        <v>2046.2400000000016</v>
      </c>
      <c r="L1438" s="6">
        <f>Table8[[#This Row],[Profit]]/Table8[[#This Row],[Total Sales]]</f>
        <v>0.28080229226361053</v>
      </c>
    </row>
    <row r="1439" spans="1:12" x14ac:dyDescent="0.3">
      <c r="A1439" s="7">
        <v>2011</v>
      </c>
      <c r="B1439" s="7" t="s">
        <v>12</v>
      </c>
      <c r="C1439" s="7" t="s">
        <v>22</v>
      </c>
      <c r="D1439" s="7" t="s">
        <v>62</v>
      </c>
      <c r="E1439" s="7">
        <v>630703</v>
      </c>
      <c r="F1439" s="7">
        <v>1248</v>
      </c>
      <c r="G1439" s="7">
        <v>2.71</v>
      </c>
      <c r="H1439" s="7">
        <v>3.68</v>
      </c>
      <c r="I1439" s="3">
        <f>Table8[[#This Row],[Volume]]*Table8[[#This Row],[Cost per unit]]</f>
        <v>3382.08</v>
      </c>
      <c r="J1439" s="3">
        <f>Table8[[#This Row],[Volume]]*Table8[[#This Row],[Price per unit]]</f>
        <v>4592.6400000000003</v>
      </c>
      <c r="K1439" s="5">
        <f>Table8[[#This Row],[Total Sales]]-Table8[[#This Row],[Total Cost]]</f>
        <v>1210.5600000000004</v>
      </c>
      <c r="L1439" s="6">
        <f>Table8[[#This Row],[Profit]]/Table8[[#This Row],[Total Sales]]</f>
        <v>0.26358695652173919</v>
      </c>
    </row>
    <row r="1440" spans="1:12" x14ac:dyDescent="0.3">
      <c r="A1440" s="3">
        <v>2011</v>
      </c>
      <c r="B1440" s="3" t="s">
        <v>12</v>
      </c>
      <c r="C1440" s="3" t="s">
        <v>22</v>
      </c>
      <c r="D1440" s="3" t="s">
        <v>62</v>
      </c>
      <c r="E1440" s="3">
        <v>630205</v>
      </c>
      <c r="F1440" s="3">
        <v>1668</v>
      </c>
      <c r="G1440" s="3">
        <v>2.35</v>
      </c>
      <c r="H1440" s="3">
        <v>3.78</v>
      </c>
      <c r="I1440" s="3">
        <f>Table8[[#This Row],[Volume]]*Table8[[#This Row],[Cost per unit]]</f>
        <v>3919.8</v>
      </c>
      <c r="J1440" s="3">
        <f>Table8[[#This Row],[Volume]]*Table8[[#This Row],[Price per unit]]</f>
        <v>6305.04</v>
      </c>
      <c r="K1440" s="5">
        <f>Table8[[#This Row],[Total Sales]]-Table8[[#This Row],[Total Cost]]</f>
        <v>2385.2399999999998</v>
      </c>
      <c r="L1440" s="6">
        <f>Table8[[#This Row],[Profit]]/Table8[[#This Row],[Total Sales]]</f>
        <v>0.37830687830687826</v>
      </c>
    </row>
    <row r="1441" spans="1:12" x14ac:dyDescent="0.3">
      <c r="A1441" s="7">
        <v>2011</v>
      </c>
      <c r="B1441" s="7" t="s">
        <v>12</v>
      </c>
      <c r="C1441" s="7" t="s">
        <v>22</v>
      </c>
      <c r="D1441" s="7" t="s">
        <v>62</v>
      </c>
      <c r="E1441" s="7">
        <v>630206</v>
      </c>
      <c r="F1441" s="7">
        <v>1512</v>
      </c>
      <c r="G1441" s="7">
        <v>2.68</v>
      </c>
      <c r="H1441" s="7">
        <v>3.98</v>
      </c>
      <c r="I1441" s="3">
        <f>Table8[[#This Row],[Volume]]*Table8[[#This Row],[Cost per unit]]</f>
        <v>4052.1600000000003</v>
      </c>
      <c r="J1441" s="3">
        <f>Table8[[#This Row],[Volume]]*Table8[[#This Row],[Price per unit]]</f>
        <v>6017.76</v>
      </c>
      <c r="K1441" s="5">
        <f>Table8[[#This Row],[Total Sales]]-Table8[[#This Row],[Total Cost]]</f>
        <v>1965.6</v>
      </c>
      <c r="L1441" s="6">
        <f>Table8[[#This Row],[Profit]]/Table8[[#This Row],[Total Sales]]</f>
        <v>0.3266331658291457</v>
      </c>
    </row>
    <row r="1442" spans="1:12" x14ac:dyDescent="0.3">
      <c r="A1442" s="3">
        <v>2011</v>
      </c>
      <c r="B1442" s="3" t="s">
        <v>12</v>
      </c>
      <c r="C1442" s="3" t="s">
        <v>22</v>
      </c>
      <c r="D1442" s="3" t="s">
        <v>62</v>
      </c>
      <c r="E1442" s="3">
        <v>630207</v>
      </c>
      <c r="F1442" s="3">
        <v>1656</v>
      </c>
      <c r="G1442" s="3">
        <v>2.5499999999999998</v>
      </c>
      <c r="H1442" s="3">
        <v>3.56</v>
      </c>
      <c r="I1442" s="3">
        <f>Table8[[#This Row],[Volume]]*Table8[[#This Row],[Cost per unit]]</f>
        <v>4222.7999999999993</v>
      </c>
      <c r="J1442" s="3">
        <f>Table8[[#This Row],[Volume]]*Table8[[#This Row],[Price per unit]]</f>
        <v>5895.36</v>
      </c>
      <c r="K1442" s="5">
        <f>Table8[[#This Row],[Total Sales]]-Table8[[#This Row],[Total Cost]]</f>
        <v>1672.5600000000004</v>
      </c>
      <c r="L1442" s="6">
        <f>Table8[[#This Row],[Profit]]/Table8[[#This Row],[Total Sales]]</f>
        <v>0.28370786516853941</v>
      </c>
    </row>
    <row r="1443" spans="1:12" x14ac:dyDescent="0.3">
      <c r="A1443" s="7">
        <v>2011</v>
      </c>
      <c r="B1443" s="7" t="s">
        <v>12</v>
      </c>
      <c r="C1443" s="7" t="s">
        <v>22</v>
      </c>
      <c r="D1443" s="7" t="s">
        <v>62</v>
      </c>
      <c r="E1443" s="7">
        <v>630208</v>
      </c>
      <c r="F1443" s="7">
        <v>2160</v>
      </c>
      <c r="G1443" s="7">
        <v>2.6</v>
      </c>
      <c r="H1443" s="7">
        <v>3.8</v>
      </c>
      <c r="I1443" s="3">
        <f>Table8[[#This Row],[Volume]]*Table8[[#This Row],[Cost per unit]]</f>
        <v>5616</v>
      </c>
      <c r="J1443" s="3">
        <f>Table8[[#This Row],[Volume]]*Table8[[#This Row],[Price per unit]]</f>
        <v>8208</v>
      </c>
      <c r="K1443" s="5">
        <f>Table8[[#This Row],[Total Sales]]-Table8[[#This Row],[Total Cost]]</f>
        <v>2592</v>
      </c>
      <c r="L1443" s="6">
        <f>Table8[[#This Row],[Profit]]/Table8[[#This Row],[Total Sales]]</f>
        <v>0.31578947368421051</v>
      </c>
    </row>
    <row r="1444" spans="1:12" x14ac:dyDescent="0.3">
      <c r="A1444" s="3">
        <v>2011</v>
      </c>
      <c r="B1444" s="3" t="s">
        <v>12</v>
      </c>
      <c r="C1444" s="3" t="s">
        <v>22</v>
      </c>
      <c r="D1444" s="3" t="s">
        <v>62</v>
      </c>
      <c r="E1444" s="3">
        <v>630410</v>
      </c>
      <c r="F1444" s="3">
        <v>2580</v>
      </c>
      <c r="G1444" s="3">
        <v>2.8</v>
      </c>
      <c r="H1444" s="3">
        <v>3.32</v>
      </c>
      <c r="I1444" s="3">
        <f>Table8[[#This Row],[Volume]]*Table8[[#This Row],[Cost per unit]]</f>
        <v>7223.9999999999991</v>
      </c>
      <c r="J1444" s="3">
        <f>Table8[[#This Row],[Volume]]*Table8[[#This Row],[Price per unit]]</f>
        <v>8565.6</v>
      </c>
      <c r="K1444" s="5">
        <f>Table8[[#This Row],[Total Sales]]-Table8[[#This Row],[Total Cost]]</f>
        <v>1341.6000000000013</v>
      </c>
      <c r="L1444" s="6">
        <f>Table8[[#This Row],[Profit]]/Table8[[#This Row],[Total Sales]]</f>
        <v>0.15662650602409653</v>
      </c>
    </row>
    <row r="1445" spans="1:12" x14ac:dyDescent="0.3">
      <c r="A1445" s="7">
        <v>2011</v>
      </c>
      <c r="B1445" s="7" t="s">
        <v>12</v>
      </c>
      <c r="C1445" s="7" t="s">
        <v>22</v>
      </c>
      <c r="D1445" s="7" t="s">
        <v>62</v>
      </c>
      <c r="E1445" s="7">
        <v>630411</v>
      </c>
      <c r="F1445" s="7">
        <v>1452</v>
      </c>
      <c r="G1445" s="7">
        <v>2.3199999999999998</v>
      </c>
      <c r="H1445" s="7">
        <v>3.81</v>
      </c>
      <c r="I1445" s="3">
        <f>Table8[[#This Row],[Volume]]*Table8[[#This Row],[Cost per unit]]</f>
        <v>3368.64</v>
      </c>
      <c r="J1445" s="3">
        <f>Table8[[#This Row],[Volume]]*Table8[[#This Row],[Price per unit]]</f>
        <v>5532.12</v>
      </c>
      <c r="K1445" s="5">
        <f>Table8[[#This Row],[Total Sales]]-Table8[[#This Row],[Total Cost]]</f>
        <v>2163.48</v>
      </c>
      <c r="L1445" s="6">
        <f>Table8[[#This Row],[Profit]]/Table8[[#This Row],[Total Sales]]</f>
        <v>0.39107611548556431</v>
      </c>
    </row>
    <row r="1446" spans="1:12" x14ac:dyDescent="0.3">
      <c r="A1446" s="3">
        <v>2011</v>
      </c>
      <c r="B1446" s="3" t="s">
        <v>12</v>
      </c>
      <c r="C1446" s="3" t="s">
        <v>22</v>
      </c>
      <c r="D1446" s="3" t="s">
        <v>62</v>
      </c>
      <c r="E1446" s="3">
        <v>630412</v>
      </c>
      <c r="F1446" s="3">
        <v>1212</v>
      </c>
      <c r="G1446" s="3">
        <v>2.37</v>
      </c>
      <c r="H1446" s="3">
        <v>3.78</v>
      </c>
      <c r="I1446" s="3">
        <f>Table8[[#This Row],[Volume]]*Table8[[#This Row],[Cost per unit]]</f>
        <v>2872.44</v>
      </c>
      <c r="J1446" s="3">
        <f>Table8[[#This Row],[Volume]]*Table8[[#This Row],[Price per unit]]</f>
        <v>4581.3599999999997</v>
      </c>
      <c r="K1446" s="5">
        <f>Table8[[#This Row],[Total Sales]]-Table8[[#This Row],[Total Cost]]</f>
        <v>1708.9199999999996</v>
      </c>
      <c r="L1446" s="6">
        <f>Table8[[#This Row],[Profit]]/Table8[[#This Row],[Total Sales]]</f>
        <v>0.37301587301587297</v>
      </c>
    </row>
    <row r="1447" spans="1:12" x14ac:dyDescent="0.3">
      <c r="A1447" s="7">
        <v>2011</v>
      </c>
      <c r="B1447" s="7" t="s">
        <v>12</v>
      </c>
      <c r="C1447" s="7" t="s">
        <v>22</v>
      </c>
      <c r="D1447" s="7" t="s">
        <v>62</v>
      </c>
      <c r="E1447" s="7">
        <v>630413</v>
      </c>
      <c r="F1447" s="7">
        <v>1308</v>
      </c>
      <c r="G1447" s="7">
        <v>2.64</v>
      </c>
      <c r="H1447" s="7">
        <v>3.54</v>
      </c>
      <c r="I1447" s="3">
        <f>Table8[[#This Row],[Volume]]*Table8[[#This Row],[Cost per unit]]</f>
        <v>3453.1200000000003</v>
      </c>
      <c r="J1447" s="3">
        <f>Table8[[#This Row],[Volume]]*Table8[[#This Row],[Price per unit]]</f>
        <v>4630.32</v>
      </c>
      <c r="K1447" s="5">
        <f>Table8[[#This Row],[Total Sales]]-Table8[[#This Row],[Total Cost]]</f>
        <v>1177.1999999999994</v>
      </c>
      <c r="L1447" s="6">
        <f>Table8[[#This Row],[Profit]]/Table8[[#This Row],[Total Sales]]</f>
        <v>0.2542372881355931</v>
      </c>
    </row>
    <row r="1448" spans="1:12" x14ac:dyDescent="0.3">
      <c r="A1448" s="3">
        <v>2011</v>
      </c>
      <c r="B1448" s="3" t="s">
        <v>12</v>
      </c>
      <c r="C1448" s="3" t="s">
        <v>22</v>
      </c>
      <c r="D1448" s="3" t="s">
        <v>62</v>
      </c>
      <c r="E1448" s="3">
        <v>630414</v>
      </c>
      <c r="F1448" s="3">
        <v>1788</v>
      </c>
      <c r="G1448" s="3">
        <v>2.96</v>
      </c>
      <c r="H1448" s="3">
        <v>3.53</v>
      </c>
      <c r="I1448" s="3">
        <f>Table8[[#This Row],[Volume]]*Table8[[#This Row],[Cost per unit]]</f>
        <v>5292.48</v>
      </c>
      <c r="J1448" s="3">
        <f>Table8[[#This Row],[Volume]]*Table8[[#This Row],[Price per unit]]</f>
        <v>6311.6399999999994</v>
      </c>
      <c r="K1448" s="5">
        <f>Table8[[#This Row],[Total Sales]]-Table8[[#This Row],[Total Cost]]</f>
        <v>1019.1599999999999</v>
      </c>
      <c r="L1448" s="6">
        <f>Table8[[#This Row],[Profit]]/Table8[[#This Row],[Total Sales]]</f>
        <v>0.16147308781869688</v>
      </c>
    </row>
    <row r="1449" spans="1:12" x14ac:dyDescent="0.3">
      <c r="A1449" s="7">
        <v>2011</v>
      </c>
      <c r="B1449" s="7" t="s">
        <v>12</v>
      </c>
      <c r="C1449" s="7" t="s">
        <v>22</v>
      </c>
      <c r="D1449" s="7" t="s">
        <v>62</v>
      </c>
      <c r="E1449" s="7">
        <v>630513</v>
      </c>
      <c r="F1449" s="7">
        <v>2280</v>
      </c>
      <c r="G1449" s="7">
        <v>2.77</v>
      </c>
      <c r="H1449" s="7">
        <v>3.45</v>
      </c>
      <c r="I1449" s="3">
        <f>Table8[[#This Row],[Volume]]*Table8[[#This Row],[Cost per unit]]</f>
        <v>6315.6</v>
      </c>
      <c r="J1449" s="3">
        <f>Table8[[#This Row],[Volume]]*Table8[[#This Row],[Price per unit]]</f>
        <v>7866</v>
      </c>
      <c r="K1449" s="5">
        <f>Table8[[#This Row],[Total Sales]]-Table8[[#This Row],[Total Cost]]</f>
        <v>1550.3999999999996</v>
      </c>
      <c r="L1449" s="6">
        <f>Table8[[#This Row],[Profit]]/Table8[[#This Row],[Total Sales]]</f>
        <v>0.19710144927536227</v>
      </c>
    </row>
    <row r="1450" spans="1:12" x14ac:dyDescent="0.3">
      <c r="A1450" s="3">
        <v>2011</v>
      </c>
      <c r="B1450" s="3" t="s">
        <v>12</v>
      </c>
      <c r="C1450" s="3" t="s">
        <v>22</v>
      </c>
      <c r="D1450" s="3" t="s">
        <v>62</v>
      </c>
      <c r="E1450" s="3">
        <v>630514</v>
      </c>
      <c r="F1450" s="3">
        <v>1260</v>
      </c>
      <c r="G1450" s="3">
        <v>2.82</v>
      </c>
      <c r="H1450" s="3">
        <v>3.35</v>
      </c>
      <c r="I1450" s="3">
        <f>Table8[[#This Row],[Volume]]*Table8[[#This Row],[Cost per unit]]</f>
        <v>3553.2</v>
      </c>
      <c r="J1450" s="3">
        <f>Table8[[#This Row],[Volume]]*Table8[[#This Row],[Price per unit]]</f>
        <v>4221</v>
      </c>
      <c r="K1450" s="5">
        <f>Table8[[#This Row],[Total Sales]]-Table8[[#This Row],[Total Cost]]</f>
        <v>667.80000000000018</v>
      </c>
      <c r="L1450" s="6">
        <f>Table8[[#This Row],[Profit]]/Table8[[#This Row],[Total Sales]]</f>
        <v>0.15820895522388065</v>
      </c>
    </row>
    <row r="1451" spans="1:12" x14ac:dyDescent="0.3">
      <c r="A1451" s="7">
        <v>2011</v>
      </c>
      <c r="B1451" s="7" t="s">
        <v>12</v>
      </c>
      <c r="C1451" s="7" t="s">
        <v>22</v>
      </c>
      <c r="D1451" s="7" t="s">
        <v>62</v>
      </c>
      <c r="E1451" s="7">
        <v>630516</v>
      </c>
      <c r="F1451" s="7">
        <v>1872</v>
      </c>
      <c r="G1451" s="7">
        <v>2.97</v>
      </c>
      <c r="H1451" s="7">
        <v>3.94</v>
      </c>
      <c r="I1451" s="3">
        <f>Table8[[#This Row],[Volume]]*Table8[[#This Row],[Cost per unit]]</f>
        <v>5559.84</v>
      </c>
      <c r="J1451" s="3">
        <f>Table8[[#This Row],[Volume]]*Table8[[#This Row],[Price per unit]]</f>
        <v>7375.68</v>
      </c>
      <c r="K1451" s="5">
        <f>Table8[[#This Row],[Total Sales]]-Table8[[#This Row],[Total Cost]]</f>
        <v>1815.8400000000001</v>
      </c>
      <c r="L1451" s="6">
        <f>Table8[[#This Row],[Profit]]/Table8[[#This Row],[Total Sales]]</f>
        <v>0.24619289340101524</v>
      </c>
    </row>
    <row r="1452" spans="1:12" x14ac:dyDescent="0.3">
      <c r="A1452" s="3">
        <v>2011</v>
      </c>
      <c r="B1452" s="3" t="s">
        <v>12</v>
      </c>
      <c r="C1452" s="3" t="s">
        <v>22</v>
      </c>
      <c r="D1452" s="3" t="s">
        <v>62</v>
      </c>
      <c r="E1452" s="3">
        <v>630601</v>
      </c>
      <c r="F1452" s="3">
        <v>2196</v>
      </c>
      <c r="G1452" s="3">
        <v>2.83</v>
      </c>
      <c r="H1452" s="3">
        <v>3.32</v>
      </c>
      <c r="I1452" s="3">
        <f>Table8[[#This Row],[Volume]]*Table8[[#This Row],[Cost per unit]]</f>
        <v>6214.68</v>
      </c>
      <c r="J1452" s="3">
        <f>Table8[[#This Row],[Volume]]*Table8[[#This Row],[Price per unit]]</f>
        <v>7290.7199999999993</v>
      </c>
      <c r="K1452" s="5">
        <f>Table8[[#This Row],[Total Sales]]-Table8[[#This Row],[Total Cost]]</f>
        <v>1076.0399999999991</v>
      </c>
      <c r="L1452" s="6">
        <f>Table8[[#This Row],[Profit]]/Table8[[#This Row],[Total Sales]]</f>
        <v>0.14759036144578302</v>
      </c>
    </row>
    <row r="1453" spans="1:12" x14ac:dyDescent="0.3">
      <c r="A1453" s="7">
        <v>2011</v>
      </c>
      <c r="B1453" s="7" t="s">
        <v>12</v>
      </c>
      <c r="C1453" s="7" t="s">
        <v>22</v>
      </c>
      <c r="D1453" s="7" t="s">
        <v>62</v>
      </c>
      <c r="E1453" s="7">
        <v>630602</v>
      </c>
      <c r="F1453" s="7">
        <v>2760</v>
      </c>
      <c r="G1453" s="7">
        <v>2.5499999999999998</v>
      </c>
      <c r="H1453" s="7">
        <v>3.67</v>
      </c>
      <c r="I1453" s="3">
        <f>Table8[[#This Row],[Volume]]*Table8[[#This Row],[Cost per unit]]</f>
        <v>7037.9999999999991</v>
      </c>
      <c r="J1453" s="3">
        <f>Table8[[#This Row],[Volume]]*Table8[[#This Row],[Price per unit]]</f>
        <v>10129.199999999999</v>
      </c>
      <c r="K1453" s="5">
        <f>Table8[[#This Row],[Total Sales]]-Table8[[#This Row],[Total Cost]]</f>
        <v>3091.2</v>
      </c>
      <c r="L1453" s="6">
        <f>Table8[[#This Row],[Profit]]/Table8[[#This Row],[Total Sales]]</f>
        <v>0.30517711171662126</v>
      </c>
    </row>
    <row r="1454" spans="1:12" x14ac:dyDescent="0.3">
      <c r="A1454" s="3">
        <v>2011</v>
      </c>
      <c r="B1454" s="3" t="s">
        <v>12</v>
      </c>
      <c r="C1454" s="3" t="s">
        <v>22</v>
      </c>
      <c r="D1454" s="3" t="s">
        <v>62</v>
      </c>
      <c r="E1454" s="3">
        <v>630603</v>
      </c>
      <c r="F1454" s="3">
        <v>2520</v>
      </c>
      <c r="G1454" s="3">
        <v>2.39</v>
      </c>
      <c r="H1454" s="3">
        <v>3.6</v>
      </c>
      <c r="I1454" s="3">
        <f>Table8[[#This Row],[Volume]]*Table8[[#This Row],[Cost per unit]]</f>
        <v>6022.8</v>
      </c>
      <c r="J1454" s="3">
        <f>Table8[[#This Row],[Volume]]*Table8[[#This Row],[Price per unit]]</f>
        <v>9072</v>
      </c>
      <c r="K1454" s="5">
        <f>Table8[[#This Row],[Total Sales]]-Table8[[#This Row],[Total Cost]]</f>
        <v>3049.2</v>
      </c>
      <c r="L1454" s="6">
        <f>Table8[[#This Row],[Profit]]/Table8[[#This Row],[Total Sales]]</f>
        <v>0.33611111111111108</v>
      </c>
    </row>
    <row r="1455" spans="1:12" x14ac:dyDescent="0.3">
      <c r="A1455" s="7">
        <v>2011</v>
      </c>
      <c r="B1455" s="7" t="s">
        <v>12</v>
      </c>
      <c r="C1455" s="7" t="s">
        <v>22</v>
      </c>
      <c r="D1455" s="7" t="s">
        <v>62</v>
      </c>
      <c r="E1455" s="7">
        <v>630604</v>
      </c>
      <c r="F1455" s="7">
        <v>1668</v>
      </c>
      <c r="G1455" s="7">
        <v>2.88</v>
      </c>
      <c r="H1455" s="7">
        <v>3.33</v>
      </c>
      <c r="I1455" s="3">
        <f>Table8[[#This Row],[Volume]]*Table8[[#This Row],[Cost per unit]]</f>
        <v>4803.84</v>
      </c>
      <c r="J1455" s="3">
        <f>Table8[[#This Row],[Volume]]*Table8[[#This Row],[Price per unit]]</f>
        <v>5554.4400000000005</v>
      </c>
      <c r="K1455" s="5">
        <f>Table8[[#This Row],[Total Sales]]-Table8[[#This Row],[Total Cost]]</f>
        <v>750.60000000000036</v>
      </c>
      <c r="L1455" s="6">
        <f>Table8[[#This Row],[Profit]]/Table8[[#This Row],[Total Sales]]</f>
        <v>0.1351351351351352</v>
      </c>
    </row>
    <row r="1456" spans="1:12" x14ac:dyDescent="0.3">
      <c r="A1456" s="3">
        <v>2011</v>
      </c>
      <c r="B1456" s="3" t="s">
        <v>12</v>
      </c>
      <c r="C1456" s="3" t="s">
        <v>22</v>
      </c>
      <c r="D1456" s="3" t="s">
        <v>62</v>
      </c>
      <c r="E1456" s="3">
        <v>630801</v>
      </c>
      <c r="F1456" s="3">
        <v>1872</v>
      </c>
      <c r="G1456" s="3">
        <v>2.86</v>
      </c>
      <c r="H1456" s="3">
        <v>3.76</v>
      </c>
      <c r="I1456" s="3">
        <f>Table8[[#This Row],[Volume]]*Table8[[#This Row],[Cost per unit]]</f>
        <v>5353.92</v>
      </c>
      <c r="J1456" s="3">
        <f>Table8[[#This Row],[Volume]]*Table8[[#This Row],[Price per unit]]</f>
        <v>7038.7199999999993</v>
      </c>
      <c r="K1456" s="5">
        <f>Table8[[#This Row],[Total Sales]]-Table8[[#This Row],[Total Cost]]</f>
        <v>1684.7999999999993</v>
      </c>
      <c r="L1456" s="6">
        <f>Table8[[#This Row],[Profit]]/Table8[[#This Row],[Total Sales]]</f>
        <v>0.2393617021276595</v>
      </c>
    </row>
    <row r="1457" spans="1:12" x14ac:dyDescent="0.3">
      <c r="A1457" s="7">
        <v>2011</v>
      </c>
      <c r="B1457" s="7" t="s">
        <v>12</v>
      </c>
      <c r="C1457" s="7" t="s">
        <v>22</v>
      </c>
      <c r="D1457" s="7" t="s">
        <v>62</v>
      </c>
      <c r="E1457" s="7">
        <v>630802</v>
      </c>
      <c r="F1457" s="7">
        <v>1944</v>
      </c>
      <c r="G1457" s="7">
        <v>2.34</v>
      </c>
      <c r="H1457" s="7">
        <v>3.91</v>
      </c>
      <c r="I1457" s="3">
        <f>Table8[[#This Row],[Volume]]*Table8[[#This Row],[Cost per unit]]</f>
        <v>4548.96</v>
      </c>
      <c r="J1457" s="3">
        <f>Table8[[#This Row],[Volume]]*Table8[[#This Row],[Price per unit]]</f>
        <v>7601.04</v>
      </c>
      <c r="K1457" s="5">
        <f>Table8[[#This Row],[Total Sales]]-Table8[[#This Row],[Total Cost]]</f>
        <v>3052.08</v>
      </c>
      <c r="L1457" s="6">
        <f>Table8[[#This Row],[Profit]]/Table8[[#This Row],[Total Sales]]</f>
        <v>0.40153452685421992</v>
      </c>
    </row>
    <row r="1458" spans="1:12" x14ac:dyDescent="0.3">
      <c r="A1458" s="3">
        <v>2011</v>
      </c>
      <c r="B1458" s="3" t="s">
        <v>12</v>
      </c>
      <c r="C1458" s="3" t="s">
        <v>22</v>
      </c>
      <c r="D1458" s="3" t="s">
        <v>62</v>
      </c>
      <c r="E1458" s="3">
        <v>630901</v>
      </c>
      <c r="F1458" s="3">
        <v>1740</v>
      </c>
      <c r="G1458" s="3">
        <v>2.72</v>
      </c>
      <c r="H1458" s="3">
        <v>3.46</v>
      </c>
      <c r="I1458" s="3">
        <f>Table8[[#This Row],[Volume]]*Table8[[#This Row],[Cost per unit]]</f>
        <v>4732.8</v>
      </c>
      <c r="J1458" s="3">
        <f>Table8[[#This Row],[Volume]]*Table8[[#This Row],[Price per unit]]</f>
        <v>6020.4</v>
      </c>
      <c r="K1458" s="5">
        <f>Table8[[#This Row],[Total Sales]]-Table8[[#This Row],[Total Cost]]</f>
        <v>1287.5999999999995</v>
      </c>
      <c r="L1458" s="6">
        <f>Table8[[#This Row],[Profit]]/Table8[[#This Row],[Total Sales]]</f>
        <v>0.21387283236994212</v>
      </c>
    </row>
    <row r="1459" spans="1:12" x14ac:dyDescent="0.3">
      <c r="A1459" s="7">
        <v>2011</v>
      </c>
      <c r="B1459" s="7" t="s">
        <v>12</v>
      </c>
      <c r="C1459" s="7" t="s">
        <v>22</v>
      </c>
      <c r="D1459" s="7" t="s">
        <v>62</v>
      </c>
      <c r="E1459" s="7">
        <v>630902</v>
      </c>
      <c r="F1459" s="7">
        <v>1524</v>
      </c>
      <c r="G1459" s="7">
        <v>2.88</v>
      </c>
      <c r="H1459" s="7">
        <v>3.31</v>
      </c>
      <c r="I1459" s="3">
        <f>Table8[[#This Row],[Volume]]*Table8[[#This Row],[Cost per unit]]</f>
        <v>4389.12</v>
      </c>
      <c r="J1459" s="3">
        <f>Table8[[#This Row],[Volume]]*Table8[[#This Row],[Price per unit]]</f>
        <v>5044.4400000000005</v>
      </c>
      <c r="K1459" s="5">
        <f>Table8[[#This Row],[Total Sales]]-Table8[[#This Row],[Total Cost]]</f>
        <v>655.32000000000062</v>
      </c>
      <c r="L1459" s="6">
        <f>Table8[[#This Row],[Profit]]/Table8[[#This Row],[Total Sales]]</f>
        <v>0.1299093655589125</v>
      </c>
    </row>
    <row r="1460" spans="1:12" x14ac:dyDescent="0.3">
      <c r="A1460" s="3">
        <v>2011</v>
      </c>
      <c r="B1460" s="3" t="s">
        <v>12</v>
      </c>
      <c r="C1460" s="3" t="s">
        <v>22</v>
      </c>
      <c r="D1460" s="3" t="s">
        <v>62</v>
      </c>
      <c r="E1460" s="3">
        <v>630903</v>
      </c>
      <c r="F1460" s="3">
        <v>1992</v>
      </c>
      <c r="G1460" s="3">
        <v>2.44</v>
      </c>
      <c r="H1460" s="3">
        <v>3.4</v>
      </c>
      <c r="I1460" s="3">
        <f>Table8[[#This Row],[Volume]]*Table8[[#This Row],[Cost per unit]]</f>
        <v>4860.4799999999996</v>
      </c>
      <c r="J1460" s="3">
        <f>Table8[[#This Row],[Volume]]*Table8[[#This Row],[Price per unit]]</f>
        <v>6772.8</v>
      </c>
      <c r="K1460" s="5">
        <f>Table8[[#This Row],[Total Sales]]-Table8[[#This Row],[Total Cost]]</f>
        <v>1912.3200000000006</v>
      </c>
      <c r="L1460" s="6">
        <f>Table8[[#This Row],[Profit]]/Table8[[#This Row],[Total Sales]]</f>
        <v>0.2823529411764707</v>
      </c>
    </row>
    <row r="1461" spans="1:12" x14ac:dyDescent="0.3">
      <c r="A1461" s="7">
        <v>2011</v>
      </c>
      <c r="B1461" s="7" t="s">
        <v>12</v>
      </c>
      <c r="C1461" s="7" t="s">
        <v>22</v>
      </c>
      <c r="D1461" s="7" t="s">
        <v>62</v>
      </c>
      <c r="E1461" s="7">
        <v>630904</v>
      </c>
      <c r="F1461" s="7">
        <v>1608</v>
      </c>
      <c r="G1461" s="7">
        <v>2.75</v>
      </c>
      <c r="H1461" s="7">
        <v>3.41</v>
      </c>
      <c r="I1461" s="3">
        <f>Table8[[#This Row],[Volume]]*Table8[[#This Row],[Cost per unit]]</f>
        <v>4422</v>
      </c>
      <c r="J1461" s="3">
        <f>Table8[[#This Row],[Volume]]*Table8[[#This Row],[Price per unit]]</f>
        <v>5483.2800000000007</v>
      </c>
      <c r="K1461" s="5">
        <f>Table8[[#This Row],[Total Sales]]-Table8[[#This Row],[Total Cost]]</f>
        <v>1061.2800000000007</v>
      </c>
      <c r="L1461" s="6">
        <f>Table8[[#This Row],[Profit]]/Table8[[#This Row],[Total Sales]]</f>
        <v>0.1935483870967743</v>
      </c>
    </row>
    <row r="1462" spans="1:12" x14ac:dyDescent="0.3">
      <c r="A1462" s="3">
        <v>2011</v>
      </c>
      <c r="B1462" s="3" t="s">
        <v>12</v>
      </c>
      <c r="C1462" s="3" t="s">
        <v>22</v>
      </c>
      <c r="D1462" s="3" t="s">
        <v>62</v>
      </c>
      <c r="E1462" s="3">
        <v>631001</v>
      </c>
      <c r="F1462" s="3">
        <v>1968</v>
      </c>
      <c r="G1462" s="3">
        <v>2.64</v>
      </c>
      <c r="H1462" s="3">
        <v>3.44</v>
      </c>
      <c r="I1462" s="3">
        <f>Table8[[#This Row],[Volume]]*Table8[[#This Row],[Cost per unit]]</f>
        <v>5195.5200000000004</v>
      </c>
      <c r="J1462" s="3">
        <f>Table8[[#This Row],[Volume]]*Table8[[#This Row],[Price per unit]]</f>
        <v>6769.92</v>
      </c>
      <c r="K1462" s="5">
        <f>Table8[[#This Row],[Total Sales]]-Table8[[#This Row],[Total Cost]]</f>
        <v>1574.3999999999996</v>
      </c>
      <c r="L1462" s="6">
        <f>Table8[[#This Row],[Profit]]/Table8[[#This Row],[Total Sales]]</f>
        <v>0.23255813953488366</v>
      </c>
    </row>
    <row r="1463" spans="1:12" x14ac:dyDescent="0.3">
      <c r="A1463" s="7">
        <v>2011</v>
      </c>
      <c r="B1463" s="7" t="s">
        <v>12</v>
      </c>
      <c r="C1463" s="7" t="s">
        <v>16</v>
      </c>
      <c r="D1463" s="7" t="s">
        <v>63</v>
      </c>
      <c r="E1463" s="7">
        <v>310101</v>
      </c>
      <c r="F1463" s="7">
        <v>336</v>
      </c>
      <c r="G1463" s="7">
        <v>4.32</v>
      </c>
      <c r="H1463" s="7">
        <v>5.19</v>
      </c>
      <c r="I1463" s="3">
        <f>Table8[[#This Row],[Volume]]*Table8[[#This Row],[Cost per unit]]</f>
        <v>1451.52</v>
      </c>
      <c r="J1463" s="3">
        <f>Table8[[#This Row],[Volume]]*Table8[[#This Row],[Price per unit]]</f>
        <v>1743.8400000000001</v>
      </c>
      <c r="K1463" s="5">
        <f>Table8[[#This Row],[Total Sales]]-Table8[[#This Row],[Total Cost]]</f>
        <v>292.32000000000016</v>
      </c>
      <c r="L1463" s="6">
        <f>Table8[[#This Row],[Profit]]/Table8[[#This Row],[Total Sales]]</f>
        <v>0.16763005780346829</v>
      </c>
    </row>
    <row r="1464" spans="1:12" x14ac:dyDescent="0.3">
      <c r="A1464" s="3">
        <v>2011</v>
      </c>
      <c r="B1464" s="3" t="s">
        <v>12</v>
      </c>
      <c r="C1464" s="3" t="s">
        <v>16</v>
      </c>
      <c r="D1464" s="3" t="s">
        <v>63</v>
      </c>
      <c r="E1464" s="3">
        <v>310102</v>
      </c>
      <c r="F1464" s="3">
        <v>408</v>
      </c>
      <c r="G1464" s="3">
        <v>4.04</v>
      </c>
      <c r="H1464" s="3">
        <v>5.01</v>
      </c>
      <c r="I1464" s="3">
        <f>Table8[[#This Row],[Volume]]*Table8[[#This Row],[Cost per unit]]</f>
        <v>1648.32</v>
      </c>
      <c r="J1464" s="3">
        <f>Table8[[#This Row],[Volume]]*Table8[[#This Row],[Price per unit]]</f>
        <v>2044.08</v>
      </c>
      <c r="K1464" s="5">
        <f>Table8[[#This Row],[Total Sales]]-Table8[[#This Row],[Total Cost]]</f>
        <v>395.76</v>
      </c>
      <c r="L1464" s="6">
        <f>Table8[[#This Row],[Profit]]/Table8[[#This Row],[Total Sales]]</f>
        <v>0.19361277445109781</v>
      </c>
    </row>
    <row r="1465" spans="1:12" x14ac:dyDescent="0.3">
      <c r="A1465" s="7">
        <v>2011</v>
      </c>
      <c r="B1465" s="7" t="s">
        <v>12</v>
      </c>
      <c r="C1465" s="7" t="s">
        <v>16</v>
      </c>
      <c r="D1465" s="7" t="s">
        <v>63</v>
      </c>
      <c r="E1465" s="7">
        <v>310103</v>
      </c>
      <c r="F1465" s="7">
        <v>432</v>
      </c>
      <c r="G1465" s="7">
        <v>4.46</v>
      </c>
      <c r="H1465" s="7">
        <v>5.1100000000000003</v>
      </c>
      <c r="I1465" s="3">
        <f>Table8[[#This Row],[Volume]]*Table8[[#This Row],[Cost per unit]]</f>
        <v>1926.72</v>
      </c>
      <c r="J1465" s="3">
        <f>Table8[[#This Row],[Volume]]*Table8[[#This Row],[Price per unit]]</f>
        <v>2207.52</v>
      </c>
      <c r="K1465" s="5">
        <f>Table8[[#This Row],[Total Sales]]-Table8[[#This Row],[Total Cost]]</f>
        <v>280.79999999999995</v>
      </c>
      <c r="L1465" s="6">
        <f>Table8[[#This Row],[Profit]]/Table8[[#This Row],[Total Sales]]</f>
        <v>0.12720156555772993</v>
      </c>
    </row>
    <row r="1466" spans="1:12" x14ac:dyDescent="0.3">
      <c r="A1466" s="3">
        <v>2011</v>
      </c>
      <c r="B1466" s="3" t="s">
        <v>12</v>
      </c>
      <c r="C1466" s="3" t="s">
        <v>16</v>
      </c>
      <c r="D1466" s="3" t="s">
        <v>63</v>
      </c>
      <c r="E1466" s="3">
        <v>310104</v>
      </c>
      <c r="F1466" s="3">
        <v>264</v>
      </c>
      <c r="G1466" s="3">
        <v>4.37</v>
      </c>
      <c r="H1466" s="3">
        <v>5.07</v>
      </c>
      <c r="I1466" s="3">
        <f>Table8[[#This Row],[Volume]]*Table8[[#This Row],[Cost per unit]]</f>
        <v>1153.68</v>
      </c>
      <c r="J1466" s="3">
        <f>Table8[[#This Row],[Volume]]*Table8[[#This Row],[Price per unit]]</f>
        <v>1338.48</v>
      </c>
      <c r="K1466" s="5">
        <f>Table8[[#This Row],[Total Sales]]-Table8[[#This Row],[Total Cost]]</f>
        <v>184.79999999999995</v>
      </c>
      <c r="L1466" s="6">
        <f>Table8[[#This Row],[Profit]]/Table8[[#This Row],[Total Sales]]</f>
        <v>0.13806706114398418</v>
      </c>
    </row>
    <row r="1467" spans="1:12" x14ac:dyDescent="0.3">
      <c r="A1467" s="7">
        <v>2011</v>
      </c>
      <c r="B1467" s="7" t="s">
        <v>12</v>
      </c>
      <c r="C1467" s="7" t="s">
        <v>16</v>
      </c>
      <c r="D1467" s="7" t="s">
        <v>63</v>
      </c>
      <c r="E1467" s="7">
        <v>310105</v>
      </c>
      <c r="F1467" s="7">
        <v>360</v>
      </c>
      <c r="G1467" s="7">
        <v>5</v>
      </c>
      <c r="H1467" s="7">
        <v>5.31</v>
      </c>
      <c r="I1467" s="3">
        <f>Table8[[#This Row],[Volume]]*Table8[[#This Row],[Cost per unit]]</f>
        <v>1800</v>
      </c>
      <c r="J1467" s="3">
        <f>Table8[[#This Row],[Volume]]*Table8[[#This Row],[Price per unit]]</f>
        <v>1911.6</v>
      </c>
      <c r="K1467" s="5">
        <f>Table8[[#This Row],[Total Sales]]-Table8[[#This Row],[Total Cost]]</f>
        <v>111.59999999999991</v>
      </c>
      <c r="L1467" s="6">
        <f>Table8[[#This Row],[Profit]]/Table8[[#This Row],[Total Sales]]</f>
        <v>5.8380414312617659E-2</v>
      </c>
    </row>
    <row r="1468" spans="1:12" x14ac:dyDescent="0.3">
      <c r="A1468" s="3">
        <v>2011</v>
      </c>
      <c r="B1468" s="3" t="s">
        <v>12</v>
      </c>
      <c r="C1468" s="3" t="s">
        <v>16</v>
      </c>
      <c r="D1468" s="3" t="s">
        <v>63</v>
      </c>
      <c r="E1468" s="3">
        <v>310106</v>
      </c>
      <c r="F1468" s="3">
        <v>252</v>
      </c>
      <c r="G1468" s="3">
        <v>4.6500000000000004</v>
      </c>
      <c r="H1468" s="3">
        <v>5.09</v>
      </c>
      <c r="I1468" s="3">
        <f>Table8[[#This Row],[Volume]]*Table8[[#This Row],[Cost per unit]]</f>
        <v>1171.8000000000002</v>
      </c>
      <c r="J1468" s="3">
        <f>Table8[[#This Row],[Volume]]*Table8[[#This Row],[Price per unit]]</f>
        <v>1282.68</v>
      </c>
      <c r="K1468" s="5">
        <f>Table8[[#This Row],[Total Sales]]-Table8[[#This Row],[Total Cost]]</f>
        <v>110.87999999999988</v>
      </c>
      <c r="L1468" s="6">
        <f>Table8[[#This Row],[Profit]]/Table8[[#This Row],[Total Sales]]</f>
        <v>8.6444007858546071E-2</v>
      </c>
    </row>
    <row r="1469" spans="1:12" x14ac:dyDescent="0.3">
      <c r="A1469" s="7">
        <v>2011</v>
      </c>
      <c r="B1469" s="7" t="s">
        <v>12</v>
      </c>
      <c r="C1469" s="7" t="s">
        <v>16</v>
      </c>
      <c r="D1469" s="7" t="s">
        <v>63</v>
      </c>
      <c r="E1469" s="7">
        <v>310107</v>
      </c>
      <c r="F1469" s="7">
        <v>720</v>
      </c>
      <c r="G1469" s="7">
        <v>4.72</v>
      </c>
      <c r="H1469" s="7">
        <v>5.33</v>
      </c>
      <c r="I1469" s="3">
        <f>Table8[[#This Row],[Volume]]*Table8[[#This Row],[Cost per unit]]</f>
        <v>3398.3999999999996</v>
      </c>
      <c r="J1469" s="3">
        <f>Table8[[#This Row],[Volume]]*Table8[[#This Row],[Price per unit]]</f>
        <v>3837.6</v>
      </c>
      <c r="K1469" s="5">
        <f>Table8[[#This Row],[Total Sales]]-Table8[[#This Row],[Total Cost]]</f>
        <v>439.20000000000027</v>
      </c>
      <c r="L1469" s="6">
        <f>Table8[[#This Row],[Profit]]/Table8[[#This Row],[Total Sales]]</f>
        <v>0.1144465290806755</v>
      </c>
    </row>
    <row r="1470" spans="1:12" x14ac:dyDescent="0.3">
      <c r="A1470" s="3">
        <v>2011</v>
      </c>
      <c r="B1470" s="3" t="s">
        <v>12</v>
      </c>
      <c r="C1470" s="3" t="s">
        <v>16</v>
      </c>
      <c r="D1470" s="3" t="s">
        <v>63</v>
      </c>
      <c r="E1470" s="3">
        <v>310108</v>
      </c>
      <c r="F1470" s="3">
        <v>432</v>
      </c>
      <c r="G1470" s="3">
        <v>4.3600000000000003</v>
      </c>
      <c r="H1470" s="3">
        <v>5.12</v>
      </c>
      <c r="I1470" s="3">
        <f>Table8[[#This Row],[Volume]]*Table8[[#This Row],[Cost per unit]]</f>
        <v>1883.5200000000002</v>
      </c>
      <c r="J1470" s="3">
        <f>Table8[[#This Row],[Volume]]*Table8[[#This Row],[Price per unit]]</f>
        <v>2211.84</v>
      </c>
      <c r="K1470" s="5">
        <f>Table8[[#This Row],[Total Sales]]-Table8[[#This Row],[Total Cost]]</f>
        <v>328.31999999999994</v>
      </c>
      <c r="L1470" s="6">
        <f>Table8[[#This Row],[Profit]]/Table8[[#This Row],[Total Sales]]</f>
        <v>0.14843749999999997</v>
      </c>
    </row>
    <row r="1471" spans="1:12" x14ac:dyDescent="0.3">
      <c r="A1471" s="7">
        <v>2011</v>
      </c>
      <c r="B1471" s="7" t="s">
        <v>12</v>
      </c>
      <c r="C1471" s="7" t="s">
        <v>16</v>
      </c>
      <c r="D1471" s="7" t="s">
        <v>63</v>
      </c>
      <c r="E1471" s="7">
        <v>310109</v>
      </c>
      <c r="F1471" s="7">
        <v>432</v>
      </c>
      <c r="G1471" s="7">
        <v>4.0199999999999996</v>
      </c>
      <c r="H1471" s="7">
        <v>5.21</v>
      </c>
      <c r="I1471" s="3">
        <f>Table8[[#This Row],[Volume]]*Table8[[#This Row],[Cost per unit]]</f>
        <v>1736.6399999999999</v>
      </c>
      <c r="J1471" s="3">
        <f>Table8[[#This Row],[Volume]]*Table8[[#This Row],[Price per unit]]</f>
        <v>2250.7199999999998</v>
      </c>
      <c r="K1471" s="5">
        <f>Table8[[#This Row],[Total Sales]]-Table8[[#This Row],[Total Cost]]</f>
        <v>514.07999999999993</v>
      </c>
      <c r="L1471" s="6">
        <f>Table8[[#This Row],[Profit]]/Table8[[#This Row],[Total Sales]]</f>
        <v>0.22840690978886755</v>
      </c>
    </row>
    <row r="1472" spans="1:12" x14ac:dyDescent="0.3">
      <c r="A1472" s="3">
        <v>2011</v>
      </c>
      <c r="B1472" s="3" t="s">
        <v>12</v>
      </c>
      <c r="C1472" s="3" t="s">
        <v>16</v>
      </c>
      <c r="D1472" s="3" t="s">
        <v>63</v>
      </c>
      <c r="E1472" s="3">
        <v>310110</v>
      </c>
      <c r="F1472" s="3">
        <v>408</v>
      </c>
      <c r="G1472" s="3">
        <v>4.34</v>
      </c>
      <c r="H1472" s="3">
        <v>5.25</v>
      </c>
      <c r="I1472" s="3">
        <f>Table8[[#This Row],[Volume]]*Table8[[#This Row],[Cost per unit]]</f>
        <v>1770.72</v>
      </c>
      <c r="J1472" s="3">
        <f>Table8[[#This Row],[Volume]]*Table8[[#This Row],[Price per unit]]</f>
        <v>2142</v>
      </c>
      <c r="K1472" s="5">
        <f>Table8[[#This Row],[Total Sales]]-Table8[[#This Row],[Total Cost]]</f>
        <v>371.28</v>
      </c>
      <c r="L1472" s="6">
        <f>Table8[[#This Row],[Profit]]/Table8[[#This Row],[Total Sales]]</f>
        <v>0.17333333333333331</v>
      </c>
    </row>
    <row r="1473" spans="1:12" x14ac:dyDescent="0.3">
      <c r="A1473" s="7">
        <v>2011</v>
      </c>
      <c r="B1473" s="7" t="s">
        <v>12</v>
      </c>
      <c r="C1473" s="7" t="s">
        <v>16</v>
      </c>
      <c r="D1473" s="7" t="s">
        <v>63</v>
      </c>
      <c r="E1473" s="7">
        <v>310111</v>
      </c>
      <c r="F1473" s="7">
        <v>552</v>
      </c>
      <c r="G1473" s="7">
        <v>4.95</v>
      </c>
      <c r="H1473" s="7">
        <v>5.16</v>
      </c>
      <c r="I1473" s="3">
        <f>Table8[[#This Row],[Volume]]*Table8[[#This Row],[Cost per unit]]</f>
        <v>2732.4</v>
      </c>
      <c r="J1473" s="3">
        <f>Table8[[#This Row],[Volume]]*Table8[[#This Row],[Price per unit]]</f>
        <v>2848.32</v>
      </c>
      <c r="K1473" s="5">
        <f>Table8[[#This Row],[Total Sales]]-Table8[[#This Row],[Total Cost]]</f>
        <v>115.92000000000007</v>
      </c>
      <c r="L1473" s="6">
        <f>Table8[[#This Row],[Profit]]/Table8[[#This Row],[Total Sales]]</f>
        <v>4.0697674418604675E-2</v>
      </c>
    </row>
    <row r="1474" spans="1:12" x14ac:dyDescent="0.3">
      <c r="A1474" s="3">
        <v>2011</v>
      </c>
      <c r="B1474" s="3" t="s">
        <v>12</v>
      </c>
      <c r="C1474" s="3" t="s">
        <v>16</v>
      </c>
      <c r="D1474" s="3" t="s">
        <v>63</v>
      </c>
      <c r="E1474" s="3">
        <v>310112</v>
      </c>
      <c r="F1474" s="3">
        <v>408</v>
      </c>
      <c r="G1474" s="3">
        <v>4.5999999999999996</v>
      </c>
      <c r="H1474" s="3">
        <v>5.16</v>
      </c>
      <c r="I1474" s="3">
        <f>Table8[[#This Row],[Volume]]*Table8[[#This Row],[Cost per unit]]</f>
        <v>1876.8</v>
      </c>
      <c r="J1474" s="3">
        <f>Table8[[#This Row],[Volume]]*Table8[[#This Row],[Price per unit]]</f>
        <v>2105.2800000000002</v>
      </c>
      <c r="K1474" s="5">
        <f>Table8[[#This Row],[Total Sales]]-Table8[[#This Row],[Total Cost]]</f>
        <v>228.48000000000025</v>
      </c>
      <c r="L1474" s="6">
        <f>Table8[[#This Row],[Profit]]/Table8[[#This Row],[Total Sales]]</f>
        <v>0.10852713178294585</v>
      </c>
    </row>
    <row r="1475" spans="1:12" x14ac:dyDescent="0.3">
      <c r="A1475" s="7">
        <v>2011</v>
      </c>
      <c r="B1475" s="7" t="s">
        <v>12</v>
      </c>
      <c r="C1475" s="7" t="s">
        <v>16</v>
      </c>
      <c r="D1475" s="7" t="s">
        <v>63</v>
      </c>
      <c r="E1475" s="7">
        <v>310113</v>
      </c>
      <c r="F1475" s="7">
        <v>600</v>
      </c>
      <c r="G1475" s="7">
        <v>4.46</v>
      </c>
      <c r="H1475" s="7">
        <v>5.12</v>
      </c>
      <c r="I1475" s="3">
        <f>Table8[[#This Row],[Volume]]*Table8[[#This Row],[Cost per unit]]</f>
        <v>2676</v>
      </c>
      <c r="J1475" s="3">
        <f>Table8[[#This Row],[Volume]]*Table8[[#This Row],[Price per unit]]</f>
        <v>3072</v>
      </c>
      <c r="K1475" s="5">
        <f>Table8[[#This Row],[Total Sales]]-Table8[[#This Row],[Total Cost]]</f>
        <v>396</v>
      </c>
      <c r="L1475" s="6">
        <f>Table8[[#This Row],[Profit]]/Table8[[#This Row],[Total Sales]]</f>
        <v>0.12890625</v>
      </c>
    </row>
    <row r="1476" spans="1:12" x14ac:dyDescent="0.3">
      <c r="A1476" s="3">
        <v>2011</v>
      </c>
      <c r="B1476" s="3" t="s">
        <v>12</v>
      </c>
      <c r="C1476" s="3" t="s">
        <v>16</v>
      </c>
      <c r="D1476" s="3" t="s">
        <v>63</v>
      </c>
      <c r="E1476" s="3">
        <v>310114</v>
      </c>
      <c r="F1476" s="3">
        <v>564</v>
      </c>
      <c r="G1476" s="3">
        <v>4.5999999999999996</v>
      </c>
      <c r="H1476" s="3">
        <v>5.31</v>
      </c>
      <c r="I1476" s="3">
        <f>Table8[[#This Row],[Volume]]*Table8[[#This Row],[Cost per unit]]</f>
        <v>2594.3999999999996</v>
      </c>
      <c r="J1476" s="3">
        <f>Table8[[#This Row],[Volume]]*Table8[[#This Row],[Price per unit]]</f>
        <v>2994.8399999999997</v>
      </c>
      <c r="K1476" s="5">
        <f>Table8[[#This Row],[Total Sales]]-Table8[[#This Row],[Total Cost]]</f>
        <v>400.44000000000005</v>
      </c>
      <c r="L1476" s="6">
        <f>Table8[[#This Row],[Profit]]/Table8[[#This Row],[Total Sales]]</f>
        <v>0.13370998116760832</v>
      </c>
    </row>
    <row r="1477" spans="1:12" x14ac:dyDescent="0.3">
      <c r="A1477" s="7">
        <v>2011</v>
      </c>
      <c r="B1477" s="7" t="s">
        <v>12</v>
      </c>
      <c r="C1477" s="7" t="s">
        <v>16</v>
      </c>
      <c r="D1477" s="7" t="s">
        <v>63</v>
      </c>
      <c r="E1477" s="7">
        <v>310115</v>
      </c>
      <c r="F1477" s="7">
        <v>324</v>
      </c>
      <c r="G1477" s="7">
        <v>4.0999999999999996</v>
      </c>
      <c r="H1477" s="7">
        <v>5.15</v>
      </c>
      <c r="I1477" s="3">
        <f>Table8[[#This Row],[Volume]]*Table8[[#This Row],[Cost per unit]]</f>
        <v>1328.3999999999999</v>
      </c>
      <c r="J1477" s="3">
        <f>Table8[[#This Row],[Volume]]*Table8[[#This Row],[Price per unit]]</f>
        <v>1668.6000000000001</v>
      </c>
      <c r="K1477" s="5">
        <f>Table8[[#This Row],[Total Sales]]-Table8[[#This Row],[Total Cost]]</f>
        <v>340.20000000000027</v>
      </c>
      <c r="L1477" s="6">
        <f>Table8[[#This Row],[Profit]]/Table8[[#This Row],[Total Sales]]</f>
        <v>0.20388349514563123</v>
      </c>
    </row>
    <row r="1478" spans="1:12" x14ac:dyDescent="0.3">
      <c r="A1478" s="3">
        <v>2011</v>
      </c>
      <c r="B1478" s="3" t="s">
        <v>12</v>
      </c>
      <c r="C1478" s="3" t="s">
        <v>16</v>
      </c>
      <c r="D1478" s="3" t="s">
        <v>63</v>
      </c>
      <c r="E1478" s="3">
        <v>310116</v>
      </c>
      <c r="F1478" s="3">
        <v>336</v>
      </c>
      <c r="G1478" s="3">
        <v>4.92</v>
      </c>
      <c r="H1478" s="3">
        <v>5.36</v>
      </c>
      <c r="I1478" s="3">
        <f>Table8[[#This Row],[Volume]]*Table8[[#This Row],[Cost per unit]]</f>
        <v>1653.12</v>
      </c>
      <c r="J1478" s="3">
        <f>Table8[[#This Row],[Volume]]*Table8[[#This Row],[Price per unit]]</f>
        <v>1800.96</v>
      </c>
      <c r="K1478" s="5">
        <f>Table8[[#This Row],[Total Sales]]-Table8[[#This Row],[Total Cost]]</f>
        <v>147.84000000000015</v>
      </c>
      <c r="L1478" s="6">
        <f>Table8[[#This Row],[Profit]]/Table8[[#This Row],[Total Sales]]</f>
        <v>8.2089552238806054E-2</v>
      </c>
    </row>
    <row r="1479" spans="1:12" x14ac:dyDescent="0.3">
      <c r="A1479" s="7">
        <v>2011</v>
      </c>
      <c r="B1479" s="7" t="s">
        <v>12</v>
      </c>
      <c r="C1479" s="7" t="s">
        <v>16</v>
      </c>
      <c r="D1479" s="7" t="s">
        <v>63</v>
      </c>
      <c r="E1479" s="7">
        <v>310117</v>
      </c>
      <c r="F1479" s="7">
        <v>456</v>
      </c>
      <c r="G1479" s="7">
        <v>4.07</v>
      </c>
      <c r="H1479" s="7">
        <v>5.09</v>
      </c>
      <c r="I1479" s="3">
        <f>Table8[[#This Row],[Volume]]*Table8[[#This Row],[Cost per unit]]</f>
        <v>1855.92</v>
      </c>
      <c r="J1479" s="3">
        <f>Table8[[#This Row],[Volume]]*Table8[[#This Row],[Price per unit]]</f>
        <v>2321.04</v>
      </c>
      <c r="K1479" s="5">
        <f>Table8[[#This Row],[Total Sales]]-Table8[[#This Row],[Total Cost]]</f>
        <v>465.11999999999989</v>
      </c>
      <c r="L1479" s="6">
        <f>Table8[[#This Row],[Profit]]/Table8[[#This Row],[Total Sales]]</f>
        <v>0.2003929273084479</v>
      </c>
    </row>
    <row r="1480" spans="1:12" x14ac:dyDescent="0.3">
      <c r="A1480" s="3">
        <v>2011</v>
      </c>
      <c r="B1480" s="3" t="s">
        <v>12</v>
      </c>
      <c r="C1480" s="3" t="s">
        <v>16</v>
      </c>
      <c r="D1480" s="3" t="s">
        <v>63</v>
      </c>
      <c r="E1480" s="3">
        <v>310118</v>
      </c>
      <c r="F1480" s="3">
        <v>636</v>
      </c>
      <c r="G1480" s="3">
        <v>4.09</v>
      </c>
      <c r="H1480" s="3">
        <v>5.38</v>
      </c>
      <c r="I1480" s="3">
        <f>Table8[[#This Row],[Volume]]*Table8[[#This Row],[Cost per unit]]</f>
        <v>2601.2399999999998</v>
      </c>
      <c r="J1480" s="3">
        <f>Table8[[#This Row],[Volume]]*Table8[[#This Row],[Price per unit]]</f>
        <v>3421.68</v>
      </c>
      <c r="K1480" s="5">
        <f>Table8[[#This Row],[Total Sales]]-Table8[[#This Row],[Total Cost]]</f>
        <v>820.44</v>
      </c>
      <c r="L1480" s="6">
        <f>Table8[[#This Row],[Profit]]/Table8[[#This Row],[Total Sales]]</f>
        <v>0.23977695167286248</v>
      </c>
    </row>
    <row r="1481" spans="1:12" x14ac:dyDescent="0.3">
      <c r="A1481" s="7">
        <v>2011</v>
      </c>
      <c r="B1481" s="7" t="s">
        <v>12</v>
      </c>
      <c r="C1481" s="7" t="s">
        <v>16</v>
      </c>
      <c r="D1481" s="7" t="s">
        <v>63</v>
      </c>
      <c r="E1481" s="7">
        <v>310120</v>
      </c>
      <c r="F1481" s="7">
        <v>600</v>
      </c>
      <c r="G1481" s="7">
        <v>4.59</v>
      </c>
      <c r="H1481" s="7">
        <v>5.38</v>
      </c>
      <c r="I1481" s="3">
        <f>Table8[[#This Row],[Volume]]*Table8[[#This Row],[Cost per unit]]</f>
        <v>2754</v>
      </c>
      <c r="J1481" s="3">
        <f>Table8[[#This Row],[Volume]]*Table8[[#This Row],[Price per unit]]</f>
        <v>3228</v>
      </c>
      <c r="K1481" s="5">
        <f>Table8[[#This Row],[Total Sales]]-Table8[[#This Row],[Total Cost]]</f>
        <v>474</v>
      </c>
      <c r="L1481" s="6">
        <f>Table8[[#This Row],[Profit]]/Table8[[#This Row],[Total Sales]]</f>
        <v>0.14684014869888476</v>
      </c>
    </row>
    <row r="1482" spans="1:12" x14ac:dyDescent="0.3">
      <c r="A1482" s="3">
        <v>2011</v>
      </c>
      <c r="B1482" s="3" t="s">
        <v>12</v>
      </c>
      <c r="C1482" s="3" t="s">
        <v>16</v>
      </c>
      <c r="D1482" s="3" t="s">
        <v>63</v>
      </c>
      <c r="E1482" s="3">
        <v>310121</v>
      </c>
      <c r="F1482" s="3">
        <v>528</v>
      </c>
      <c r="G1482" s="3">
        <v>4.91</v>
      </c>
      <c r="H1482" s="3">
        <v>5.0599999999999996</v>
      </c>
      <c r="I1482" s="3">
        <f>Table8[[#This Row],[Volume]]*Table8[[#This Row],[Cost per unit]]</f>
        <v>2592.48</v>
      </c>
      <c r="J1482" s="3">
        <f>Table8[[#This Row],[Volume]]*Table8[[#This Row],[Price per unit]]</f>
        <v>2671.68</v>
      </c>
      <c r="K1482" s="5">
        <f>Table8[[#This Row],[Total Sales]]-Table8[[#This Row],[Total Cost]]</f>
        <v>79.199999999999818</v>
      </c>
      <c r="L1482" s="6">
        <f>Table8[[#This Row],[Profit]]/Table8[[#This Row],[Total Sales]]</f>
        <v>2.964426877470349E-2</v>
      </c>
    </row>
    <row r="1483" spans="1:12" x14ac:dyDescent="0.3">
      <c r="A1483" s="7">
        <v>2011</v>
      </c>
      <c r="B1483" s="7" t="s">
        <v>12</v>
      </c>
      <c r="C1483" s="7" t="s">
        <v>16</v>
      </c>
      <c r="D1483" s="7" t="s">
        <v>63</v>
      </c>
      <c r="E1483" s="7">
        <v>310122</v>
      </c>
      <c r="F1483" s="7">
        <v>684</v>
      </c>
      <c r="G1483" s="7">
        <v>4.83</v>
      </c>
      <c r="H1483" s="7">
        <v>5.19</v>
      </c>
      <c r="I1483" s="3">
        <f>Table8[[#This Row],[Volume]]*Table8[[#This Row],[Cost per unit]]</f>
        <v>3303.7200000000003</v>
      </c>
      <c r="J1483" s="3">
        <f>Table8[[#This Row],[Volume]]*Table8[[#This Row],[Price per unit]]</f>
        <v>3549.9600000000005</v>
      </c>
      <c r="K1483" s="5">
        <f>Table8[[#This Row],[Total Sales]]-Table8[[#This Row],[Total Cost]]</f>
        <v>246.24000000000024</v>
      </c>
      <c r="L1483" s="6">
        <f>Table8[[#This Row],[Profit]]/Table8[[#This Row],[Total Sales]]</f>
        <v>6.9364161849711045E-2</v>
      </c>
    </row>
    <row r="1484" spans="1:12" x14ac:dyDescent="0.3">
      <c r="A1484" s="3">
        <v>2011</v>
      </c>
      <c r="B1484" s="3" t="s">
        <v>12</v>
      </c>
      <c r="C1484" s="3" t="s">
        <v>16</v>
      </c>
      <c r="D1484" s="3" t="s">
        <v>63</v>
      </c>
      <c r="E1484" s="3">
        <v>310123</v>
      </c>
      <c r="F1484" s="3">
        <v>240</v>
      </c>
      <c r="G1484" s="3">
        <v>4.12</v>
      </c>
      <c r="H1484" s="3">
        <v>5.01</v>
      </c>
      <c r="I1484" s="3">
        <f>Table8[[#This Row],[Volume]]*Table8[[#This Row],[Cost per unit]]</f>
        <v>988.80000000000007</v>
      </c>
      <c r="J1484" s="3">
        <f>Table8[[#This Row],[Volume]]*Table8[[#This Row],[Price per unit]]</f>
        <v>1202.3999999999999</v>
      </c>
      <c r="K1484" s="5">
        <f>Table8[[#This Row],[Total Sales]]-Table8[[#This Row],[Total Cost]]</f>
        <v>213.5999999999998</v>
      </c>
      <c r="L1484" s="6">
        <f>Table8[[#This Row],[Profit]]/Table8[[#This Row],[Total Sales]]</f>
        <v>0.17764471057884215</v>
      </c>
    </row>
    <row r="1485" spans="1:12" x14ac:dyDescent="0.3">
      <c r="A1485" s="7">
        <v>2011</v>
      </c>
      <c r="B1485" s="7" t="s">
        <v>12</v>
      </c>
      <c r="C1485" s="7" t="s">
        <v>16</v>
      </c>
      <c r="D1485" s="7" t="s">
        <v>63</v>
      </c>
      <c r="E1485" s="7">
        <v>310124</v>
      </c>
      <c r="F1485" s="7">
        <v>396</v>
      </c>
      <c r="G1485" s="7">
        <v>4.8</v>
      </c>
      <c r="H1485" s="7">
        <v>5.37</v>
      </c>
      <c r="I1485" s="3">
        <f>Table8[[#This Row],[Volume]]*Table8[[#This Row],[Cost per unit]]</f>
        <v>1900.8</v>
      </c>
      <c r="J1485" s="3">
        <f>Table8[[#This Row],[Volume]]*Table8[[#This Row],[Price per unit]]</f>
        <v>2126.52</v>
      </c>
      <c r="K1485" s="5">
        <f>Table8[[#This Row],[Total Sales]]-Table8[[#This Row],[Total Cost]]</f>
        <v>225.72000000000003</v>
      </c>
      <c r="L1485" s="6">
        <f>Table8[[#This Row],[Profit]]/Table8[[#This Row],[Total Sales]]</f>
        <v>0.10614525139664806</v>
      </c>
    </row>
    <row r="1486" spans="1:12" x14ac:dyDescent="0.3">
      <c r="A1486" s="3">
        <v>2011</v>
      </c>
      <c r="B1486" s="3" t="s">
        <v>12</v>
      </c>
      <c r="C1486" s="3" t="s">
        <v>16</v>
      </c>
      <c r="D1486" s="3" t="s">
        <v>63</v>
      </c>
      <c r="E1486" s="3">
        <v>310130</v>
      </c>
      <c r="F1486" s="3">
        <v>492</v>
      </c>
      <c r="G1486" s="3">
        <v>4.26</v>
      </c>
      <c r="H1486" s="3">
        <v>5.23</v>
      </c>
      <c r="I1486" s="3">
        <f>Table8[[#This Row],[Volume]]*Table8[[#This Row],[Cost per unit]]</f>
        <v>2095.92</v>
      </c>
      <c r="J1486" s="3">
        <f>Table8[[#This Row],[Volume]]*Table8[[#This Row],[Price per unit]]</f>
        <v>2573.1600000000003</v>
      </c>
      <c r="K1486" s="5">
        <f>Table8[[#This Row],[Total Sales]]-Table8[[#This Row],[Total Cost]]</f>
        <v>477.24000000000024</v>
      </c>
      <c r="L1486" s="6">
        <f>Table8[[#This Row],[Profit]]/Table8[[#This Row],[Total Sales]]</f>
        <v>0.1854684512428299</v>
      </c>
    </row>
    <row r="1487" spans="1:12" x14ac:dyDescent="0.3">
      <c r="A1487" s="7">
        <v>2011</v>
      </c>
      <c r="B1487" s="7" t="s">
        <v>12</v>
      </c>
      <c r="C1487" s="7" t="s">
        <v>16</v>
      </c>
      <c r="D1487" s="7" t="s">
        <v>63</v>
      </c>
      <c r="E1487" s="7">
        <v>310131</v>
      </c>
      <c r="F1487" s="7">
        <v>276</v>
      </c>
      <c r="G1487" s="7">
        <v>4.5199999999999996</v>
      </c>
      <c r="H1487" s="7">
        <v>5.16</v>
      </c>
      <c r="I1487" s="3">
        <f>Table8[[#This Row],[Volume]]*Table8[[#This Row],[Cost per unit]]</f>
        <v>1247.52</v>
      </c>
      <c r="J1487" s="3">
        <f>Table8[[#This Row],[Volume]]*Table8[[#This Row],[Price per unit]]</f>
        <v>1424.16</v>
      </c>
      <c r="K1487" s="5">
        <f>Table8[[#This Row],[Total Sales]]-Table8[[#This Row],[Total Cost]]</f>
        <v>176.6400000000001</v>
      </c>
      <c r="L1487" s="6">
        <f>Table8[[#This Row],[Profit]]/Table8[[#This Row],[Total Sales]]</f>
        <v>0.12403100775193805</v>
      </c>
    </row>
    <row r="1488" spans="1:12" x14ac:dyDescent="0.3">
      <c r="A1488" s="3">
        <v>2011</v>
      </c>
      <c r="B1488" s="3" t="s">
        <v>12</v>
      </c>
      <c r="C1488" s="3" t="s">
        <v>16</v>
      </c>
      <c r="D1488" s="3" t="s">
        <v>63</v>
      </c>
      <c r="E1488" s="3">
        <v>310132</v>
      </c>
      <c r="F1488" s="3">
        <v>444</v>
      </c>
      <c r="G1488" s="3">
        <v>4.8</v>
      </c>
      <c r="H1488" s="3">
        <v>5.1100000000000003</v>
      </c>
      <c r="I1488" s="3">
        <f>Table8[[#This Row],[Volume]]*Table8[[#This Row],[Cost per unit]]</f>
        <v>2131.1999999999998</v>
      </c>
      <c r="J1488" s="3">
        <f>Table8[[#This Row],[Volume]]*Table8[[#This Row],[Price per unit]]</f>
        <v>2268.84</v>
      </c>
      <c r="K1488" s="5">
        <f>Table8[[#This Row],[Total Sales]]-Table8[[#This Row],[Total Cost]]</f>
        <v>137.64000000000033</v>
      </c>
      <c r="L1488" s="6">
        <f>Table8[[#This Row],[Profit]]/Table8[[#This Row],[Total Sales]]</f>
        <v>6.0665362035225191E-2</v>
      </c>
    </row>
    <row r="1489" spans="1:12" x14ac:dyDescent="0.3">
      <c r="A1489" s="7">
        <v>2011</v>
      </c>
      <c r="B1489" s="7" t="s">
        <v>12</v>
      </c>
      <c r="C1489" s="7" t="s">
        <v>16</v>
      </c>
      <c r="D1489" s="7" t="s">
        <v>63</v>
      </c>
      <c r="E1489" s="7">
        <v>310133</v>
      </c>
      <c r="F1489" s="7">
        <v>444</v>
      </c>
      <c r="G1489" s="7">
        <v>4.0199999999999996</v>
      </c>
      <c r="H1489" s="7">
        <v>5.04</v>
      </c>
      <c r="I1489" s="3">
        <f>Table8[[#This Row],[Volume]]*Table8[[#This Row],[Cost per unit]]</f>
        <v>1784.8799999999999</v>
      </c>
      <c r="J1489" s="3">
        <f>Table8[[#This Row],[Volume]]*Table8[[#This Row],[Price per unit]]</f>
        <v>2237.7600000000002</v>
      </c>
      <c r="K1489" s="5">
        <f>Table8[[#This Row],[Total Sales]]-Table8[[#This Row],[Total Cost]]</f>
        <v>452.88000000000034</v>
      </c>
      <c r="L1489" s="6">
        <f>Table8[[#This Row],[Profit]]/Table8[[#This Row],[Total Sales]]</f>
        <v>0.20238095238095252</v>
      </c>
    </row>
    <row r="1490" spans="1:12" x14ac:dyDescent="0.3">
      <c r="A1490" s="3">
        <v>2011</v>
      </c>
      <c r="B1490" s="3" t="s">
        <v>12</v>
      </c>
      <c r="C1490" s="3" t="s">
        <v>16</v>
      </c>
      <c r="D1490" s="3" t="s">
        <v>63</v>
      </c>
      <c r="E1490" s="3">
        <v>310134</v>
      </c>
      <c r="F1490" s="3">
        <v>492</v>
      </c>
      <c r="G1490" s="3">
        <v>4.3499999999999996</v>
      </c>
      <c r="H1490" s="3">
        <v>5.33</v>
      </c>
      <c r="I1490" s="3">
        <f>Table8[[#This Row],[Volume]]*Table8[[#This Row],[Cost per unit]]</f>
        <v>2140.1999999999998</v>
      </c>
      <c r="J1490" s="3">
        <f>Table8[[#This Row],[Volume]]*Table8[[#This Row],[Price per unit]]</f>
        <v>2622.36</v>
      </c>
      <c r="K1490" s="5">
        <f>Table8[[#This Row],[Total Sales]]-Table8[[#This Row],[Total Cost]]</f>
        <v>482.16000000000031</v>
      </c>
      <c r="L1490" s="6">
        <f>Table8[[#This Row],[Profit]]/Table8[[#This Row],[Total Sales]]</f>
        <v>0.18386491557223275</v>
      </c>
    </row>
    <row r="1491" spans="1:12" x14ac:dyDescent="0.3">
      <c r="A1491" s="7">
        <v>2011</v>
      </c>
      <c r="B1491" s="7" t="s">
        <v>12</v>
      </c>
      <c r="C1491" s="7" t="s">
        <v>16</v>
      </c>
      <c r="D1491" s="7" t="s">
        <v>63</v>
      </c>
      <c r="E1491" s="7">
        <v>310135</v>
      </c>
      <c r="F1491" s="7">
        <v>432</v>
      </c>
      <c r="G1491" s="7">
        <v>5</v>
      </c>
      <c r="H1491" s="7">
        <v>5.13</v>
      </c>
      <c r="I1491" s="3">
        <f>Table8[[#This Row],[Volume]]*Table8[[#This Row],[Cost per unit]]</f>
        <v>2160</v>
      </c>
      <c r="J1491" s="3">
        <f>Table8[[#This Row],[Volume]]*Table8[[#This Row],[Price per unit]]</f>
        <v>2216.16</v>
      </c>
      <c r="K1491" s="5">
        <f>Table8[[#This Row],[Total Sales]]-Table8[[#This Row],[Total Cost]]</f>
        <v>56.159999999999854</v>
      </c>
      <c r="L1491" s="6">
        <f>Table8[[#This Row],[Profit]]/Table8[[#This Row],[Total Sales]]</f>
        <v>2.5341130604288435E-2</v>
      </c>
    </row>
    <row r="1492" spans="1:12" x14ac:dyDescent="0.3">
      <c r="A1492" s="3">
        <v>2011</v>
      </c>
      <c r="B1492" s="3" t="s">
        <v>12</v>
      </c>
      <c r="C1492" s="3" t="s">
        <v>16</v>
      </c>
      <c r="D1492" s="3" t="s">
        <v>63</v>
      </c>
      <c r="E1492" s="3">
        <v>310136</v>
      </c>
      <c r="F1492" s="3">
        <v>480</v>
      </c>
      <c r="G1492" s="3">
        <v>4.25</v>
      </c>
      <c r="H1492" s="3">
        <v>5.4</v>
      </c>
      <c r="I1492" s="3">
        <f>Table8[[#This Row],[Volume]]*Table8[[#This Row],[Cost per unit]]</f>
        <v>2040</v>
      </c>
      <c r="J1492" s="3">
        <f>Table8[[#This Row],[Volume]]*Table8[[#This Row],[Price per unit]]</f>
        <v>2592</v>
      </c>
      <c r="K1492" s="5">
        <f>Table8[[#This Row],[Total Sales]]-Table8[[#This Row],[Total Cost]]</f>
        <v>552</v>
      </c>
      <c r="L1492" s="6">
        <f>Table8[[#This Row],[Profit]]/Table8[[#This Row],[Total Sales]]</f>
        <v>0.21296296296296297</v>
      </c>
    </row>
    <row r="1493" spans="1:12" x14ac:dyDescent="0.3">
      <c r="A1493" s="7">
        <v>2011</v>
      </c>
      <c r="B1493" s="7" t="s">
        <v>12</v>
      </c>
      <c r="C1493" s="7" t="s">
        <v>16</v>
      </c>
      <c r="D1493" s="7" t="s">
        <v>63</v>
      </c>
      <c r="E1493" s="7">
        <v>310137</v>
      </c>
      <c r="F1493" s="7">
        <v>492</v>
      </c>
      <c r="G1493" s="7">
        <v>4.53</v>
      </c>
      <c r="H1493" s="7">
        <v>5.14</v>
      </c>
      <c r="I1493" s="3">
        <f>Table8[[#This Row],[Volume]]*Table8[[#This Row],[Cost per unit]]</f>
        <v>2228.7600000000002</v>
      </c>
      <c r="J1493" s="3">
        <f>Table8[[#This Row],[Volume]]*Table8[[#This Row],[Price per unit]]</f>
        <v>2528.8799999999997</v>
      </c>
      <c r="K1493" s="5">
        <f>Table8[[#This Row],[Total Sales]]-Table8[[#This Row],[Total Cost]]</f>
        <v>300.11999999999944</v>
      </c>
      <c r="L1493" s="6">
        <f>Table8[[#This Row],[Profit]]/Table8[[#This Row],[Total Sales]]</f>
        <v>0.11867704280155621</v>
      </c>
    </row>
    <row r="1494" spans="1:12" x14ac:dyDescent="0.3">
      <c r="A1494" s="3">
        <v>2011</v>
      </c>
      <c r="B1494" s="3" t="s">
        <v>12</v>
      </c>
      <c r="C1494" s="3" t="s">
        <v>16</v>
      </c>
      <c r="D1494" s="3" t="s">
        <v>63</v>
      </c>
      <c r="E1494" s="3">
        <v>310138</v>
      </c>
      <c r="F1494" s="3">
        <v>612</v>
      </c>
      <c r="G1494" s="3">
        <v>4.87</v>
      </c>
      <c r="H1494" s="3">
        <v>5.22</v>
      </c>
      <c r="I1494" s="3">
        <f>Table8[[#This Row],[Volume]]*Table8[[#This Row],[Cost per unit]]</f>
        <v>2980.44</v>
      </c>
      <c r="J1494" s="3">
        <f>Table8[[#This Row],[Volume]]*Table8[[#This Row],[Price per unit]]</f>
        <v>3194.64</v>
      </c>
      <c r="K1494" s="5">
        <f>Table8[[#This Row],[Total Sales]]-Table8[[#This Row],[Total Cost]]</f>
        <v>214.19999999999982</v>
      </c>
      <c r="L1494" s="6">
        <f>Table8[[#This Row],[Profit]]/Table8[[#This Row],[Total Sales]]</f>
        <v>6.7049808429118715E-2</v>
      </c>
    </row>
    <row r="1495" spans="1:12" x14ac:dyDescent="0.3">
      <c r="A1495" s="7">
        <v>2011</v>
      </c>
      <c r="B1495" s="7" t="s">
        <v>12</v>
      </c>
      <c r="C1495" s="7" t="s">
        <v>16</v>
      </c>
      <c r="D1495" s="7" t="s">
        <v>63</v>
      </c>
      <c r="E1495" s="7">
        <v>310139</v>
      </c>
      <c r="F1495" s="7">
        <v>492</v>
      </c>
      <c r="G1495" s="7">
        <v>4.3</v>
      </c>
      <c r="H1495" s="7">
        <v>5.17</v>
      </c>
      <c r="I1495" s="3">
        <f>Table8[[#This Row],[Volume]]*Table8[[#This Row],[Cost per unit]]</f>
        <v>2115.6</v>
      </c>
      <c r="J1495" s="3">
        <f>Table8[[#This Row],[Volume]]*Table8[[#This Row],[Price per unit]]</f>
        <v>2543.64</v>
      </c>
      <c r="K1495" s="5">
        <f>Table8[[#This Row],[Total Sales]]-Table8[[#This Row],[Total Cost]]</f>
        <v>428.03999999999996</v>
      </c>
      <c r="L1495" s="6">
        <f>Table8[[#This Row],[Profit]]/Table8[[#This Row],[Total Sales]]</f>
        <v>0.16827852998065762</v>
      </c>
    </row>
    <row r="1496" spans="1:12" x14ac:dyDescent="0.3">
      <c r="A1496" s="3">
        <v>2011</v>
      </c>
      <c r="B1496" s="3" t="s">
        <v>12</v>
      </c>
      <c r="C1496" s="3" t="s">
        <v>16</v>
      </c>
      <c r="D1496" s="3" t="s">
        <v>63</v>
      </c>
      <c r="E1496" s="3">
        <v>310140</v>
      </c>
      <c r="F1496" s="3">
        <v>384</v>
      </c>
      <c r="G1496" s="3">
        <v>4.25</v>
      </c>
      <c r="H1496" s="3">
        <v>5.31</v>
      </c>
      <c r="I1496" s="3">
        <f>Table8[[#This Row],[Volume]]*Table8[[#This Row],[Cost per unit]]</f>
        <v>1632</v>
      </c>
      <c r="J1496" s="3">
        <f>Table8[[#This Row],[Volume]]*Table8[[#This Row],[Price per unit]]</f>
        <v>2039.04</v>
      </c>
      <c r="K1496" s="5">
        <f>Table8[[#This Row],[Total Sales]]-Table8[[#This Row],[Total Cost]]</f>
        <v>407.03999999999996</v>
      </c>
      <c r="L1496" s="6">
        <f>Table8[[#This Row],[Profit]]/Table8[[#This Row],[Total Sales]]</f>
        <v>0.19962335216572502</v>
      </c>
    </row>
    <row r="1497" spans="1:12" x14ac:dyDescent="0.3">
      <c r="A1497" s="7">
        <v>2011</v>
      </c>
      <c r="B1497" s="7" t="s">
        <v>12</v>
      </c>
      <c r="C1497" s="7" t="s">
        <v>16</v>
      </c>
      <c r="D1497" s="7" t="s">
        <v>63</v>
      </c>
      <c r="E1497" s="7">
        <v>310141</v>
      </c>
      <c r="F1497" s="7">
        <v>720</v>
      </c>
      <c r="G1497" s="7">
        <v>4.8099999999999996</v>
      </c>
      <c r="H1497" s="7">
        <v>5.2</v>
      </c>
      <c r="I1497" s="3">
        <f>Table8[[#This Row],[Volume]]*Table8[[#This Row],[Cost per unit]]</f>
        <v>3463.2</v>
      </c>
      <c r="J1497" s="3">
        <f>Table8[[#This Row],[Volume]]*Table8[[#This Row],[Price per unit]]</f>
        <v>3744</v>
      </c>
      <c r="K1497" s="5">
        <f>Table8[[#This Row],[Total Sales]]-Table8[[#This Row],[Total Cost]]</f>
        <v>280.80000000000018</v>
      </c>
      <c r="L1497" s="6">
        <f>Table8[[#This Row],[Profit]]/Table8[[#This Row],[Total Sales]]</f>
        <v>7.5000000000000053E-2</v>
      </c>
    </row>
    <row r="1498" spans="1:12" x14ac:dyDescent="0.3">
      <c r="A1498" s="3">
        <v>2011</v>
      </c>
      <c r="B1498" s="3" t="s">
        <v>12</v>
      </c>
      <c r="C1498" s="3" t="s">
        <v>16</v>
      </c>
      <c r="D1498" s="3" t="s">
        <v>63</v>
      </c>
      <c r="E1498" s="3">
        <v>310201</v>
      </c>
      <c r="F1498" s="3">
        <v>564</v>
      </c>
      <c r="G1498" s="3">
        <v>4.12</v>
      </c>
      <c r="H1498" s="3">
        <v>5.18</v>
      </c>
      <c r="I1498" s="3">
        <f>Table8[[#This Row],[Volume]]*Table8[[#This Row],[Cost per unit]]</f>
        <v>2323.6799999999998</v>
      </c>
      <c r="J1498" s="3">
        <f>Table8[[#This Row],[Volume]]*Table8[[#This Row],[Price per unit]]</f>
        <v>2921.52</v>
      </c>
      <c r="K1498" s="5">
        <f>Table8[[#This Row],[Total Sales]]-Table8[[#This Row],[Total Cost]]</f>
        <v>597.84000000000015</v>
      </c>
      <c r="L1498" s="6">
        <f>Table8[[#This Row],[Profit]]/Table8[[#This Row],[Total Sales]]</f>
        <v>0.2046332046332047</v>
      </c>
    </row>
    <row r="1499" spans="1:12" x14ac:dyDescent="0.3">
      <c r="A1499" s="7">
        <v>2011</v>
      </c>
      <c r="B1499" s="7" t="s">
        <v>12</v>
      </c>
      <c r="C1499" s="7" t="s">
        <v>16</v>
      </c>
      <c r="D1499" s="7" t="s">
        <v>63</v>
      </c>
      <c r="E1499" s="7">
        <v>310202</v>
      </c>
      <c r="F1499" s="7">
        <v>312</v>
      </c>
      <c r="G1499" s="7">
        <v>4.29</v>
      </c>
      <c r="H1499" s="7">
        <v>5.09</v>
      </c>
      <c r="I1499" s="3">
        <f>Table8[[#This Row],[Volume]]*Table8[[#This Row],[Cost per unit]]</f>
        <v>1338.48</v>
      </c>
      <c r="J1499" s="3">
        <f>Table8[[#This Row],[Volume]]*Table8[[#This Row],[Price per unit]]</f>
        <v>1588.08</v>
      </c>
      <c r="K1499" s="5">
        <f>Table8[[#This Row],[Total Sales]]-Table8[[#This Row],[Total Cost]]</f>
        <v>249.59999999999991</v>
      </c>
      <c r="L1499" s="6">
        <f>Table8[[#This Row],[Profit]]/Table8[[#This Row],[Total Sales]]</f>
        <v>0.15717092337917479</v>
      </c>
    </row>
    <row r="1500" spans="1:12" x14ac:dyDescent="0.3">
      <c r="A1500" s="3">
        <v>2011</v>
      </c>
      <c r="B1500" s="3" t="s">
        <v>12</v>
      </c>
      <c r="C1500" s="3" t="s">
        <v>16</v>
      </c>
      <c r="D1500" s="3" t="s">
        <v>63</v>
      </c>
      <c r="E1500" s="3">
        <v>310203</v>
      </c>
      <c r="F1500" s="3">
        <v>612</v>
      </c>
      <c r="G1500" s="3">
        <v>4.74</v>
      </c>
      <c r="H1500" s="3">
        <v>5.01</v>
      </c>
      <c r="I1500" s="3">
        <f>Table8[[#This Row],[Volume]]*Table8[[#This Row],[Cost per unit]]</f>
        <v>2900.88</v>
      </c>
      <c r="J1500" s="3">
        <f>Table8[[#This Row],[Volume]]*Table8[[#This Row],[Price per unit]]</f>
        <v>3066.12</v>
      </c>
      <c r="K1500" s="5">
        <f>Table8[[#This Row],[Total Sales]]-Table8[[#This Row],[Total Cost]]</f>
        <v>165.23999999999978</v>
      </c>
      <c r="L1500" s="6">
        <f>Table8[[#This Row],[Profit]]/Table8[[#This Row],[Total Sales]]</f>
        <v>5.3892215568862208E-2</v>
      </c>
    </row>
    <row r="1501" spans="1:12" x14ac:dyDescent="0.3">
      <c r="A1501" s="7">
        <v>2011</v>
      </c>
      <c r="B1501" s="7" t="s">
        <v>12</v>
      </c>
      <c r="C1501" s="7" t="s">
        <v>16</v>
      </c>
      <c r="D1501" s="7" t="s">
        <v>63</v>
      </c>
      <c r="E1501" s="7">
        <v>310204</v>
      </c>
      <c r="F1501" s="7">
        <v>624</v>
      </c>
      <c r="G1501" s="7">
        <v>4.1500000000000004</v>
      </c>
      <c r="H1501" s="7">
        <v>5.17</v>
      </c>
      <c r="I1501" s="3">
        <f>Table8[[#This Row],[Volume]]*Table8[[#This Row],[Cost per unit]]</f>
        <v>2589.6000000000004</v>
      </c>
      <c r="J1501" s="3">
        <f>Table8[[#This Row],[Volume]]*Table8[[#This Row],[Price per unit]]</f>
        <v>3226.08</v>
      </c>
      <c r="K1501" s="5">
        <f>Table8[[#This Row],[Total Sales]]-Table8[[#This Row],[Total Cost]]</f>
        <v>636.47999999999956</v>
      </c>
      <c r="L1501" s="6">
        <f>Table8[[#This Row],[Profit]]/Table8[[#This Row],[Total Sales]]</f>
        <v>0.19729206963249504</v>
      </c>
    </row>
    <row r="1502" spans="1:12" x14ac:dyDescent="0.3">
      <c r="A1502" s="3">
        <v>2011</v>
      </c>
      <c r="B1502" s="3" t="s">
        <v>12</v>
      </c>
      <c r="C1502" s="3" t="s">
        <v>64</v>
      </c>
      <c r="D1502" s="3" t="s">
        <v>65</v>
      </c>
      <c r="E1502" s="3">
        <v>860101</v>
      </c>
      <c r="F1502" s="3">
        <v>432</v>
      </c>
      <c r="G1502" s="3">
        <v>3.59</v>
      </c>
      <c r="H1502" s="3">
        <v>6.15</v>
      </c>
      <c r="I1502" s="3">
        <f>Table8[[#This Row],[Volume]]*Table8[[#This Row],[Cost per unit]]</f>
        <v>1550.8799999999999</v>
      </c>
      <c r="J1502" s="3">
        <f>Table8[[#This Row],[Volume]]*Table8[[#This Row],[Price per unit]]</f>
        <v>2656.8</v>
      </c>
      <c r="K1502" s="5">
        <f>Table8[[#This Row],[Total Sales]]-Table8[[#This Row],[Total Cost]]</f>
        <v>1105.9200000000003</v>
      </c>
      <c r="L1502" s="6">
        <f>Table8[[#This Row],[Profit]]/Table8[[#This Row],[Total Sales]]</f>
        <v>0.41626016260162613</v>
      </c>
    </row>
    <row r="1503" spans="1:12" x14ac:dyDescent="0.3">
      <c r="A1503" s="7">
        <v>2011</v>
      </c>
      <c r="B1503" s="7" t="s">
        <v>12</v>
      </c>
      <c r="C1503" s="7" t="s">
        <v>64</v>
      </c>
      <c r="D1503" s="7" t="s">
        <v>65</v>
      </c>
      <c r="E1503" s="7">
        <v>860102</v>
      </c>
      <c r="F1503" s="7">
        <v>420</v>
      </c>
      <c r="G1503" s="7">
        <v>4.92</v>
      </c>
      <c r="H1503" s="7">
        <v>6.72</v>
      </c>
      <c r="I1503" s="3">
        <f>Table8[[#This Row],[Volume]]*Table8[[#This Row],[Cost per unit]]</f>
        <v>2066.4</v>
      </c>
      <c r="J1503" s="3">
        <f>Table8[[#This Row],[Volume]]*Table8[[#This Row],[Price per unit]]</f>
        <v>2822.4</v>
      </c>
      <c r="K1503" s="5">
        <f>Table8[[#This Row],[Total Sales]]-Table8[[#This Row],[Total Cost]]</f>
        <v>756</v>
      </c>
      <c r="L1503" s="6">
        <f>Table8[[#This Row],[Profit]]/Table8[[#This Row],[Total Sales]]</f>
        <v>0.26785714285714285</v>
      </c>
    </row>
    <row r="1504" spans="1:12" x14ac:dyDescent="0.3">
      <c r="A1504" s="3">
        <v>2011</v>
      </c>
      <c r="B1504" s="3" t="s">
        <v>12</v>
      </c>
      <c r="C1504" s="3" t="s">
        <v>64</v>
      </c>
      <c r="D1504" s="3" t="s">
        <v>65</v>
      </c>
      <c r="E1504" s="3">
        <v>860103</v>
      </c>
      <c r="F1504" s="3">
        <v>372</v>
      </c>
      <c r="G1504" s="3">
        <v>3.37</v>
      </c>
      <c r="H1504" s="3">
        <v>6.37</v>
      </c>
      <c r="I1504" s="3">
        <f>Table8[[#This Row],[Volume]]*Table8[[#This Row],[Cost per unit]]</f>
        <v>1253.6400000000001</v>
      </c>
      <c r="J1504" s="3">
        <f>Table8[[#This Row],[Volume]]*Table8[[#This Row],[Price per unit]]</f>
        <v>2369.64</v>
      </c>
      <c r="K1504" s="5">
        <f>Table8[[#This Row],[Total Sales]]-Table8[[#This Row],[Total Cost]]</f>
        <v>1115.9999999999998</v>
      </c>
      <c r="L1504" s="6">
        <f>Table8[[#This Row],[Profit]]/Table8[[#This Row],[Total Sales]]</f>
        <v>0.47095761381475659</v>
      </c>
    </row>
    <row r="1505" spans="1:12" x14ac:dyDescent="0.3">
      <c r="A1505" s="7">
        <v>2011</v>
      </c>
      <c r="B1505" s="7" t="s">
        <v>12</v>
      </c>
      <c r="C1505" s="7" t="s">
        <v>64</v>
      </c>
      <c r="D1505" s="7" t="s">
        <v>65</v>
      </c>
      <c r="E1505" s="7">
        <v>860104</v>
      </c>
      <c r="F1505" s="7">
        <v>516</v>
      </c>
      <c r="G1505" s="7">
        <v>4.34</v>
      </c>
      <c r="H1505" s="7">
        <v>5.87</v>
      </c>
      <c r="I1505" s="3">
        <f>Table8[[#This Row],[Volume]]*Table8[[#This Row],[Cost per unit]]</f>
        <v>2239.44</v>
      </c>
      <c r="J1505" s="3">
        <f>Table8[[#This Row],[Volume]]*Table8[[#This Row],[Price per unit]]</f>
        <v>3028.92</v>
      </c>
      <c r="K1505" s="5">
        <f>Table8[[#This Row],[Total Sales]]-Table8[[#This Row],[Total Cost]]</f>
        <v>789.48</v>
      </c>
      <c r="L1505" s="6">
        <f>Table8[[#This Row],[Profit]]/Table8[[#This Row],[Total Sales]]</f>
        <v>0.26064735945485518</v>
      </c>
    </row>
    <row r="1506" spans="1:12" x14ac:dyDescent="0.3">
      <c r="A1506" s="3">
        <v>2011</v>
      </c>
      <c r="B1506" s="3" t="s">
        <v>12</v>
      </c>
      <c r="C1506" s="3" t="s">
        <v>64</v>
      </c>
      <c r="D1506" s="3" t="s">
        <v>65</v>
      </c>
      <c r="E1506" s="3">
        <v>860105</v>
      </c>
      <c r="F1506" s="3">
        <v>492</v>
      </c>
      <c r="G1506" s="3">
        <v>4.7</v>
      </c>
      <c r="H1506" s="3">
        <v>6.33</v>
      </c>
      <c r="I1506" s="3">
        <f>Table8[[#This Row],[Volume]]*Table8[[#This Row],[Cost per unit]]</f>
        <v>2312.4</v>
      </c>
      <c r="J1506" s="3">
        <f>Table8[[#This Row],[Volume]]*Table8[[#This Row],[Price per unit]]</f>
        <v>3114.36</v>
      </c>
      <c r="K1506" s="5">
        <f>Table8[[#This Row],[Total Sales]]-Table8[[#This Row],[Total Cost]]</f>
        <v>801.96</v>
      </c>
      <c r="L1506" s="6">
        <f>Table8[[#This Row],[Profit]]/Table8[[#This Row],[Total Sales]]</f>
        <v>0.25750394944707738</v>
      </c>
    </row>
    <row r="1507" spans="1:12" x14ac:dyDescent="0.3">
      <c r="A1507" s="7">
        <v>2011</v>
      </c>
      <c r="B1507" s="7" t="s">
        <v>12</v>
      </c>
      <c r="C1507" s="7" t="s">
        <v>64</v>
      </c>
      <c r="D1507" s="7" t="s">
        <v>65</v>
      </c>
      <c r="E1507" s="7">
        <v>860106</v>
      </c>
      <c r="F1507" s="7">
        <v>528</v>
      </c>
      <c r="G1507" s="7">
        <v>3.15</v>
      </c>
      <c r="H1507" s="7">
        <v>5.09</v>
      </c>
      <c r="I1507" s="3">
        <f>Table8[[#This Row],[Volume]]*Table8[[#This Row],[Cost per unit]]</f>
        <v>1663.2</v>
      </c>
      <c r="J1507" s="3">
        <f>Table8[[#This Row],[Volume]]*Table8[[#This Row],[Price per unit]]</f>
        <v>2687.52</v>
      </c>
      <c r="K1507" s="5">
        <f>Table8[[#This Row],[Total Sales]]-Table8[[#This Row],[Total Cost]]</f>
        <v>1024.32</v>
      </c>
      <c r="L1507" s="6">
        <f>Table8[[#This Row],[Profit]]/Table8[[#This Row],[Total Sales]]</f>
        <v>0.38113948919449897</v>
      </c>
    </row>
    <row r="1508" spans="1:12" x14ac:dyDescent="0.3">
      <c r="A1508" s="3">
        <v>2011</v>
      </c>
      <c r="B1508" s="3" t="s">
        <v>12</v>
      </c>
      <c r="C1508" s="3" t="s">
        <v>64</v>
      </c>
      <c r="D1508" s="3" t="s">
        <v>65</v>
      </c>
      <c r="E1508" s="3">
        <v>860121</v>
      </c>
      <c r="F1508" s="3">
        <v>372</v>
      </c>
      <c r="G1508" s="3">
        <v>3.52</v>
      </c>
      <c r="H1508" s="3">
        <v>6.5</v>
      </c>
      <c r="I1508" s="3">
        <f>Table8[[#This Row],[Volume]]*Table8[[#This Row],[Cost per unit]]</f>
        <v>1309.44</v>
      </c>
      <c r="J1508" s="3">
        <f>Table8[[#This Row],[Volume]]*Table8[[#This Row],[Price per unit]]</f>
        <v>2418</v>
      </c>
      <c r="K1508" s="5">
        <f>Table8[[#This Row],[Total Sales]]-Table8[[#This Row],[Total Cost]]</f>
        <v>1108.56</v>
      </c>
      <c r="L1508" s="6">
        <f>Table8[[#This Row],[Profit]]/Table8[[#This Row],[Total Sales]]</f>
        <v>0.45846153846153842</v>
      </c>
    </row>
    <row r="1509" spans="1:12" x14ac:dyDescent="0.3">
      <c r="A1509" s="7">
        <v>2011</v>
      </c>
      <c r="B1509" s="7" t="s">
        <v>12</v>
      </c>
      <c r="C1509" s="7" t="s">
        <v>64</v>
      </c>
      <c r="D1509" s="7" t="s">
        <v>65</v>
      </c>
      <c r="E1509" s="7">
        <v>860122</v>
      </c>
      <c r="F1509" s="7">
        <v>432</v>
      </c>
      <c r="G1509" s="7">
        <v>4.99</v>
      </c>
      <c r="H1509" s="7">
        <v>6.35</v>
      </c>
      <c r="I1509" s="3">
        <f>Table8[[#This Row],[Volume]]*Table8[[#This Row],[Cost per unit]]</f>
        <v>2155.6800000000003</v>
      </c>
      <c r="J1509" s="3">
        <f>Table8[[#This Row],[Volume]]*Table8[[#This Row],[Price per unit]]</f>
        <v>2743.2</v>
      </c>
      <c r="K1509" s="5">
        <f>Table8[[#This Row],[Total Sales]]-Table8[[#This Row],[Total Cost]]</f>
        <v>587.51999999999953</v>
      </c>
      <c r="L1509" s="6">
        <f>Table8[[#This Row],[Profit]]/Table8[[#This Row],[Total Sales]]</f>
        <v>0.21417322834645652</v>
      </c>
    </row>
    <row r="1510" spans="1:12" x14ac:dyDescent="0.3">
      <c r="A1510" s="3">
        <v>2011</v>
      </c>
      <c r="B1510" s="3" t="s">
        <v>12</v>
      </c>
      <c r="C1510" s="3" t="s">
        <v>64</v>
      </c>
      <c r="D1510" s="3" t="s">
        <v>65</v>
      </c>
      <c r="E1510" s="3">
        <v>860123</v>
      </c>
      <c r="F1510" s="3">
        <v>420</v>
      </c>
      <c r="G1510" s="3">
        <v>4.57</v>
      </c>
      <c r="H1510" s="3">
        <v>6.55</v>
      </c>
      <c r="I1510" s="3">
        <f>Table8[[#This Row],[Volume]]*Table8[[#This Row],[Cost per unit]]</f>
        <v>1919.4</v>
      </c>
      <c r="J1510" s="3">
        <f>Table8[[#This Row],[Volume]]*Table8[[#This Row],[Price per unit]]</f>
        <v>2751</v>
      </c>
      <c r="K1510" s="5">
        <f>Table8[[#This Row],[Total Sales]]-Table8[[#This Row],[Total Cost]]</f>
        <v>831.59999999999991</v>
      </c>
      <c r="L1510" s="6">
        <f>Table8[[#This Row],[Profit]]/Table8[[#This Row],[Total Sales]]</f>
        <v>0.30229007633587784</v>
      </c>
    </row>
    <row r="1511" spans="1:12" x14ac:dyDescent="0.3">
      <c r="A1511" s="7">
        <v>2011</v>
      </c>
      <c r="B1511" s="7" t="s">
        <v>12</v>
      </c>
      <c r="C1511" s="7" t="s">
        <v>64</v>
      </c>
      <c r="D1511" s="7" t="s">
        <v>65</v>
      </c>
      <c r="E1511" s="7">
        <v>860131</v>
      </c>
      <c r="F1511" s="7">
        <v>540</v>
      </c>
      <c r="G1511" s="7">
        <v>4.63</v>
      </c>
      <c r="H1511" s="7">
        <v>5.14</v>
      </c>
      <c r="I1511" s="3">
        <f>Table8[[#This Row],[Volume]]*Table8[[#This Row],[Cost per unit]]</f>
        <v>2500.1999999999998</v>
      </c>
      <c r="J1511" s="3">
        <f>Table8[[#This Row],[Volume]]*Table8[[#This Row],[Price per unit]]</f>
        <v>2775.6</v>
      </c>
      <c r="K1511" s="5">
        <f>Table8[[#This Row],[Total Sales]]-Table8[[#This Row],[Total Cost]]</f>
        <v>275.40000000000009</v>
      </c>
      <c r="L1511" s="6">
        <f>Table8[[#This Row],[Profit]]/Table8[[#This Row],[Total Sales]]</f>
        <v>9.9221789883268519E-2</v>
      </c>
    </row>
    <row r="1512" spans="1:12" x14ac:dyDescent="0.3">
      <c r="A1512" s="3">
        <v>2011</v>
      </c>
      <c r="B1512" s="3" t="s">
        <v>12</v>
      </c>
      <c r="C1512" s="3" t="s">
        <v>64</v>
      </c>
      <c r="D1512" s="3" t="s">
        <v>65</v>
      </c>
      <c r="E1512" s="3">
        <v>860132</v>
      </c>
      <c r="F1512" s="3">
        <v>456</v>
      </c>
      <c r="G1512" s="3">
        <v>4.67</v>
      </c>
      <c r="H1512" s="3">
        <v>6.24</v>
      </c>
      <c r="I1512" s="3">
        <f>Table8[[#This Row],[Volume]]*Table8[[#This Row],[Cost per unit]]</f>
        <v>2129.52</v>
      </c>
      <c r="J1512" s="3">
        <f>Table8[[#This Row],[Volume]]*Table8[[#This Row],[Price per unit]]</f>
        <v>2845.44</v>
      </c>
      <c r="K1512" s="5">
        <f>Table8[[#This Row],[Total Sales]]-Table8[[#This Row],[Total Cost]]</f>
        <v>715.92000000000007</v>
      </c>
      <c r="L1512" s="6">
        <f>Table8[[#This Row],[Profit]]/Table8[[#This Row],[Total Sales]]</f>
        <v>0.2516025641025641</v>
      </c>
    </row>
    <row r="1513" spans="1:12" x14ac:dyDescent="0.3">
      <c r="A1513" s="7">
        <v>2011</v>
      </c>
      <c r="B1513" s="7" t="s">
        <v>12</v>
      </c>
      <c r="C1513" s="7" t="s">
        <v>64</v>
      </c>
      <c r="D1513" s="7" t="s">
        <v>65</v>
      </c>
      <c r="E1513" s="7">
        <v>860133</v>
      </c>
      <c r="F1513" s="7">
        <v>396</v>
      </c>
      <c r="G1513" s="7">
        <v>4.9800000000000004</v>
      </c>
      <c r="H1513" s="7">
        <v>6.04</v>
      </c>
      <c r="I1513" s="3">
        <f>Table8[[#This Row],[Volume]]*Table8[[#This Row],[Cost per unit]]</f>
        <v>1972.0800000000002</v>
      </c>
      <c r="J1513" s="3">
        <f>Table8[[#This Row],[Volume]]*Table8[[#This Row],[Price per unit]]</f>
        <v>2391.84</v>
      </c>
      <c r="K1513" s="5">
        <f>Table8[[#This Row],[Total Sales]]-Table8[[#This Row],[Total Cost]]</f>
        <v>419.76</v>
      </c>
      <c r="L1513" s="6">
        <f>Table8[[#This Row],[Profit]]/Table8[[#This Row],[Total Sales]]</f>
        <v>0.17549668874172183</v>
      </c>
    </row>
    <row r="1514" spans="1:12" x14ac:dyDescent="0.3">
      <c r="A1514" s="3">
        <v>2011</v>
      </c>
      <c r="B1514" s="3" t="s">
        <v>12</v>
      </c>
      <c r="C1514" s="3" t="s">
        <v>64</v>
      </c>
      <c r="D1514" s="3" t="s">
        <v>65</v>
      </c>
      <c r="E1514" s="3">
        <v>860134</v>
      </c>
      <c r="F1514" s="3">
        <v>444</v>
      </c>
      <c r="G1514" s="3">
        <v>3.21</v>
      </c>
      <c r="H1514" s="3">
        <v>5.14</v>
      </c>
      <c r="I1514" s="3">
        <f>Table8[[#This Row],[Volume]]*Table8[[#This Row],[Cost per unit]]</f>
        <v>1425.24</v>
      </c>
      <c r="J1514" s="3">
        <f>Table8[[#This Row],[Volume]]*Table8[[#This Row],[Price per unit]]</f>
        <v>2282.16</v>
      </c>
      <c r="K1514" s="5">
        <f>Table8[[#This Row],[Total Sales]]-Table8[[#This Row],[Total Cost]]</f>
        <v>856.91999999999985</v>
      </c>
      <c r="L1514" s="6">
        <f>Table8[[#This Row],[Profit]]/Table8[[#This Row],[Total Sales]]</f>
        <v>0.37548638132295714</v>
      </c>
    </row>
    <row r="1515" spans="1:12" x14ac:dyDescent="0.3">
      <c r="A1515" s="7">
        <v>2011</v>
      </c>
      <c r="B1515" s="7" t="s">
        <v>12</v>
      </c>
      <c r="C1515" s="7" t="s">
        <v>64</v>
      </c>
      <c r="D1515" s="7" t="s">
        <v>65</v>
      </c>
      <c r="E1515" s="7">
        <v>860135</v>
      </c>
      <c r="F1515" s="7">
        <v>456</v>
      </c>
      <c r="G1515" s="7">
        <v>3.07</v>
      </c>
      <c r="H1515" s="7">
        <v>6.99</v>
      </c>
      <c r="I1515" s="3">
        <f>Table8[[#This Row],[Volume]]*Table8[[#This Row],[Cost per unit]]</f>
        <v>1399.9199999999998</v>
      </c>
      <c r="J1515" s="3">
        <f>Table8[[#This Row],[Volume]]*Table8[[#This Row],[Price per unit]]</f>
        <v>3187.44</v>
      </c>
      <c r="K1515" s="5">
        <f>Table8[[#This Row],[Total Sales]]-Table8[[#This Row],[Total Cost]]</f>
        <v>1787.5200000000002</v>
      </c>
      <c r="L1515" s="6">
        <f>Table8[[#This Row],[Profit]]/Table8[[#This Row],[Total Sales]]</f>
        <v>0.5608011444921317</v>
      </c>
    </row>
    <row r="1516" spans="1:12" x14ac:dyDescent="0.3">
      <c r="A1516" s="3">
        <v>2011</v>
      </c>
      <c r="B1516" s="3" t="s">
        <v>12</v>
      </c>
      <c r="C1516" s="3" t="s">
        <v>64</v>
      </c>
      <c r="D1516" s="3" t="s">
        <v>65</v>
      </c>
      <c r="E1516" s="3">
        <v>860141</v>
      </c>
      <c r="F1516" s="3">
        <v>540</v>
      </c>
      <c r="G1516" s="3">
        <v>3.76</v>
      </c>
      <c r="H1516" s="3">
        <v>5.45</v>
      </c>
      <c r="I1516" s="3">
        <f>Table8[[#This Row],[Volume]]*Table8[[#This Row],[Cost per unit]]</f>
        <v>2030.3999999999999</v>
      </c>
      <c r="J1516" s="3">
        <f>Table8[[#This Row],[Volume]]*Table8[[#This Row],[Price per unit]]</f>
        <v>2943</v>
      </c>
      <c r="K1516" s="5">
        <f>Table8[[#This Row],[Total Sales]]-Table8[[#This Row],[Total Cost]]</f>
        <v>912.60000000000014</v>
      </c>
      <c r="L1516" s="6">
        <f>Table8[[#This Row],[Profit]]/Table8[[#This Row],[Total Sales]]</f>
        <v>0.31009174311926613</v>
      </c>
    </row>
    <row r="1517" spans="1:12" x14ac:dyDescent="0.3">
      <c r="A1517" s="7">
        <v>2011</v>
      </c>
      <c r="B1517" s="7" t="s">
        <v>12</v>
      </c>
      <c r="C1517" s="7" t="s">
        <v>64</v>
      </c>
      <c r="D1517" s="7" t="s">
        <v>65</v>
      </c>
      <c r="E1517" s="7">
        <v>860142</v>
      </c>
      <c r="F1517" s="7">
        <v>504</v>
      </c>
      <c r="G1517" s="7">
        <v>4.46</v>
      </c>
      <c r="H1517" s="7">
        <v>5.22</v>
      </c>
      <c r="I1517" s="3">
        <f>Table8[[#This Row],[Volume]]*Table8[[#This Row],[Cost per unit]]</f>
        <v>2247.84</v>
      </c>
      <c r="J1517" s="3">
        <f>Table8[[#This Row],[Volume]]*Table8[[#This Row],[Price per unit]]</f>
        <v>2630.8799999999997</v>
      </c>
      <c r="K1517" s="5">
        <f>Table8[[#This Row],[Total Sales]]-Table8[[#This Row],[Total Cost]]</f>
        <v>383.03999999999951</v>
      </c>
      <c r="L1517" s="6">
        <f>Table8[[#This Row],[Profit]]/Table8[[#This Row],[Total Sales]]</f>
        <v>0.14559386973180061</v>
      </c>
    </row>
    <row r="1518" spans="1:12" x14ac:dyDescent="0.3">
      <c r="A1518" s="3">
        <v>2011</v>
      </c>
      <c r="B1518" s="3" t="s">
        <v>12</v>
      </c>
      <c r="C1518" s="3" t="s">
        <v>64</v>
      </c>
      <c r="D1518" s="3" t="s">
        <v>65</v>
      </c>
      <c r="E1518" s="3">
        <v>860143</v>
      </c>
      <c r="F1518" s="3">
        <v>492</v>
      </c>
      <c r="G1518" s="3">
        <v>3.36</v>
      </c>
      <c r="H1518" s="3">
        <v>5.66</v>
      </c>
      <c r="I1518" s="3">
        <f>Table8[[#This Row],[Volume]]*Table8[[#This Row],[Cost per unit]]</f>
        <v>1653.12</v>
      </c>
      <c r="J1518" s="3">
        <f>Table8[[#This Row],[Volume]]*Table8[[#This Row],[Price per unit]]</f>
        <v>2784.7200000000003</v>
      </c>
      <c r="K1518" s="5">
        <f>Table8[[#This Row],[Total Sales]]-Table8[[#This Row],[Total Cost]]</f>
        <v>1131.6000000000004</v>
      </c>
      <c r="L1518" s="6">
        <f>Table8[[#This Row],[Profit]]/Table8[[#This Row],[Total Sales]]</f>
        <v>0.40636042402826866</v>
      </c>
    </row>
    <row r="1519" spans="1:12" x14ac:dyDescent="0.3">
      <c r="A1519" s="7">
        <v>2011</v>
      </c>
      <c r="B1519" s="7" t="s">
        <v>12</v>
      </c>
      <c r="C1519" s="7" t="s">
        <v>64</v>
      </c>
      <c r="D1519" s="7" t="s">
        <v>65</v>
      </c>
      <c r="E1519" s="7">
        <v>860144</v>
      </c>
      <c r="F1519" s="7">
        <v>480</v>
      </c>
      <c r="G1519" s="7">
        <v>3.44</v>
      </c>
      <c r="H1519" s="7">
        <v>5.72</v>
      </c>
      <c r="I1519" s="3">
        <f>Table8[[#This Row],[Volume]]*Table8[[#This Row],[Cost per unit]]</f>
        <v>1651.2</v>
      </c>
      <c r="J1519" s="3">
        <f>Table8[[#This Row],[Volume]]*Table8[[#This Row],[Price per unit]]</f>
        <v>2745.6</v>
      </c>
      <c r="K1519" s="5">
        <f>Table8[[#This Row],[Total Sales]]-Table8[[#This Row],[Total Cost]]</f>
        <v>1094.3999999999999</v>
      </c>
      <c r="L1519" s="6">
        <f>Table8[[#This Row],[Profit]]/Table8[[#This Row],[Total Sales]]</f>
        <v>0.39860139860139854</v>
      </c>
    </row>
    <row r="1520" spans="1:12" x14ac:dyDescent="0.3">
      <c r="A1520" s="3">
        <v>2011</v>
      </c>
      <c r="B1520" s="3" t="s">
        <v>12</v>
      </c>
      <c r="C1520" s="3" t="s">
        <v>64</v>
      </c>
      <c r="D1520" s="3" t="s">
        <v>65</v>
      </c>
      <c r="E1520" s="3">
        <v>860145</v>
      </c>
      <c r="F1520" s="3">
        <v>396</v>
      </c>
      <c r="G1520" s="3">
        <v>3.68</v>
      </c>
      <c r="H1520" s="3">
        <v>5.93</v>
      </c>
      <c r="I1520" s="3">
        <f>Table8[[#This Row],[Volume]]*Table8[[#This Row],[Cost per unit]]</f>
        <v>1457.28</v>
      </c>
      <c r="J1520" s="3">
        <f>Table8[[#This Row],[Volume]]*Table8[[#This Row],[Price per unit]]</f>
        <v>2348.2799999999997</v>
      </c>
      <c r="K1520" s="5">
        <f>Table8[[#This Row],[Total Sales]]-Table8[[#This Row],[Total Cost]]</f>
        <v>890.99999999999977</v>
      </c>
      <c r="L1520" s="6">
        <f>Table8[[#This Row],[Profit]]/Table8[[#This Row],[Total Sales]]</f>
        <v>0.37942664418212474</v>
      </c>
    </row>
    <row r="1521" spans="1:12" x14ac:dyDescent="0.3">
      <c r="A1521" s="7">
        <v>2011</v>
      </c>
      <c r="B1521" s="7" t="s">
        <v>12</v>
      </c>
      <c r="C1521" s="7" t="s">
        <v>64</v>
      </c>
      <c r="D1521" s="7" t="s">
        <v>65</v>
      </c>
      <c r="E1521" s="7">
        <v>860151</v>
      </c>
      <c r="F1521" s="7">
        <v>480</v>
      </c>
      <c r="G1521" s="7">
        <v>4.57</v>
      </c>
      <c r="H1521" s="7">
        <v>6.21</v>
      </c>
      <c r="I1521" s="3">
        <f>Table8[[#This Row],[Volume]]*Table8[[#This Row],[Cost per unit]]</f>
        <v>2193.6000000000004</v>
      </c>
      <c r="J1521" s="3">
        <f>Table8[[#This Row],[Volume]]*Table8[[#This Row],[Price per unit]]</f>
        <v>2980.8</v>
      </c>
      <c r="K1521" s="5">
        <f>Table8[[#This Row],[Total Sales]]-Table8[[#This Row],[Total Cost]]</f>
        <v>787.19999999999982</v>
      </c>
      <c r="L1521" s="6">
        <f>Table8[[#This Row],[Profit]]/Table8[[#This Row],[Total Sales]]</f>
        <v>0.26409017713365529</v>
      </c>
    </row>
    <row r="1522" spans="1:12" x14ac:dyDescent="0.3">
      <c r="A1522" s="3">
        <v>2011</v>
      </c>
      <c r="B1522" s="3" t="s">
        <v>12</v>
      </c>
      <c r="C1522" s="3" t="s">
        <v>64</v>
      </c>
      <c r="D1522" s="3" t="s">
        <v>65</v>
      </c>
      <c r="E1522" s="3">
        <v>860152</v>
      </c>
      <c r="F1522" s="3">
        <v>480</v>
      </c>
      <c r="G1522" s="3">
        <v>3.56</v>
      </c>
      <c r="H1522" s="3">
        <v>6.74</v>
      </c>
      <c r="I1522" s="3">
        <f>Table8[[#This Row],[Volume]]*Table8[[#This Row],[Cost per unit]]</f>
        <v>1708.8</v>
      </c>
      <c r="J1522" s="3">
        <f>Table8[[#This Row],[Volume]]*Table8[[#This Row],[Price per unit]]</f>
        <v>3235.2000000000003</v>
      </c>
      <c r="K1522" s="5">
        <f>Table8[[#This Row],[Total Sales]]-Table8[[#This Row],[Total Cost]]</f>
        <v>1526.4000000000003</v>
      </c>
      <c r="L1522" s="6">
        <f>Table8[[#This Row],[Profit]]/Table8[[#This Row],[Total Sales]]</f>
        <v>0.47181008902077159</v>
      </c>
    </row>
    <row r="1523" spans="1:12" x14ac:dyDescent="0.3">
      <c r="A1523" s="7">
        <v>2011</v>
      </c>
      <c r="B1523" s="7" t="s">
        <v>12</v>
      </c>
      <c r="C1523" s="7" t="s">
        <v>64</v>
      </c>
      <c r="D1523" s="7" t="s">
        <v>65</v>
      </c>
      <c r="E1523" s="7">
        <v>860153</v>
      </c>
      <c r="F1523" s="7">
        <v>456</v>
      </c>
      <c r="G1523" s="7">
        <v>4.2300000000000004</v>
      </c>
      <c r="H1523" s="7">
        <v>5.98</v>
      </c>
      <c r="I1523" s="3">
        <f>Table8[[#This Row],[Volume]]*Table8[[#This Row],[Cost per unit]]</f>
        <v>1928.88</v>
      </c>
      <c r="J1523" s="3">
        <f>Table8[[#This Row],[Volume]]*Table8[[#This Row],[Price per unit]]</f>
        <v>2726.88</v>
      </c>
      <c r="K1523" s="5">
        <f>Table8[[#This Row],[Total Sales]]-Table8[[#This Row],[Total Cost]]</f>
        <v>798</v>
      </c>
      <c r="L1523" s="6">
        <f>Table8[[#This Row],[Profit]]/Table8[[#This Row],[Total Sales]]</f>
        <v>0.2926421404682274</v>
      </c>
    </row>
    <row r="1524" spans="1:12" x14ac:dyDescent="0.3">
      <c r="A1524" s="3">
        <v>2011</v>
      </c>
      <c r="B1524" s="3" t="s">
        <v>12</v>
      </c>
      <c r="C1524" s="3" t="s">
        <v>64</v>
      </c>
      <c r="D1524" s="3" t="s">
        <v>65</v>
      </c>
      <c r="E1524" s="3">
        <v>860154</v>
      </c>
      <c r="F1524" s="3">
        <v>420</v>
      </c>
      <c r="G1524" s="3">
        <v>4.0599999999999996</v>
      </c>
      <c r="H1524" s="3">
        <v>5.46</v>
      </c>
      <c r="I1524" s="3">
        <f>Table8[[#This Row],[Volume]]*Table8[[#This Row],[Cost per unit]]</f>
        <v>1705.1999999999998</v>
      </c>
      <c r="J1524" s="3">
        <f>Table8[[#This Row],[Volume]]*Table8[[#This Row],[Price per unit]]</f>
        <v>2293.1999999999998</v>
      </c>
      <c r="K1524" s="5">
        <f>Table8[[#This Row],[Total Sales]]-Table8[[#This Row],[Total Cost]]</f>
        <v>588</v>
      </c>
      <c r="L1524" s="6">
        <f>Table8[[#This Row],[Profit]]/Table8[[#This Row],[Total Sales]]</f>
        <v>0.25641025641025644</v>
      </c>
    </row>
    <row r="1525" spans="1:12" x14ac:dyDescent="0.3">
      <c r="A1525" s="7">
        <v>2011</v>
      </c>
      <c r="B1525" s="7" t="s">
        <v>12</v>
      </c>
      <c r="C1525" s="7" t="s">
        <v>64</v>
      </c>
      <c r="D1525" s="7" t="s">
        <v>65</v>
      </c>
      <c r="E1525" s="7">
        <v>860155</v>
      </c>
      <c r="F1525" s="7">
        <v>420</v>
      </c>
      <c r="G1525" s="7">
        <v>3.04</v>
      </c>
      <c r="H1525" s="7">
        <v>6.89</v>
      </c>
      <c r="I1525" s="3">
        <f>Table8[[#This Row],[Volume]]*Table8[[#This Row],[Cost per unit]]</f>
        <v>1276.8</v>
      </c>
      <c r="J1525" s="3">
        <f>Table8[[#This Row],[Volume]]*Table8[[#This Row],[Price per unit]]</f>
        <v>2893.7999999999997</v>
      </c>
      <c r="K1525" s="5">
        <f>Table8[[#This Row],[Total Sales]]-Table8[[#This Row],[Total Cost]]</f>
        <v>1616.9999999999998</v>
      </c>
      <c r="L1525" s="6">
        <f>Table8[[#This Row],[Profit]]/Table8[[#This Row],[Total Sales]]</f>
        <v>0.55878084179970966</v>
      </c>
    </row>
    <row r="1526" spans="1:12" x14ac:dyDescent="0.3">
      <c r="A1526" s="3">
        <v>2011</v>
      </c>
      <c r="B1526" s="3" t="s">
        <v>12</v>
      </c>
      <c r="C1526" s="3" t="s">
        <v>64</v>
      </c>
      <c r="D1526" s="3" t="s">
        <v>65</v>
      </c>
      <c r="E1526" s="3">
        <v>860156</v>
      </c>
      <c r="F1526" s="3">
        <v>480</v>
      </c>
      <c r="G1526" s="3">
        <v>4.59</v>
      </c>
      <c r="H1526" s="3">
        <v>6.4</v>
      </c>
      <c r="I1526" s="3">
        <f>Table8[[#This Row],[Volume]]*Table8[[#This Row],[Cost per unit]]</f>
        <v>2203.1999999999998</v>
      </c>
      <c r="J1526" s="3">
        <f>Table8[[#This Row],[Volume]]*Table8[[#This Row],[Price per unit]]</f>
        <v>3072</v>
      </c>
      <c r="K1526" s="5">
        <f>Table8[[#This Row],[Total Sales]]-Table8[[#This Row],[Total Cost]]</f>
        <v>868.80000000000018</v>
      </c>
      <c r="L1526" s="6">
        <f>Table8[[#This Row],[Profit]]/Table8[[#This Row],[Total Sales]]</f>
        <v>0.28281250000000008</v>
      </c>
    </row>
    <row r="1527" spans="1:12" x14ac:dyDescent="0.3">
      <c r="A1527" s="7">
        <v>2011</v>
      </c>
      <c r="B1527" s="7" t="s">
        <v>12</v>
      </c>
      <c r="C1527" s="7" t="s">
        <v>64</v>
      </c>
      <c r="D1527" s="7" t="s">
        <v>65</v>
      </c>
      <c r="E1527" s="7">
        <v>860157</v>
      </c>
      <c r="F1527" s="7">
        <v>468</v>
      </c>
      <c r="G1527" s="7">
        <v>3.83</v>
      </c>
      <c r="H1527" s="7">
        <v>6.33</v>
      </c>
      <c r="I1527" s="3">
        <f>Table8[[#This Row],[Volume]]*Table8[[#This Row],[Cost per unit]]</f>
        <v>1792.44</v>
      </c>
      <c r="J1527" s="3">
        <f>Table8[[#This Row],[Volume]]*Table8[[#This Row],[Price per unit]]</f>
        <v>2962.44</v>
      </c>
      <c r="K1527" s="5">
        <f>Table8[[#This Row],[Total Sales]]-Table8[[#This Row],[Total Cost]]</f>
        <v>1170</v>
      </c>
      <c r="L1527" s="6">
        <f>Table8[[#This Row],[Profit]]/Table8[[#This Row],[Total Sales]]</f>
        <v>0.39494470774091628</v>
      </c>
    </row>
    <row r="1528" spans="1:12" x14ac:dyDescent="0.3">
      <c r="A1528" s="3">
        <v>2011</v>
      </c>
      <c r="B1528" s="3" t="s">
        <v>12</v>
      </c>
      <c r="C1528" s="3" t="s">
        <v>64</v>
      </c>
      <c r="D1528" s="3" t="s">
        <v>65</v>
      </c>
      <c r="E1528" s="3">
        <v>860158</v>
      </c>
      <c r="F1528" s="3">
        <v>372</v>
      </c>
      <c r="G1528" s="3">
        <v>3.93</v>
      </c>
      <c r="H1528" s="3">
        <v>5.44</v>
      </c>
      <c r="I1528" s="3">
        <f>Table8[[#This Row],[Volume]]*Table8[[#This Row],[Cost per unit]]</f>
        <v>1461.96</v>
      </c>
      <c r="J1528" s="3">
        <f>Table8[[#This Row],[Volume]]*Table8[[#This Row],[Price per unit]]</f>
        <v>2023.68</v>
      </c>
      <c r="K1528" s="5">
        <f>Table8[[#This Row],[Total Sales]]-Table8[[#This Row],[Total Cost]]</f>
        <v>561.72</v>
      </c>
      <c r="L1528" s="6">
        <f>Table8[[#This Row],[Profit]]/Table8[[#This Row],[Total Sales]]</f>
        <v>0.27757352941176472</v>
      </c>
    </row>
    <row r="1529" spans="1:12" x14ac:dyDescent="0.3">
      <c r="A1529" s="7">
        <v>2011</v>
      </c>
      <c r="B1529" s="7" t="s">
        <v>12</v>
      </c>
      <c r="C1529" s="7" t="s">
        <v>64</v>
      </c>
      <c r="D1529" s="7" t="s">
        <v>65</v>
      </c>
      <c r="E1529" s="7">
        <v>860159</v>
      </c>
      <c r="F1529" s="7">
        <v>432</v>
      </c>
      <c r="G1529" s="7">
        <v>3.5</v>
      </c>
      <c r="H1529" s="7">
        <v>6.29</v>
      </c>
      <c r="I1529" s="3">
        <f>Table8[[#This Row],[Volume]]*Table8[[#This Row],[Cost per unit]]</f>
        <v>1512</v>
      </c>
      <c r="J1529" s="3">
        <f>Table8[[#This Row],[Volume]]*Table8[[#This Row],[Price per unit]]</f>
        <v>2717.28</v>
      </c>
      <c r="K1529" s="5">
        <f>Table8[[#This Row],[Total Sales]]-Table8[[#This Row],[Total Cost]]</f>
        <v>1205.2800000000002</v>
      </c>
      <c r="L1529" s="6">
        <f>Table8[[#This Row],[Profit]]/Table8[[#This Row],[Total Sales]]</f>
        <v>0.44356120826709067</v>
      </c>
    </row>
    <row r="1530" spans="1:12" x14ac:dyDescent="0.3">
      <c r="A1530" s="3">
        <v>2011</v>
      </c>
      <c r="B1530" s="3" t="s">
        <v>12</v>
      </c>
      <c r="C1530" s="3" t="s">
        <v>64</v>
      </c>
      <c r="D1530" s="3" t="s">
        <v>65</v>
      </c>
      <c r="E1530" s="3">
        <v>860160</v>
      </c>
      <c r="F1530" s="3">
        <v>456</v>
      </c>
      <c r="G1530" s="3">
        <v>4.49</v>
      </c>
      <c r="H1530" s="3">
        <v>5.17</v>
      </c>
      <c r="I1530" s="3">
        <f>Table8[[#This Row],[Volume]]*Table8[[#This Row],[Cost per unit]]</f>
        <v>2047.44</v>
      </c>
      <c r="J1530" s="3">
        <f>Table8[[#This Row],[Volume]]*Table8[[#This Row],[Price per unit]]</f>
        <v>2357.52</v>
      </c>
      <c r="K1530" s="5">
        <f>Table8[[#This Row],[Total Sales]]-Table8[[#This Row],[Total Cost]]</f>
        <v>310.07999999999993</v>
      </c>
      <c r="L1530" s="6">
        <f>Table8[[#This Row],[Profit]]/Table8[[#This Row],[Total Sales]]</f>
        <v>0.13152804642166341</v>
      </c>
    </row>
    <row r="1531" spans="1:12" x14ac:dyDescent="0.3">
      <c r="A1531" s="7">
        <v>2011</v>
      </c>
      <c r="B1531" s="7" t="s">
        <v>12</v>
      </c>
      <c r="C1531" s="7" t="s">
        <v>64</v>
      </c>
      <c r="D1531" s="7" t="s">
        <v>65</v>
      </c>
      <c r="E1531" s="7">
        <v>860170</v>
      </c>
      <c r="F1531" s="7">
        <v>360</v>
      </c>
      <c r="G1531" s="7">
        <v>3.02</v>
      </c>
      <c r="H1531" s="7">
        <v>6.46</v>
      </c>
      <c r="I1531" s="3">
        <f>Table8[[#This Row],[Volume]]*Table8[[#This Row],[Cost per unit]]</f>
        <v>1087.2</v>
      </c>
      <c r="J1531" s="3">
        <f>Table8[[#This Row],[Volume]]*Table8[[#This Row],[Price per unit]]</f>
        <v>2325.6</v>
      </c>
      <c r="K1531" s="5">
        <f>Table8[[#This Row],[Total Sales]]-Table8[[#This Row],[Total Cost]]</f>
        <v>1238.3999999999999</v>
      </c>
      <c r="L1531" s="6">
        <f>Table8[[#This Row],[Profit]]/Table8[[#This Row],[Total Sales]]</f>
        <v>0.53250773993808043</v>
      </c>
    </row>
    <row r="1532" spans="1:12" x14ac:dyDescent="0.3">
      <c r="A1532" s="3">
        <v>2011</v>
      </c>
      <c r="B1532" s="3" t="s">
        <v>12</v>
      </c>
      <c r="C1532" s="3" t="s">
        <v>64</v>
      </c>
      <c r="D1532" s="3" t="s">
        <v>65</v>
      </c>
      <c r="E1532" s="3">
        <v>860171</v>
      </c>
      <c r="F1532" s="3">
        <v>420</v>
      </c>
      <c r="G1532" s="3">
        <v>3.37</v>
      </c>
      <c r="H1532" s="3">
        <v>6.77</v>
      </c>
      <c r="I1532" s="3">
        <f>Table8[[#This Row],[Volume]]*Table8[[#This Row],[Cost per unit]]</f>
        <v>1415.4</v>
      </c>
      <c r="J1532" s="3">
        <f>Table8[[#This Row],[Volume]]*Table8[[#This Row],[Price per unit]]</f>
        <v>2843.3999999999996</v>
      </c>
      <c r="K1532" s="5">
        <f>Table8[[#This Row],[Total Sales]]-Table8[[#This Row],[Total Cost]]</f>
        <v>1427.9999999999995</v>
      </c>
      <c r="L1532" s="6">
        <f>Table8[[#This Row],[Profit]]/Table8[[#This Row],[Total Sales]]</f>
        <v>0.50221565731166906</v>
      </c>
    </row>
    <row r="1533" spans="1:12" x14ac:dyDescent="0.3">
      <c r="A1533" s="7">
        <v>2011</v>
      </c>
      <c r="B1533" s="7" t="s">
        <v>12</v>
      </c>
      <c r="C1533" s="7" t="s">
        <v>15</v>
      </c>
      <c r="D1533" s="7" t="s">
        <v>66</v>
      </c>
      <c r="E1533" s="7">
        <v>920202</v>
      </c>
      <c r="F1533" s="7">
        <v>96</v>
      </c>
      <c r="G1533" s="7">
        <v>1.1399999999999999</v>
      </c>
      <c r="H1533" s="7">
        <v>1.34</v>
      </c>
      <c r="I1533" s="3">
        <f>Table8[[#This Row],[Volume]]*Table8[[#This Row],[Cost per unit]]</f>
        <v>109.44</v>
      </c>
      <c r="J1533" s="3">
        <f>Table8[[#This Row],[Volume]]*Table8[[#This Row],[Price per unit]]</f>
        <v>128.64000000000001</v>
      </c>
      <c r="K1533" s="5">
        <f>Table8[[#This Row],[Total Sales]]-Table8[[#This Row],[Total Cost]]</f>
        <v>19.200000000000017</v>
      </c>
      <c r="L1533" s="6">
        <f>Table8[[#This Row],[Profit]]/Table8[[#This Row],[Total Sales]]</f>
        <v>0.14925373134328371</v>
      </c>
    </row>
    <row r="1534" spans="1:12" x14ac:dyDescent="0.3">
      <c r="A1534" s="3">
        <v>2011</v>
      </c>
      <c r="B1534" s="3" t="s">
        <v>12</v>
      </c>
      <c r="C1534" s="3" t="s">
        <v>15</v>
      </c>
      <c r="D1534" s="3" t="s">
        <v>66</v>
      </c>
      <c r="E1534" s="3">
        <v>930101</v>
      </c>
      <c r="F1534" s="3">
        <v>96</v>
      </c>
      <c r="G1534" s="3">
        <v>1.18</v>
      </c>
      <c r="H1534" s="3">
        <v>1.39</v>
      </c>
      <c r="I1534" s="3">
        <f>Table8[[#This Row],[Volume]]*Table8[[#This Row],[Cost per unit]]</f>
        <v>113.28</v>
      </c>
      <c r="J1534" s="3">
        <f>Table8[[#This Row],[Volume]]*Table8[[#This Row],[Price per unit]]</f>
        <v>133.44</v>
      </c>
      <c r="K1534" s="5">
        <f>Table8[[#This Row],[Total Sales]]-Table8[[#This Row],[Total Cost]]</f>
        <v>20.159999999999997</v>
      </c>
      <c r="L1534" s="6">
        <f>Table8[[#This Row],[Profit]]/Table8[[#This Row],[Total Sales]]</f>
        <v>0.15107913669064746</v>
      </c>
    </row>
    <row r="1535" spans="1:12" x14ac:dyDescent="0.3">
      <c r="A1535" s="7">
        <v>2011</v>
      </c>
      <c r="B1535" s="7" t="s">
        <v>12</v>
      </c>
      <c r="C1535" s="7" t="s">
        <v>15</v>
      </c>
      <c r="D1535" s="7" t="s">
        <v>66</v>
      </c>
      <c r="E1535" s="7">
        <v>930102</v>
      </c>
      <c r="F1535" s="7">
        <v>96</v>
      </c>
      <c r="G1535" s="7">
        <v>1.05</v>
      </c>
      <c r="H1535" s="7">
        <v>1.39</v>
      </c>
      <c r="I1535" s="3">
        <f>Table8[[#This Row],[Volume]]*Table8[[#This Row],[Cost per unit]]</f>
        <v>100.80000000000001</v>
      </c>
      <c r="J1535" s="3">
        <f>Table8[[#This Row],[Volume]]*Table8[[#This Row],[Price per unit]]</f>
        <v>133.44</v>
      </c>
      <c r="K1535" s="5">
        <f>Table8[[#This Row],[Total Sales]]-Table8[[#This Row],[Total Cost]]</f>
        <v>32.639999999999986</v>
      </c>
      <c r="L1535" s="6">
        <f>Table8[[#This Row],[Profit]]/Table8[[#This Row],[Total Sales]]</f>
        <v>0.24460431654676248</v>
      </c>
    </row>
    <row r="1536" spans="1:12" x14ac:dyDescent="0.3">
      <c r="A1536" s="3">
        <v>2011</v>
      </c>
      <c r="B1536" s="3" t="s">
        <v>12</v>
      </c>
      <c r="C1536" s="3" t="s">
        <v>15</v>
      </c>
      <c r="D1536" s="3" t="s">
        <v>66</v>
      </c>
      <c r="E1536" s="3">
        <v>930103</v>
      </c>
      <c r="F1536" s="3">
        <v>84</v>
      </c>
      <c r="G1536" s="3">
        <v>1.02</v>
      </c>
      <c r="H1536" s="3">
        <v>1.31</v>
      </c>
      <c r="I1536" s="3">
        <f>Table8[[#This Row],[Volume]]*Table8[[#This Row],[Cost per unit]]</f>
        <v>85.68</v>
      </c>
      <c r="J1536" s="3">
        <f>Table8[[#This Row],[Volume]]*Table8[[#This Row],[Price per unit]]</f>
        <v>110.04</v>
      </c>
      <c r="K1536" s="5">
        <f>Table8[[#This Row],[Total Sales]]-Table8[[#This Row],[Total Cost]]</f>
        <v>24.36</v>
      </c>
      <c r="L1536" s="6">
        <f>Table8[[#This Row],[Profit]]/Table8[[#This Row],[Total Sales]]</f>
        <v>0.2213740458015267</v>
      </c>
    </row>
    <row r="1537" spans="1:12" x14ac:dyDescent="0.3">
      <c r="A1537" s="7">
        <v>2011</v>
      </c>
      <c r="B1537" s="7" t="s">
        <v>12</v>
      </c>
      <c r="C1537" s="7" t="s">
        <v>15</v>
      </c>
      <c r="D1537" s="7" t="s">
        <v>66</v>
      </c>
      <c r="E1537" s="7">
        <v>930104</v>
      </c>
      <c r="F1537" s="7">
        <v>120</v>
      </c>
      <c r="G1537" s="7">
        <v>1</v>
      </c>
      <c r="H1537" s="7">
        <v>1.23</v>
      </c>
      <c r="I1537" s="3">
        <f>Table8[[#This Row],[Volume]]*Table8[[#This Row],[Cost per unit]]</f>
        <v>120</v>
      </c>
      <c r="J1537" s="3">
        <f>Table8[[#This Row],[Volume]]*Table8[[#This Row],[Price per unit]]</f>
        <v>147.6</v>
      </c>
      <c r="K1537" s="5">
        <f>Table8[[#This Row],[Total Sales]]-Table8[[#This Row],[Total Cost]]</f>
        <v>27.599999999999994</v>
      </c>
      <c r="L1537" s="6">
        <f>Table8[[#This Row],[Profit]]/Table8[[#This Row],[Total Sales]]</f>
        <v>0.18699186991869915</v>
      </c>
    </row>
    <row r="1538" spans="1:12" x14ac:dyDescent="0.3">
      <c r="A1538" s="3">
        <v>2011</v>
      </c>
      <c r="B1538" s="3" t="s">
        <v>12</v>
      </c>
      <c r="C1538" s="3" t="s">
        <v>15</v>
      </c>
      <c r="D1538" s="3" t="s">
        <v>66</v>
      </c>
      <c r="E1538" s="3">
        <v>930105</v>
      </c>
      <c r="F1538" s="3">
        <v>144</v>
      </c>
      <c r="G1538" s="3">
        <v>1.1100000000000001</v>
      </c>
      <c r="H1538" s="3">
        <v>1.38</v>
      </c>
      <c r="I1538" s="3">
        <f>Table8[[#This Row],[Volume]]*Table8[[#This Row],[Cost per unit]]</f>
        <v>159.84</v>
      </c>
      <c r="J1538" s="3">
        <f>Table8[[#This Row],[Volume]]*Table8[[#This Row],[Price per unit]]</f>
        <v>198.71999999999997</v>
      </c>
      <c r="K1538" s="5">
        <f>Table8[[#This Row],[Total Sales]]-Table8[[#This Row],[Total Cost]]</f>
        <v>38.879999999999967</v>
      </c>
      <c r="L1538" s="6">
        <f>Table8[[#This Row],[Profit]]/Table8[[#This Row],[Total Sales]]</f>
        <v>0.19565217391304335</v>
      </c>
    </row>
    <row r="1539" spans="1:12" x14ac:dyDescent="0.3">
      <c r="A1539" s="7">
        <v>2011</v>
      </c>
      <c r="B1539" s="7" t="s">
        <v>12</v>
      </c>
      <c r="C1539" s="7" t="s">
        <v>15</v>
      </c>
      <c r="D1539" s="7" t="s">
        <v>66</v>
      </c>
      <c r="E1539" s="7">
        <v>930106</v>
      </c>
      <c r="F1539" s="7">
        <v>48</v>
      </c>
      <c r="G1539" s="7">
        <v>1</v>
      </c>
      <c r="H1539" s="7">
        <v>1.23</v>
      </c>
      <c r="I1539" s="3">
        <f>Table8[[#This Row],[Volume]]*Table8[[#This Row],[Cost per unit]]</f>
        <v>48</v>
      </c>
      <c r="J1539" s="3">
        <f>Table8[[#This Row],[Volume]]*Table8[[#This Row],[Price per unit]]</f>
        <v>59.04</v>
      </c>
      <c r="K1539" s="5">
        <f>Table8[[#This Row],[Total Sales]]-Table8[[#This Row],[Total Cost]]</f>
        <v>11.04</v>
      </c>
      <c r="L1539" s="6">
        <f>Table8[[#This Row],[Profit]]/Table8[[#This Row],[Total Sales]]</f>
        <v>0.18699186991869918</v>
      </c>
    </row>
    <row r="1540" spans="1:12" x14ac:dyDescent="0.3">
      <c r="A1540" s="3">
        <v>2011</v>
      </c>
      <c r="B1540" s="3" t="s">
        <v>12</v>
      </c>
      <c r="C1540" s="3" t="s">
        <v>15</v>
      </c>
      <c r="D1540" s="3" t="s">
        <v>66</v>
      </c>
      <c r="E1540" s="3">
        <v>930107</v>
      </c>
      <c r="F1540" s="3">
        <v>108</v>
      </c>
      <c r="G1540" s="3">
        <v>1.05</v>
      </c>
      <c r="H1540" s="3">
        <v>1.33</v>
      </c>
      <c r="I1540" s="3">
        <f>Table8[[#This Row],[Volume]]*Table8[[#This Row],[Cost per unit]]</f>
        <v>113.4</v>
      </c>
      <c r="J1540" s="3">
        <f>Table8[[#This Row],[Volume]]*Table8[[#This Row],[Price per unit]]</f>
        <v>143.64000000000001</v>
      </c>
      <c r="K1540" s="5">
        <f>Table8[[#This Row],[Total Sales]]-Table8[[#This Row],[Total Cost]]</f>
        <v>30.240000000000009</v>
      </c>
      <c r="L1540" s="6">
        <f>Table8[[#This Row],[Profit]]/Table8[[#This Row],[Total Sales]]</f>
        <v>0.21052631578947373</v>
      </c>
    </row>
    <row r="1541" spans="1:12" x14ac:dyDescent="0.3">
      <c r="A1541" s="7">
        <v>2011</v>
      </c>
      <c r="B1541" s="7" t="s">
        <v>12</v>
      </c>
      <c r="C1541" s="7" t="s">
        <v>15</v>
      </c>
      <c r="D1541" s="7" t="s">
        <v>66</v>
      </c>
      <c r="E1541" s="7">
        <v>930108</v>
      </c>
      <c r="F1541" s="7">
        <v>72</v>
      </c>
      <c r="G1541" s="7">
        <v>1.1399999999999999</v>
      </c>
      <c r="H1541" s="7">
        <v>1.37</v>
      </c>
      <c r="I1541" s="3">
        <f>Table8[[#This Row],[Volume]]*Table8[[#This Row],[Cost per unit]]</f>
        <v>82.08</v>
      </c>
      <c r="J1541" s="3">
        <f>Table8[[#This Row],[Volume]]*Table8[[#This Row],[Price per unit]]</f>
        <v>98.640000000000015</v>
      </c>
      <c r="K1541" s="5">
        <f>Table8[[#This Row],[Total Sales]]-Table8[[#This Row],[Total Cost]]</f>
        <v>16.560000000000016</v>
      </c>
      <c r="L1541" s="6">
        <f>Table8[[#This Row],[Profit]]/Table8[[#This Row],[Total Sales]]</f>
        <v>0.16788321167883227</v>
      </c>
    </row>
    <row r="1542" spans="1:12" x14ac:dyDescent="0.3">
      <c r="A1542" s="3">
        <v>2011</v>
      </c>
      <c r="B1542" s="3" t="s">
        <v>12</v>
      </c>
      <c r="C1542" s="3" t="s">
        <v>15</v>
      </c>
      <c r="D1542" s="3" t="s">
        <v>66</v>
      </c>
      <c r="E1542" s="3">
        <v>930109</v>
      </c>
      <c r="F1542" s="3">
        <v>72</v>
      </c>
      <c r="G1542" s="3">
        <v>1.1299999999999999</v>
      </c>
      <c r="H1542" s="3">
        <v>1.23</v>
      </c>
      <c r="I1542" s="3">
        <f>Table8[[#This Row],[Volume]]*Table8[[#This Row],[Cost per unit]]</f>
        <v>81.359999999999985</v>
      </c>
      <c r="J1542" s="3">
        <f>Table8[[#This Row],[Volume]]*Table8[[#This Row],[Price per unit]]</f>
        <v>88.56</v>
      </c>
      <c r="K1542" s="5">
        <f>Table8[[#This Row],[Total Sales]]-Table8[[#This Row],[Total Cost]]</f>
        <v>7.2000000000000171</v>
      </c>
      <c r="L1542" s="6">
        <f>Table8[[#This Row],[Profit]]/Table8[[#This Row],[Total Sales]]</f>
        <v>8.1300813008130274E-2</v>
      </c>
    </row>
    <row r="1543" spans="1:12" x14ac:dyDescent="0.3">
      <c r="A1543" s="7">
        <v>2011</v>
      </c>
      <c r="B1543" s="7" t="s">
        <v>12</v>
      </c>
      <c r="C1543" s="7" t="s">
        <v>15</v>
      </c>
      <c r="D1543" s="7" t="s">
        <v>66</v>
      </c>
      <c r="E1543" s="7">
        <v>930110</v>
      </c>
      <c r="F1543" s="7">
        <v>168</v>
      </c>
      <c r="G1543" s="7">
        <v>1.1599999999999999</v>
      </c>
      <c r="H1543" s="7">
        <v>1.3</v>
      </c>
      <c r="I1543" s="3">
        <f>Table8[[#This Row],[Volume]]*Table8[[#This Row],[Cost per unit]]</f>
        <v>194.88</v>
      </c>
      <c r="J1543" s="3">
        <f>Table8[[#This Row],[Volume]]*Table8[[#This Row],[Price per unit]]</f>
        <v>218.4</v>
      </c>
      <c r="K1543" s="5">
        <f>Table8[[#This Row],[Total Sales]]-Table8[[#This Row],[Total Cost]]</f>
        <v>23.52000000000001</v>
      </c>
      <c r="L1543" s="6">
        <f>Table8[[#This Row],[Profit]]/Table8[[#This Row],[Total Sales]]</f>
        <v>0.10769230769230774</v>
      </c>
    </row>
    <row r="1544" spans="1:12" x14ac:dyDescent="0.3">
      <c r="A1544" s="3">
        <v>2011</v>
      </c>
      <c r="B1544" s="3" t="s">
        <v>12</v>
      </c>
      <c r="C1544" s="3" t="s">
        <v>15</v>
      </c>
      <c r="D1544" s="3" t="s">
        <v>66</v>
      </c>
      <c r="E1544" s="3">
        <v>930111</v>
      </c>
      <c r="F1544" s="3">
        <v>84</v>
      </c>
      <c r="G1544" s="3">
        <v>1.1599999999999999</v>
      </c>
      <c r="H1544" s="3">
        <v>1.24</v>
      </c>
      <c r="I1544" s="3">
        <f>Table8[[#This Row],[Volume]]*Table8[[#This Row],[Cost per unit]]</f>
        <v>97.44</v>
      </c>
      <c r="J1544" s="3">
        <f>Table8[[#This Row],[Volume]]*Table8[[#This Row],[Price per unit]]</f>
        <v>104.16</v>
      </c>
      <c r="K1544" s="5">
        <f>Table8[[#This Row],[Total Sales]]-Table8[[#This Row],[Total Cost]]</f>
        <v>6.7199999999999989</v>
      </c>
      <c r="L1544" s="6">
        <f>Table8[[#This Row],[Profit]]/Table8[[#This Row],[Total Sales]]</f>
        <v>6.4516129032258049E-2</v>
      </c>
    </row>
    <row r="1545" spans="1:12" x14ac:dyDescent="0.3">
      <c r="A1545" s="7">
        <v>2011</v>
      </c>
      <c r="B1545" s="7" t="s">
        <v>12</v>
      </c>
      <c r="C1545" s="7" t="s">
        <v>15</v>
      </c>
      <c r="D1545" s="7" t="s">
        <v>66</v>
      </c>
      <c r="E1545" s="7">
        <v>930201</v>
      </c>
      <c r="F1545" s="7">
        <v>132</v>
      </c>
      <c r="G1545" s="7">
        <v>1.01</v>
      </c>
      <c r="H1545" s="7">
        <v>1.2</v>
      </c>
      <c r="I1545" s="3">
        <f>Table8[[#This Row],[Volume]]*Table8[[#This Row],[Cost per unit]]</f>
        <v>133.32</v>
      </c>
      <c r="J1545" s="3">
        <f>Table8[[#This Row],[Volume]]*Table8[[#This Row],[Price per unit]]</f>
        <v>158.4</v>
      </c>
      <c r="K1545" s="5">
        <f>Table8[[#This Row],[Total Sales]]-Table8[[#This Row],[Total Cost]]</f>
        <v>25.080000000000013</v>
      </c>
      <c r="L1545" s="6">
        <f>Table8[[#This Row],[Profit]]/Table8[[#This Row],[Total Sales]]</f>
        <v>0.15833333333333341</v>
      </c>
    </row>
    <row r="1546" spans="1:12" x14ac:dyDescent="0.3">
      <c r="A1546" s="3">
        <v>2011</v>
      </c>
      <c r="B1546" s="3" t="s">
        <v>12</v>
      </c>
      <c r="C1546" s="3" t="s">
        <v>64</v>
      </c>
      <c r="D1546" s="3" t="s">
        <v>67</v>
      </c>
      <c r="E1546" s="3">
        <v>900001</v>
      </c>
      <c r="F1546" s="3">
        <v>384</v>
      </c>
      <c r="G1546" s="3">
        <v>4.8</v>
      </c>
      <c r="H1546" s="3">
        <v>5.56</v>
      </c>
      <c r="I1546" s="3">
        <f>Table8[[#This Row],[Volume]]*Table8[[#This Row],[Cost per unit]]</f>
        <v>1843.1999999999998</v>
      </c>
      <c r="J1546" s="3">
        <f>Table8[[#This Row],[Volume]]*Table8[[#This Row],[Price per unit]]</f>
        <v>2135.04</v>
      </c>
      <c r="K1546" s="5">
        <f>Table8[[#This Row],[Total Sales]]-Table8[[#This Row],[Total Cost]]</f>
        <v>291.84000000000015</v>
      </c>
      <c r="L1546" s="6">
        <f>Table8[[#This Row],[Profit]]/Table8[[#This Row],[Total Sales]]</f>
        <v>0.13669064748201445</v>
      </c>
    </row>
    <row r="1547" spans="1:12" x14ac:dyDescent="0.3">
      <c r="A1547" s="7">
        <v>2011</v>
      </c>
      <c r="B1547" s="7" t="s">
        <v>12</v>
      </c>
      <c r="C1547" s="7" t="s">
        <v>64</v>
      </c>
      <c r="D1547" s="7" t="s">
        <v>67</v>
      </c>
      <c r="E1547" s="7">
        <v>900002</v>
      </c>
      <c r="F1547" s="7">
        <v>420</v>
      </c>
      <c r="G1547" s="7">
        <v>3.84</v>
      </c>
      <c r="H1547" s="7">
        <v>6.5</v>
      </c>
      <c r="I1547" s="3">
        <f>Table8[[#This Row],[Volume]]*Table8[[#This Row],[Cost per unit]]</f>
        <v>1612.8</v>
      </c>
      <c r="J1547" s="3">
        <f>Table8[[#This Row],[Volume]]*Table8[[#This Row],[Price per unit]]</f>
        <v>2730</v>
      </c>
      <c r="K1547" s="5">
        <f>Table8[[#This Row],[Total Sales]]-Table8[[#This Row],[Total Cost]]</f>
        <v>1117.2</v>
      </c>
      <c r="L1547" s="6">
        <f>Table8[[#This Row],[Profit]]/Table8[[#This Row],[Total Sales]]</f>
        <v>0.40923076923076923</v>
      </c>
    </row>
    <row r="1548" spans="1:12" x14ac:dyDescent="0.3">
      <c r="A1548" s="3">
        <v>2011</v>
      </c>
      <c r="B1548" s="3" t="s">
        <v>12</v>
      </c>
      <c r="C1548" s="3" t="s">
        <v>64</v>
      </c>
      <c r="D1548" s="3" t="s">
        <v>67</v>
      </c>
      <c r="E1548" s="3">
        <v>900003</v>
      </c>
      <c r="F1548" s="3">
        <v>480</v>
      </c>
      <c r="G1548" s="3">
        <v>3.36</v>
      </c>
      <c r="H1548" s="3">
        <v>5.22</v>
      </c>
      <c r="I1548" s="3">
        <f>Table8[[#This Row],[Volume]]*Table8[[#This Row],[Cost per unit]]</f>
        <v>1612.8</v>
      </c>
      <c r="J1548" s="3">
        <f>Table8[[#This Row],[Volume]]*Table8[[#This Row],[Price per unit]]</f>
        <v>2505.6</v>
      </c>
      <c r="K1548" s="5">
        <f>Table8[[#This Row],[Total Sales]]-Table8[[#This Row],[Total Cost]]</f>
        <v>892.8</v>
      </c>
      <c r="L1548" s="6">
        <f>Table8[[#This Row],[Profit]]/Table8[[#This Row],[Total Sales]]</f>
        <v>0.35632183908045978</v>
      </c>
    </row>
    <row r="1549" spans="1:12" x14ac:dyDescent="0.3">
      <c r="A1549" s="7">
        <v>2011</v>
      </c>
      <c r="B1549" s="7" t="s">
        <v>12</v>
      </c>
      <c r="C1549" s="7" t="s">
        <v>64</v>
      </c>
      <c r="D1549" s="7" t="s">
        <v>67</v>
      </c>
      <c r="E1549" s="7">
        <v>900004</v>
      </c>
      <c r="F1549" s="7">
        <v>432</v>
      </c>
      <c r="G1549" s="7">
        <v>3.88</v>
      </c>
      <c r="H1549" s="7">
        <v>5.4</v>
      </c>
      <c r="I1549" s="3">
        <f>Table8[[#This Row],[Volume]]*Table8[[#This Row],[Cost per unit]]</f>
        <v>1676.1599999999999</v>
      </c>
      <c r="J1549" s="3">
        <f>Table8[[#This Row],[Volume]]*Table8[[#This Row],[Price per unit]]</f>
        <v>2332.8000000000002</v>
      </c>
      <c r="K1549" s="5">
        <f>Table8[[#This Row],[Total Sales]]-Table8[[#This Row],[Total Cost]]</f>
        <v>656.64000000000033</v>
      </c>
      <c r="L1549" s="6">
        <f>Table8[[#This Row],[Profit]]/Table8[[#This Row],[Total Sales]]</f>
        <v>0.28148148148148161</v>
      </c>
    </row>
    <row r="1550" spans="1:12" x14ac:dyDescent="0.3">
      <c r="A1550" s="3">
        <v>2011</v>
      </c>
      <c r="B1550" s="3" t="s">
        <v>12</v>
      </c>
      <c r="C1550" s="3" t="s">
        <v>64</v>
      </c>
      <c r="D1550" s="3" t="s">
        <v>67</v>
      </c>
      <c r="E1550" s="3">
        <v>900005</v>
      </c>
      <c r="F1550" s="3">
        <v>432</v>
      </c>
      <c r="G1550" s="3">
        <v>3.11</v>
      </c>
      <c r="H1550" s="3">
        <v>5.3</v>
      </c>
      <c r="I1550" s="3">
        <f>Table8[[#This Row],[Volume]]*Table8[[#This Row],[Cost per unit]]</f>
        <v>1343.52</v>
      </c>
      <c r="J1550" s="3">
        <f>Table8[[#This Row],[Volume]]*Table8[[#This Row],[Price per unit]]</f>
        <v>2289.6</v>
      </c>
      <c r="K1550" s="5">
        <f>Table8[[#This Row],[Total Sales]]-Table8[[#This Row],[Total Cost]]</f>
        <v>946.07999999999993</v>
      </c>
      <c r="L1550" s="6">
        <f>Table8[[#This Row],[Profit]]/Table8[[#This Row],[Total Sales]]</f>
        <v>0.41320754716981128</v>
      </c>
    </row>
    <row r="1551" spans="1:12" x14ac:dyDescent="0.3">
      <c r="A1551" s="7">
        <v>2011</v>
      </c>
      <c r="B1551" s="7" t="s">
        <v>12</v>
      </c>
      <c r="C1551" s="7" t="s">
        <v>64</v>
      </c>
      <c r="D1551" s="7" t="s">
        <v>67</v>
      </c>
      <c r="E1551" s="7">
        <v>900006</v>
      </c>
      <c r="F1551" s="7">
        <v>444</v>
      </c>
      <c r="G1551" s="7">
        <v>4.1900000000000004</v>
      </c>
      <c r="H1551" s="7">
        <v>5.0999999999999996</v>
      </c>
      <c r="I1551" s="3">
        <f>Table8[[#This Row],[Volume]]*Table8[[#This Row],[Cost per unit]]</f>
        <v>1860.3600000000001</v>
      </c>
      <c r="J1551" s="3">
        <f>Table8[[#This Row],[Volume]]*Table8[[#This Row],[Price per unit]]</f>
        <v>2264.3999999999996</v>
      </c>
      <c r="K1551" s="5">
        <f>Table8[[#This Row],[Total Sales]]-Table8[[#This Row],[Total Cost]]</f>
        <v>404.03999999999951</v>
      </c>
      <c r="L1551" s="6">
        <f>Table8[[#This Row],[Profit]]/Table8[[#This Row],[Total Sales]]</f>
        <v>0.17843137254901942</v>
      </c>
    </row>
    <row r="1552" spans="1:12" x14ac:dyDescent="0.3">
      <c r="A1552" s="3">
        <v>2011</v>
      </c>
      <c r="B1552" s="3" t="s">
        <v>12</v>
      </c>
      <c r="C1552" s="3" t="s">
        <v>64</v>
      </c>
      <c r="D1552" s="3" t="s">
        <v>67</v>
      </c>
      <c r="E1552" s="3">
        <v>900007</v>
      </c>
      <c r="F1552" s="3">
        <v>492</v>
      </c>
      <c r="G1552" s="3">
        <v>3.43</v>
      </c>
      <c r="H1552" s="3">
        <v>6.38</v>
      </c>
      <c r="I1552" s="3">
        <f>Table8[[#This Row],[Volume]]*Table8[[#This Row],[Cost per unit]]</f>
        <v>1687.5600000000002</v>
      </c>
      <c r="J1552" s="3">
        <f>Table8[[#This Row],[Volume]]*Table8[[#This Row],[Price per unit]]</f>
        <v>3138.96</v>
      </c>
      <c r="K1552" s="5">
        <f>Table8[[#This Row],[Total Sales]]-Table8[[#This Row],[Total Cost]]</f>
        <v>1451.3999999999999</v>
      </c>
      <c r="L1552" s="6">
        <f>Table8[[#This Row],[Profit]]/Table8[[#This Row],[Total Sales]]</f>
        <v>0.4623824451410658</v>
      </c>
    </row>
    <row r="1553" spans="1:12" x14ac:dyDescent="0.3">
      <c r="A1553" s="7">
        <v>2011</v>
      </c>
      <c r="B1553" s="7" t="s">
        <v>12</v>
      </c>
      <c r="C1553" s="7" t="s">
        <v>64</v>
      </c>
      <c r="D1553" s="7" t="s">
        <v>67</v>
      </c>
      <c r="E1553" s="7">
        <v>900008</v>
      </c>
      <c r="F1553" s="7">
        <v>432</v>
      </c>
      <c r="G1553" s="7">
        <v>4.47</v>
      </c>
      <c r="H1553" s="7">
        <v>5.32</v>
      </c>
      <c r="I1553" s="3">
        <f>Table8[[#This Row],[Volume]]*Table8[[#This Row],[Cost per unit]]</f>
        <v>1931.04</v>
      </c>
      <c r="J1553" s="3">
        <f>Table8[[#This Row],[Volume]]*Table8[[#This Row],[Price per unit]]</f>
        <v>2298.2400000000002</v>
      </c>
      <c r="K1553" s="5">
        <f>Table8[[#This Row],[Total Sales]]-Table8[[#This Row],[Total Cost]]</f>
        <v>367.20000000000027</v>
      </c>
      <c r="L1553" s="6">
        <f>Table8[[#This Row],[Profit]]/Table8[[#This Row],[Total Sales]]</f>
        <v>0.15977443609022568</v>
      </c>
    </row>
    <row r="1554" spans="1:12" x14ac:dyDescent="0.3">
      <c r="A1554" s="3">
        <v>2011</v>
      </c>
      <c r="B1554" s="3" t="s">
        <v>12</v>
      </c>
      <c r="C1554" s="3" t="s">
        <v>64</v>
      </c>
      <c r="D1554" s="3" t="s">
        <v>67</v>
      </c>
      <c r="E1554" s="3">
        <v>900009</v>
      </c>
      <c r="F1554" s="3">
        <v>456</v>
      </c>
      <c r="G1554" s="3">
        <v>4.74</v>
      </c>
      <c r="H1554" s="3">
        <v>6.59</v>
      </c>
      <c r="I1554" s="3">
        <f>Table8[[#This Row],[Volume]]*Table8[[#This Row],[Cost per unit]]</f>
        <v>2161.44</v>
      </c>
      <c r="J1554" s="3">
        <f>Table8[[#This Row],[Volume]]*Table8[[#This Row],[Price per unit]]</f>
        <v>3005.04</v>
      </c>
      <c r="K1554" s="5">
        <f>Table8[[#This Row],[Total Sales]]-Table8[[#This Row],[Total Cost]]</f>
        <v>843.59999999999991</v>
      </c>
      <c r="L1554" s="6">
        <f>Table8[[#This Row],[Profit]]/Table8[[#This Row],[Total Sales]]</f>
        <v>0.28072837632776931</v>
      </c>
    </row>
    <row r="1555" spans="1:12" x14ac:dyDescent="0.3">
      <c r="A1555" s="7">
        <v>2011</v>
      </c>
      <c r="B1555" s="7" t="s">
        <v>12</v>
      </c>
      <c r="C1555" s="7" t="s">
        <v>64</v>
      </c>
      <c r="D1555" s="7" t="s">
        <v>67</v>
      </c>
      <c r="E1555" s="7">
        <v>900010</v>
      </c>
      <c r="F1555" s="7">
        <v>492</v>
      </c>
      <c r="G1555" s="7">
        <v>3.12</v>
      </c>
      <c r="H1555" s="7">
        <v>6.03</v>
      </c>
      <c r="I1555" s="3">
        <f>Table8[[#This Row],[Volume]]*Table8[[#This Row],[Cost per unit]]</f>
        <v>1535.04</v>
      </c>
      <c r="J1555" s="3">
        <f>Table8[[#This Row],[Volume]]*Table8[[#This Row],[Price per unit]]</f>
        <v>2966.76</v>
      </c>
      <c r="K1555" s="5">
        <f>Table8[[#This Row],[Total Sales]]-Table8[[#This Row],[Total Cost]]</f>
        <v>1431.7200000000003</v>
      </c>
      <c r="L1555" s="6">
        <f>Table8[[#This Row],[Profit]]/Table8[[#This Row],[Total Sales]]</f>
        <v>0.48258706467661694</v>
      </c>
    </row>
    <row r="1556" spans="1:12" x14ac:dyDescent="0.3">
      <c r="A1556" s="3">
        <v>2011</v>
      </c>
      <c r="B1556" s="3" t="s">
        <v>12</v>
      </c>
      <c r="C1556" s="3" t="s">
        <v>64</v>
      </c>
      <c r="D1556" s="3" t="s">
        <v>67</v>
      </c>
      <c r="E1556" s="3">
        <v>900011</v>
      </c>
      <c r="F1556" s="3">
        <v>528</v>
      </c>
      <c r="G1556" s="3">
        <v>3.37</v>
      </c>
      <c r="H1556" s="3">
        <v>6.77</v>
      </c>
      <c r="I1556" s="3">
        <f>Table8[[#This Row],[Volume]]*Table8[[#This Row],[Cost per unit]]</f>
        <v>1779.3600000000001</v>
      </c>
      <c r="J1556" s="3">
        <f>Table8[[#This Row],[Volume]]*Table8[[#This Row],[Price per unit]]</f>
        <v>3574.56</v>
      </c>
      <c r="K1556" s="5">
        <f>Table8[[#This Row],[Total Sales]]-Table8[[#This Row],[Total Cost]]</f>
        <v>1795.1999999999998</v>
      </c>
      <c r="L1556" s="6">
        <f>Table8[[#This Row],[Profit]]/Table8[[#This Row],[Total Sales]]</f>
        <v>0.50221565731166906</v>
      </c>
    </row>
    <row r="1557" spans="1:12" x14ac:dyDescent="0.3">
      <c r="A1557" s="7">
        <v>2011</v>
      </c>
      <c r="B1557" s="7" t="s">
        <v>12</v>
      </c>
      <c r="C1557" s="7" t="s">
        <v>64</v>
      </c>
      <c r="D1557" s="7" t="s">
        <v>67</v>
      </c>
      <c r="E1557" s="7">
        <v>900012</v>
      </c>
      <c r="F1557" s="7">
        <v>516</v>
      </c>
      <c r="G1557" s="7">
        <v>4.95</v>
      </c>
      <c r="H1557" s="7">
        <v>5.78</v>
      </c>
      <c r="I1557" s="3">
        <f>Table8[[#This Row],[Volume]]*Table8[[#This Row],[Cost per unit]]</f>
        <v>2554.2000000000003</v>
      </c>
      <c r="J1557" s="3">
        <f>Table8[[#This Row],[Volume]]*Table8[[#This Row],[Price per unit]]</f>
        <v>2982.48</v>
      </c>
      <c r="K1557" s="5">
        <f>Table8[[#This Row],[Total Sales]]-Table8[[#This Row],[Total Cost]]</f>
        <v>428.27999999999975</v>
      </c>
      <c r="L1557" s="6">
        <f>Table8[[#This Row],[Profit]]/Table8[[#This Row],[Total Sales]]</f>
        <v>0.14359861591695494</v>
      </c>
    </row>
    <row r="1558" spans="1:12" x14ac:dyDescent="0.3">
      <c r="A1558" s="3">
        <v>2011</v>
      </c>
      <c r="B1558" s="3" t="s">
        <v>12</v>
      </c>
      <c r="C1558" s="3" t="s">
        <v>64</v>
      </c>
      <c r="D1558" s="3" t="s">
        <v>67</v>
      </c>
      <c r="E1558" s="3">
        <v>900013</v>
      </c>
      <c r="F1558" s="3">
        <v>504</v>
      </c>
      <c r="G1558" s="3">
        <v>3.53</v>
      </c>
      <c r="H1558" s="3">
        <v>6.83</v>
      </c>
      <c r="I1558" s="3">
        <f>Table8[[#This Row],[Volume]]*Table8[[#This Row],[Cost per unit]]</f>
        <v>1779.12</v>
      </c>
      <c r="J1558" s="3">
        <f>Table8[[#This Row],[Volume]]*Table8[[#This Row],[Price per unit]]</f>
        <v>3442.32</v>
      </c>
      <c r="K1558" s="5">
        <f>Table8[[#This Row],[Total Sales]]-Table8[[#This Row],[Total Cost]]</f>
        <v>1663.2000000000003</v>
      </c>
      <c r="L1558" s="6">
        <f>Table8[[#This Row],[Profit]]/Table8[[#This Row],[Total Sales]]</f>
        <v>0.48316251830161061</v>
      </c>
    </row>
    <row r="1559" spans="1:12" x14ac:dyDescent="0.3">
      <c r="A1559" s="7">
        <v>2011</v>
      </c>
      <c r="B1559" s="7" t="s">
        <v>12</v>
      </c>
      <c r="C1559" s="7" t="s">
        <v>64</v>
      </c>
      <c r="D1559" s="7" t="s">
        <v>67</v>
      </c>
      <c r="E1559" s="7">
        <v>900101</v>
      </c>
      <c r="F1559" s="7">
        <v>360</v>
      </c>
      <c r="G1559" s="7">
        <v>3.64</v>
      </c>
      <c r="H1559" s="7">
        <v>5.2</v>
      </c>
      <c r="I1559" s="3">
        <f>Table8[[#This Row],[Volume]]*Table8[[#This Row],[Cost per unit]]</f>
        <v>1310.4000000000001</v>
      </c>
      <c r="J1559" s="3">
        <f>Table8[[#This Row],[Volume]]*Table8[[#This Row],[Price per unit]]</f>
        <v>1872</v>
      </c>
      <c r="K1559" s="5">
        <f>Table8[[#This Row],[Total Sales]]-Table8[[#This Row],[Total Cost]]</f>
        <v>561.59999999999991</v>
      </c>
      <c r="L1559" s="6">
        <f>Table8[[#This Row],[Profit]]/Table8[[#This Row],[Total Sales]]</f>
        <v>0.29999999999999993</v>
      </c>
    </row>
    <row r="1560" spans="1:12" x14ac:dyDescent="0.3">
      <c r="A1560" s="3">
        <v>2011</v>
      </c>
      <c r="B1560" s="3" t="s">
        <v>12</v>
      </c>
      <c r="C1560" s="3" t="s">
        <v>64</v>
      </c>
      <c r="D1560" s="3" t="s">
        <v>67</v>
      </c>
      <c r="E1560" s="3">
        <v>900102</v>
      </c>
      <c r="F1560" s="3">
        <v>444</v>
      </c>
      <c r="G1560" s="3">
        <v>3.65</v>
      </c>
      <c r="H1560" s="3">
        <v>5.69</v>
      </c>
      <c r="I1560" s="3">
        <f>Table8[[#This Row],[Volume]]*Table8[[#This Row],[Cost per unit]]</f>
        <v>1620.6</v>
      </c>
      <c r="J1560" s="3">
        <f>Table8[[#This Row],[Volume]]*Table8[[#This Row],[Price per unit]]</f>
        <v>2526.36</v>
      </c>
      <c r="K1560" s="5">
        <f>Table8[[#This Row],[Total Sales]]-Table8[[#This Row],[Total Cost]]</f>
        <v>905.76000000000022</v>
      </c>
      <c r="L1560" s="6">
        <f>Table8[[#This Row],[Profit]]/Table8[[#This Row],[Total Sales]]</f>
        <v>0.35852372583479797</v>
      </c>
    </row>
    <row r="1561" spans="1:12" x14ac:dyDescent="0.3">
      <c r="A1561" s="7">
        <v>2011</v>
      </c>
      <c r="B1561" s="7" t="s">
        <v>12</v>
      </c>
      <c r="C1561" s="7" t="s">
        <v>64</v>
      </c>
      <c r="D1561" s="7" t="s">
        <v>67</v>
      </c>
      <c r="E1561" s="7">
        <v>900103</v>
      </c>
      <c r="F1561" s="7">
        <v>528</v>
      </c>
      <c r="G1561" s="7">
        <v>3.43</v>
      </c>
      <c r="H1561" s="7">
        <v>5.51</v>
      </c>
      <c r="I1561" s="3">
        <f>Table8[[#This Row],[Volume]]*Table8[[#This Row],[Cost per unit]]</f>
        <v>1811.0400000000002</v>
      </c>
      <c r="J1561" s="3">
        <f>Table8[[#This Row],[Volume]]*Table8[[#This Row],[Price per unit]]</f>
        <v>2909.2799999999997</v>
      </c>
      <c r="K1561" s="5">
        <f>Table8[[#This Row],[Total Sales]]-Table8[[#This Row],[Total Cost]]</f>
        <v>1098.2399999999996</v>
      </c>
      <c r="L1561" s="6">
        <f>Table8[[#This Row],[Profit]]/Table8[[#This Row],[Total Sales]]</f>
        <v>0.37749546279491819</v>
      </c>
    </row>
    <row r="1562" spans="1:12" x14ac:dyDescent="0.3">
      <c r="A1562" s="3">
        <v>2011</v>
      </c>
      <c r="B1562" s="3" t="s">
        <v>12</v>
      </c>
      <c r="C1562" s="3" t="s">
        <v>64</v>
      </c>
      <c r="D1562" s="3" t="s">
        <v>67</v>
      </c>
      <c r="E1562" s="3">
        <v>900104</v>
      </c>
      <c r="F1562" s="3">
        <v>528</v>
      </c>
      <c r="G1562" s="3">
        <v>3.12</v>
      </c>
      <c r="H1562" s="3">
        <v>5.55</v>
      </c>
      <c r="I1562" s="3">
        <f>Table8[[#This Row],[Volume]]*Table8[[#This Row],[Cost per unit]]</f>
        <v>1647.3600000000001</v>
      </c>
      <c r="J1562" s="3">
        <f>Table8[[#This Row],[Volume]]*Table8[[#This Row],[Price per unit]]</f>
        <v>2930.4</v>
      </c>
      <c r="K1562" s="5">
        <f>Table8[[#This Row],[Total Sales]]-Table8[[#This Row],[Total Cost]]</f>
        <v>1283.04</v>
      </c>
      <c r="L1562" s="6">
        <f>Table8[[#This Row],[Profit]]/Table8[[#This Row],[Total Sales]]</f>
        <v>0.43783783783783781</v>
      </c>
    </row>
    <row r="1563" spans="1:12" x14ac:dyDescent="0.3">
      <c r="A1563" s="7">
        <v>2011</v>
      </c>
      <c r="B1563" s="7" t="s">
        <v>12</v>
      </c>
      <c r="C1563" s="7" t="s">
        <v>64</v>
      </c>
      <c r="D1563" s="7" t="s">
        <v>67</v>
      </c>
      <c r="E1563" s="7">
        <v>900105</v>
      </c>
      <c r="F1563" s="7">
        <v>408</v>
      </c>
      <c r="G1563" s="7">
        <v>4.58</v>
      </c>
      <c r="H1563" s="7">
        <v>6.87</v>
      </c>
      <c r="I1563" s="3">
        <f>Table8[[#This Row],[Volume]]*Table8[[#This Row],[Cost per unit]]</f>
        <v>1868.64</v>
      </c>
      <c r="J1563" s="3">
        <f>Table8[[#This Row],[Volume]]*Table8[[#This Row],[Price per unit]]</f>
        <v>2802.96</v>
      </c>
      <c r="K1563" s="5">
        <f>Table8[[#This Row],[Total Sales]]-Table8[[#This Row],[Total Cost]]</f>
        <v>934.31999999999994</v>
      </c>
      <c r="L1563" s="6">
        <f>Table8[[#This Row],[Profit]]/Table8[[#This Row],[Total Sales]]</f>
        <v>0.33333333333333331</v>
      </c>
    </row>
    <row r="1564" spans="1:12" x14ac:dyDescent="0.3">
      <c r="A1564" s="3">
        <v>2011</v>
      </c>
      <c r="B1564" s="3" t="s">
        <v>12</v>
      </c>
      <c r="C1564" s="3" t="s">
        <v>64</v>
      </c>
      <c r="D1564" s="3" t="s">
        <v>67</v>
      </c>
      <c r="E1564" s="3">
        <v>900106</v>
      </c>
      <c r="F1564" s="3">
        <v>408</v>
      </c>
      <c r="G1564" s="3">
        <v>4.18</v>
      </c>
      <c r="H1564" s="3">
        <v>5.01</v>
      </c>
      <c r="I1564" s="3">
        <f>Table8[[#This Row],[Volume]]*Table8[[#This Row],[Cost per unit]]</f>
        <v>1705.4399999999998</v>
      </c>
      <c r="J1564" s="3">
        <f>Table8[[#This Row],[Volume]]*Table8[[#This Row],[Price per unit]]</f>
        <v>2044.08</v>
      </c>
      <c r="K1564" s="5">
        <f>Table8[[#This Row],[Total Sales]]-Table8[[#This Row],[Total Cost]]</f>
        <v>338.6400000000001</v>
      </c>
      <c r="L1564" s="6">
        <f>Table8[[#This Row],[Profit]]/Table8[[#This Row],[Total Sales]]</f>
        <v>0.16566866267465075</v>
      </c>
    </row>
    <row r="1565" spans="1:12" x14ac:dyDescent="0.3">
      <c r="A1565" s="7">
        <v>2011</v>
      </c>
      <c r="B1565" s="7" t="s">
        <v>12</v>
      </c>
      <c r="C1565" s="7" t="s">
        <v>64</v>
      </c>
      <c r="D1565" s="7" t="s">
        <v>67</v>
      </c>
      <c r="E1565" s="7">
        <v>900107</v>
      </c>
      <c r="F1565" s="7">
        <v>516</v>
      </c>
      <c r="G1565" s="7">
        <v>3.34</v>
      </c>
      <c r="H1565" s="7">
        <v>5.6</v>
      </c>
      <c r="I1565" s="3">
        <f>Table8[[#This Row],[Volume]]*Table8[[#This Row],[Cost per unit]]</f>
        <v>1723.4399999999998</v>
      </c>
      <c r="J1565" s="3">
        <f>Table8[[#This Row],[Volume]]*Table8[[#This Row],[Price per unit]]</f>
        <v>2889.6</v>
      </c>
      <c r="K1565" s="5">
        <f>Table8[[#This Row],[Total Sales]]-Table8[[#This Row],[Total Cost]]</f>
        <v>1166.1600000000001</v>
      </c>
      <c r="L1565" s="6">
        <f>Table8[[#This Row],[Profit]]/Table8[[#This Row],[Total Sales]]</f>
        <v>0.40357142857142864</v>
      </c>
    </row>
    <row r="1566" spans="1:12" x14ac:dyDescent="0.3">
      <c r="A1566" s="3">
        <v>2011</v>
      </c>
      <c r="B1566" s="3" t="s">
        <v>12</v>
      </c>
      <c r="C1566" s="3" t="s">
        <v>64</v>
      </c>
      <c r="D1566" s="3" t="s">
        <v>67</v>
      </c>
      <c r="E1566" s="3">
        <v>900108</v>
      </c>
      <c r="F1566" s="3">
        <v>360</v>
      </c>
      <c r="G1566" s="3">
        <v>3.46</v>
      </c>
      <c r="H1566" s="3">
        <v>6.55</v>
      </c>
      <c r="I1566" s="3">
        <f>Table8[[#This Row],[Volume]]*Table8[[#This Row],[Cost per unit]]</f>
        <v>1245.5999999999999</v>
      </c>
      <c r="J1566" s="3">
        <f>Table8[[#This Row],[Volume]]*Table8[[#This Row],[Price per unit]]</f>
        <v>2358</v>
      </c>
      <c r="K1566" s="5">
        <f>Table8[[#This Row],[Total Sales]]-Table8[[#This Row],[Total Cost]]</f>
        <v>1112.4000000000001</v>
      </c>
      <c r="L1566" s="6">
        <f>Table8[[#This Row],[Profit]]/Table8[[#This Row],[Total Sales]]</f>
        <v>0.47175572519083975</v>
      </c>
    </row>
    <row r="1567" spans="1:12" x14ac:dyDescent="0.3">
      <c r="A1567" s="7">
        <v>2011</v>
      </c>
      <c r="B1567" s="7" t="s">
        <v>12</v>
      </c>
      <c r="C1567" s="7" t="s">
        <v>64</v>
      </c>
      <c r="D1567" s="7" t="s">
        <v>67</v>
      </c>
      <c r="E1567" s="7">
        <v>900109</v>
      </c>
      <c r="F1567" s="7">
        <v>360</v>
      </c>
      <c r="G1567" s="7">
        <v>3.45</v>
      </c>
      <c r="H1567" s="7">
        <v>6.34</v>
      </c>
      <c r="I1567" s="3">
        <f>Table8[[#This Row],[Volume]]*Table8[[#This Row],[Cost per unit]]</f>
        <v>1242</v>
      </c>
      <c r="J1567" s="3">
        <f>Table8[[#This Row],[Volume]]*Table8[[#This Row],[Price per unit]]</f>
        <v>2282.4</v>
      </c>
      <c r="K1567" s="5">
        <f>Table8[[#This Row],[Total Sales]]-Table8[[#This Row],[Total Cost]]</f>
        <v>1040.4000000000001</v>
      </c>
      <c r="L1567" s="6">
        <f>Table8[[#This Row],[Profit]]/Table8[[#This Row],[Total Sales]]</f>
        <v>0.45583596214511041</v>
      </c>
    </row>
    <row r="1568" spans="1:12" x14ac:dyDescent="0.3">
      <c r="A1568" s="3">
        <v>2011</v>
      </c>
      <c r="B1568" s="3" t="s">
        <v>12</v>
      </c>
      <c r="C1568" s="3" t="s">
        <v>64</v>
      </c>
      <c r="D1568" s="3" t="s">
        <v>67</v>
      </c>
      <c r="E1568" s="3">
        <v>900110</v>
      </c>
      <c r="F1568" s="3">
        <v>480</v>
      </c>
      <c r="G1568" s="3">
        <v>3.35</v>
      </c>
      <c r="H1568" s="3">
        <v>5.31</v>
      </c>
      <c r="I1568" s="3">
        <f>Table8[[#This Row],[Volume]]*Table8[[#This Row],[Cost per unit]]</f>
        <v>1608</v>
      </c>
      <c r="J1568" s="3">
        <f>Table8[[#This Row],[Volume]]*Table8[[#This Row],[Price per unit]]</f>
        <v>2548.7999999999997</v>
      </c>
      <c r="K1568" s="5">
        <f>Table8[[#This Row],[Total Sales]]-Table8[[#This Row],[Total Cost]]</f>
        <v>940.79999999999973</v>
      </c>
      <c r="L1568" s="6">
        <f>Table8[[#This Row],[Profit]]/Table8[[#This Row],[Total Sales]]</f>
        <v>0.36911487758945377</v>
      </c>
    </row>
    <row r="1569" spans="1:12" x14ac:dyDescent="0.3">
      <c r="A1569" s="7">
        <v>2011</v>
      </c>
      <c r="B1569" s="7" t="s">
        <v>12</v>
      </c>
      <c r="C1569" s="7" t="s">
        <v>64</v>
      </c>
      <c r="D1569" s="7" t="s">
        <v>67</v>
      </c>
      <c r="E1569" s="7">
        <v>900111</v>
      </c>
      <c r="F1569" s="7">
        <v>480</v>
      </c>
      <c r="G1569" s="7">
        <v>3.26</v>
      </c>
      <c r="H1569" s="7">
        <v>5.58</v>
      </c>
      <c r="I1569" s="3">
        <f>Table8[[#This Row],[Volume]]*Table8[[#This Row],[Cost per unit]]</f>
        <v>1564.8</v>
      </c>
      <c r="J1569" s="3">
        <f>Table8[[#This Row],[Volume]]*Table8[[#This Row],[Price per unit]]</f>
        <v>2678.4</v>
      </c>
      <c r="K1569" s="5">
        <f>Table8[[#This Row],[Total Sales]]-Table8[[#This Row],[Total Cost]]</f>
        <v>1113.6000000000001</v>
      </c>
      <c r="L1569" s="6">
        <f>Table8[[#This Row],[Profit]]/Table8[[#This Row],[Total Sales]]</f>
        <v>0.41577060931899645</v>
      </c>
    </row>
    <row r="1570" spans="1:12" x14ac:dyDescent="0.3">
      <c r="A1570" s="3">
        <v>2011</v>
      </c>
      <c r="B1570" s="3" t="s">
        <v>12</v>
      </c>
      <c r="C1570" s="3" t="s">
        <v>64</v>
      </c>
      <c r="D1570" s="3" t="s">
        <v>67</v>
      </c>
      <c r="E1570" s="3">
        <v>900112</v>
      </c>
      <c r="F1570" s="3">
        <v>408</v>
      </c>
      <c r="G1570" s="3">
        <v>4.68</v>
      </c>
      <c r="H1570" s="3">
        <v>6.65</v>
      </c>
      <c r="I1570" s="3">
        <f>Table8[[#This Row],[Volume]]*Table8[[#This Row],[Cost per unit]]</f>
        <v>1909.4399999999998</v>
      </c>
      <c r="J1570" s="3">
        <f>Table8[[#This Row],[Volume]]*Table8[[#This Row],[Price per unit]]</f>
        <v>2713.2000000000003</v>
      </c>
      <c r="K1570" s="5">
        <f>Table8[[#This Row],[Total Sales]]-Table8[[#This Row],[Total Cost]]</f>
        <v>803.76000000000045</v>
      </c>
      <c r="L1570" s="6">
        <f>Table8[[#This Row],[Profit]]/Table8[[#This Row],[Total Sales]]</f>
        <v>0.29624060150375953</v>
      </c>
    </row>
    <row r="1571" spans="1:12" x14ac:dyDescent="0.3">
      <c r="A1571" s="7">
        <v>2011</v>
      </c>
      <c r="B1571" s="7" t="s">
        <v>12</v>
      </c>
      <c r="C1571" s="7" t="s">
        <v>64</v>
      </c>
      <c r="D1571" s="7" t="s">
        <v>67</v>
      </c>
      <c r="E1571" s="7">
        <v>900113</v>
      </c>
      <c r="F1571" s="7">
        <v>528</v>
      </c>
      <c r="G1571" s="7">
        <v>4.25</v>
      </c>
      <c r="H1571" s="7">
        <v>6.49</v>
      </c>
      <c r="I1571" s="3">
        <f>Table8[[#This Row],[Volume]]*Table8[[#This Row],[Cost per unit]]</f>
        <v>2244</v>
      </c>
      <c r="J1571" s="3">
        <f>Table8[[#This Row],[Volume]]*Table8[[#This Row],[Price per unit]]</f>
        <v>3426.7200000000003</v>
      </c>
      <c r="K1571" s="5">
        <f>Table8[[#This Row],[Total Sales]]-Table8[[#This Row],[Total Cost]]</f>
        <v>1182.7200000000003</v>
      </c>
      <c r="L1571" s="6">
        <f>Table8[[#This Row],[Profit]]/Table8[[#This Row],[Total Sales]]</f>
        <v>0.3451463790446842</v>
      </c>
    </row>
    <row r="1572" spans="1:12" x14ac:dyDescent="0.3">
      <c r="A1572" s="3">
        <v>2011</v>
      </c>
      <c r="B1572" s="3" t="s">
        <v>12</v>
      </c>
      <c r="C1572" s="3" t="s">
        <v>64</v>
      </c>
      <c r="D1572" s="3" t="s">
        <v>67</v>
      </c>
      <c r="E1572" s="3">
        <v>900114</v>
      </c>
      <c r="F1572" s="3">
        <v>504</v>
      </c>
      <c r="G1572" s="3">
        <v>3.62</v>
      </c>
      <c r="H1572" s="3">
        <v>6.92</v>
      </c>
      <c r="I1572" s="3">
        <f>Table8[[#This Row],[Volume]]*Table8[[#This Row],[Cost per unit]]</f>
        <v>1824.48</v>
      </c>
      <c r="J1572" s="3">
        <f>Table8[[#This Row],[Volume]]*Table8[[#This Row],[Price per unit]]</f>
        <v>3487.68</v>
      </c>
      <c r="K1572" s="5">
        <f>Table8[[#This Row],[Total Sales]]-Table8[[#This Row],[Total Cost]]</f>
        <v>1663.1999999999998</v>
      </c>
      <c r="L1572" s="6">
        <f>Table8[[#This Row],[Profit]]/Table8[[#This Row],[Total Sales]]</f>
        <v>0.47687861271676296</v>
      </c>
    </row>
    <row r="1573" spans="1:12" x14ac:dyDescent="0.3">
      <c r="A1573" s="7">
        <v>2011</v>
      </c>
      <c r="B1573" s="7" t="s">
        <v>12</v>
      </c>
      <c r="C1573" s="7" t="s">
        <v>64</v>
      </c>
      <c r="D1573" s="7" t="s">
        <v>67</v>
      </c>
      <c r="E1573" s="7">
        <v>900115</v>
      </c>
      <c r="F1573" s="7">
        <v>516</v>
      </c>
      <c r="G1573" s="7">
        <v>3.36</v>
      </c>
      <c r="H1573" s="7">
        <v>6.5</v>
      </c>
      <c r="I1573" s="3">
        <f>Table8[[#This Row],[Volume]]*Table8[[#This Row],[Cost per unit]]</f>
        <v>1733.76</v>
      </c>
      <c r="J1573" s="3">
        <f>Table8[[#This Row],[Volume]]*Table8[[#This Row],[Price per unit]]</f>
        <v>3354</v>
      </c>
      <c r="K1573" s="5">
        <f>Table8[[#This Row],[Total Sales]]-Table8[[#This Row],[Total Cost]]</f>
        <v>1620.24</v>
      </c>
      <c r="L1573" s="6">
        <f>Table8[[#This Row],[Profit]]/Table8[[#This Row],[Total Sales]]</f>
        <v>0.48307692307692307</v>
      </c>
    </row>
    <row r="1574" spans="1:12" x14ac:dyDescent="0.3">
      <c r="A1574" s="3">
        <v>2011</v>
      </c>
      <c r="B1574" s="3" t="s">
        <v>12</v>
      </c>
      <c r="C1574" s="3" t="s">
        <v>64</v>
      </c>
      <c r="D1574" s="3" t="s">
        <v>67</v>
      </c>
      <c r="E1574" s="3">
        <v>900116</v>
      </c>
      <c r="F1574" s="3">
        <v>372</v>
      </c>
      <c r="G1574" s="3">
        <v>4.82</v>
      </c>
      <c r="H1574" s="3">
        <v>5.82</v>
      </c>
      <c r="I1574" s="3">
        <f>Table8[[#This Row],[Volume]]*Table8[[#This Row],[Cost per unit]]</f>
        <v>1793.0400000000002</v>
      </c>
      <c r="J1574" s="3">
        <f>Table8[[#This Row],[Volume]]*Table8[[#This Row],[Price per unit]]</f>
        <v>2165.04</v>
      </c>
      <c r="K1574" s="5">
        <f>Table8[[#This Row],[Total Sales]]-Table8[[#This Row],[Total Cost]]</f>
        <v>371.99999999999977</v>
      </c>
      <c r="L1574" s="6">
        <f>Table8[[#This Row],[Profit]]/Table8[[#This Row],[Total Sales]]</f>
        <v>0.17182130584192429</v>
      </c>
    </row>
    <row r="1575" spans="1:12" x14ac:dyDescent="0.3">
      <c r="A1575" s="7">
        <v>2011</v>
      </c>
      <c r="B1575" s="7" t="s">
        <v>12</v>
      </c>
      <c r="C1575" s="7" t="s">
        <v>64</v>
      </c>
      <c r="D1575" s="7" t="s">
        <v>67</v>
      </c>
      <c r="E1575" s="7">
        <v>900117</v>
      </c>
      <c r="F1575" s="7">
        <v>444</v>
      </c>
      <c r="G1575" s="7">
        <v>3.29</v>
      </c>
      <c r="H1575" s="7">
        <v>7</v>
      </c>
      <c r="I1575" s="3">
        <f>Table8[[#This Row],[Volume]]*Table8[[#This Row],[Cost per unit]]</f>
        <v>1460.76</v>
      </c>
      <c r="J1575" s="3">
        <f>Table8[[#This Row],[Volume]]*Table8[[#This Row],[Price per unit]]</f>
        <v>3108</v>
      </c>
      <c r="K1575" s="5">
        <f>Table8[[#This Row],[Total Sales]]-Table8[[#This Row],[Total Cost]]</f>
        <v>1647.24</v>
      </c>
      <c r="L1575" s="6">
        <f>Table8[[#This Row],[Profit]]/Table8[[#This Row],[Total Sales]]</f>
        <v>0.53</v>
      </c>
    </row>
    <row r="1576" spans="1:12" x14ac:dyDescent="0.3">
      <c r="A1576" s="3">
        <v>2011</v>
      </c>
      <c r="B1576" s="3" t="s">
        <v>12</v>
      </c>
      <c r="C1576" s="3" t="s">
        <v>64</v>
      </c>
      <c r="D1576" s="3" t="s">
        <v>67</v>
      </c>
      <c r="E1576" s="3">
        <v>900118</v>
      </c>
      <c r="F1576" s="3">
        <v>468</v>
      </c>
      <c r="G1576" s="3">
        <v>3.33</v>
      </c>
      <c r="H1576" s="3">
        <v>6.95</v>
      </c>
      <c r="I1576" s="3">
        <f>Table8[[#This Row],[Volume]]*Table8[[#This Row],[Cost per unit]]</f>
        <v>1558.44</v>
      </c>
      <c r="J1576" s="3">
        <f>Table8[[#This Row],[Volume]]*Table8[[#This Row],[Price per unit]]</f>
        <v>3252.6</v>
      </c>
      <c r="K1576" s="5">
        <f>Table8[[#This Row],[Total Sales]]-Table8[[#This Row],[Total Cost]]</f>
        <v>1694.1599999999999</v>
      </c>
      <c r="L1576" s="6">
        <f>Table8[[#This Row],[Profit]]/Table8[[#This Row],[Total Sales]]</f>
        <v>0.5208633093525179</v>
      </c>
    </row>
    <row r="1577" spans="1:12" x14ac:dyDescent="0.3">
      <c r="A1577" s="7">
        <v>2011</v>
      </c>
      <c r="B1577" s="7" t="s">
        <v>12</v>
      </c>
      <c r="C1577" s="7" t="s">
        <v>64</v>
      </c>
      <c r="D1577" s="7" t="s">
        <v>67</v>
      </c>
      <c r="E1577" s="7">
        <v>900201</v>
      </c>
      <c r="F1577" s="7">
        <v>408</v>
      </c>
      <c r="G1577" s="7">
        <v>4.47</v>
      </c>
      <c r="H1577" s="7">
        <v>6.74</v>
      </c>
      <c r="I1577" s="3">
        <f>Table8[[#This Row],[Volume]]*Table8[[#This Row],[Cost per unit]]</f>
        <v>1823.76</v>
      </c>
      <c r="J1577" s="3">
        <f>Table8[[#This Row],[Volume]]*Table8[[#This Row],[Price per unit]]</f>
        <v>2749.92</v>
      </c>
      <c r="K1577" s="5">
        <f>Table8[[#This Row],[Total Sales]]-Table8[[#This Row],[Total Cost]]</f>
        <v>926.16000000000008</v>
      </c>
      <c r="L1577" s="6">
        <f>Table8[[#This Row],[Profit]]/Table8[[#This Row],[Total Sales]]</f>
        <v>0.33679525222551931</v>
      </c>
    </row>
    <row r="1578" spans="1:12" x14ac:dyDescent="0.3">
      <c r="A1578" s="3">
        <v>2011</v>
      </c>
      <c r="B1578" s="3" t="s">
        <v>12</v>
      </c>
      <c r="C1578" s="3" t="s">
        <v>64</v>
      </c>
      <c r="D1578" s="3" t="s">
        <v>67</v>
      </c>
      <c r="E1578" s="3">
        <v>900202</v>
      </c>
      <c r="F1578" s="3">
        <v>456</v>
      </c>
      <c r="G1578" s="3">
        <v>3.36</v>
      </c>
      <c r="H1578" s="3">
        <v>6.67</v>
      </c>
      <c r="I1578" s="3">
        <f>Table8[[#This Row],[Volume]]*Table8[[#This Row],[Cost per unit]]</f>
        <v>1532.1599999999999</v>
      </c>
      <c r="J1578" s="3">
        <f>Table8[[#This Row],[Volume]]*Table8[[#This Row],[Price per unit]]</f>
        <v>3041.52</v>
      </c>
      <c r="K1578" s="5">
        <f>Table8[[#This Row],[Total Sales]]-Table8[[#This Row],[Total Cost]]</f>
        <v>1509.3600000000001</v>
      </c>
      <c r="L1578" s="6">
        <f>Table8[[#This Row],[Profit]]/Table8[[#This Row],[Total Sales]]</f>
        <v>0.49625187406296856</v>
      </c>
    </row>
    <row r="1579" spans="1:12" x14ac:dyDescent="0.3">
      <c r="A1579" s="7">
        <v>2011</v>
      </c>
      <c r="B1579" s="7" t="s">
        <v>12</v>
      </c>
      <c r="C1579" s="7" t="s">
        <v>64</v>
      </c>
      <c r="D1579" s="7" t="s">
        <v>67</v>
      </c>
      <c r="E1579" s="7">
        <v>900203</v>
      </c>
      <c r="F1579" s="7">
        <v>456</v>
      </c>
      <c r="G1579" s="7">
        <v>4.9400000000000004</v>
      </c>
      <c r="H1579" s="7">
        <v>5.24</v>
      </c>
      <c r="I1579" s="3">
        <f>Table8[[#This Row],[Volume]]*Table8[[#This Row],[Cost per unit]]</f>
        <v>2252.6400000000003</v>
      </c>
      <c r="J1579" s="3">
        <f>Table8[[#This Row],[Volume]]*Table8[[#This Row],[Price per unit]]</f>
        <v>2389.44</v>
      </c>
      <c r="K1579" s="5">
        <f>Table8[[#This Row],[Total Sales]]-Table8[[#This Row],[Total Cost]]</f>
        <v>136.79999999999973</v>
      </c>
      <c r="L1579" s="6">
        <f>Table8[[#This Row],[Profit]]/Table8[[#This Row],[Total Sales]]</f>
        <v>5.7251908396946452E-2</v>
      </c>
    </row>
    <row r="1580" spans="1:12" x14ac:dyDescent="0.3">
      <c r="A1580" s="3">
        <v>2011</v>
      </c>
      <c r="B1580" s="3" t="s">
        <v>12</v>
      </c>
      <c r="C1580" s="3" t="s">
        <v>64</v>
      </c>
      <c r="D1580" s="3" t="s">
        <v>67</v>
      </c>
      <c r="E1580" s="3">
        <v>900204</v>
      </c>
      <c r="F1580" s="3">
        <v>444</v>
      </c>
      <c r="G1580" s="3">
        <v>3.51</v>
      </c>
      <c r="H1580" s="3">
        <v>5.45</v>
      </c>
      <c r="I1580" s="3">
        <f>Table8[[#This Row],[Volume]]*Table8[[#This Row],[Cost per unit]]</f>
        <v>1558.4399999999998</v>
      </c>
      <c r="J1580" s="3">
        <f>Table8[[#This Row],[Volume]]*Table8[[#This Row],[Price per unit]]</f>
        <v>2419.8000000000002</v>
      </c>
      <c r="K1580" s="5">
        <f>Table8[[#This Row],[Total Sales]]-Table8[[#This Row],[Total Cost]]</f>
        <v>861.36000000000035</v>
      </c>
      <c r="L1580" s="6">
        <f>Table8[[#This Row],[Profit]]/Table8[[#This Row],[Total Sales]]</f>
        <v>0.35596330275229371</v>
      </c>
    </row>
    <row r="1581" spans="1:12" x14ac:dyDescent="0.3">
      <c r="A1581" s="7">
        <v>2011</v>
      </c>
      <c r="B1581" s="7" t="s">
        <v>12</v>
      </c>
      <c r="C1581" s="7" t="s">
        <v>64</v>
      </c>
      <c r="D1581" s="7" t="s">
        <v>67</v>
      </c>
      <c r="E1581" s="7">
        <v>900205</v>
      </c>
      <c r="F1581" s="7">
        <v>504</v>
      </c>
      <c r="G1581" s="7">
        <v>3.12</v>
      </c>
      <c r="H1581" s="7">
        <v>5.91</v>
      </c>
      <c r="I1581" s="3">
        <f>Table8[[#This Row],[Volume]]*Table8[[#This Row],[Cost per unit]]</f>
        <v>1572.48</v>
      </c>
      <c r="J1581" s="3">
        <f>Table8[[#This Row],[Volume]]*Table8[[#This Row],[Price per unit]]</f>
        <v>2978.64</v>
      </c>
      <c r="K1581" s="5">
        <f>Table8[[#This Row],[Total Sales]]-Table8[[#This Row],[Total Cost]]</f>
        <v>1406.1599999999999</v>
      </c>
      <c r="L1581" s="6">
        <f>Table8[[#This Row],[Profit]]/Table8[[#This Row],[Total Sales]]</f>
        <v>0.47208121827411165</v>
      </c>
    </row>
    <row r="1582" spans="1:12" x14ac:dyDescent="0.3">
      <c r="A1582" s="3">
        <v>2011</v>
      </c>
      <c r="B1582" s="3" t="s">
        <v>12</v>
      </c>
      <c r="C1582" s="3" t="s">
        <v>19</v>
      </c>
      <c r="D1582" s="3" t="s">
        <v>68</v>
      </c>
      <c r="E1582" s="3">
        <v>40001</v>
      </c>
      <c r="F1582" s="3">
        <v>540</v>
      </c>
      <c r="G1582" s="3">
        <v>5.8933333333333335</v>
      </c>
      <c r="H1582" s="3">
        <v>8.58</v>
      </c>
      <c r="I1582" s="3">
        <f>Table8[[#This Row],[Volume]]*Table8[[#This Row],[Cost per unit]]</f>
        <v>3182.4</v>
      </c>
      <c r="J1582" s="3">
        <f>Table8[[#This Row],[Volume]]*Table8[[#This Row],[Price per unit]]</f>
        <v>4633.2</v>
      </c>
      <c r="K1582" s="5">
        <f>Table8[[#This Row],[Total Sales]]-Table8[[#This Row],[Total Cost]]</f>
        <v>1450.7999999999997</v>
      </c>
      <c r="L1582" s="6">
        <f>Table8[[#This Row],[Profit]]/Table8[[#This Row],[Total Sales]]</f>
        <v>0.31313131313131309</v>
      </c>
    </row>
    <row r="1583" spans="1:12" x14ac:dyDescent="0.3">
      <c r="A1583" s="7">
        <v>2011</v>
      </c>
      <c r="B1583" s="7" t="s">
        <v>12</v>
      </c>
      <c r="C1583" s="7" t="s">
        <v>19</v>
      </c>
      <c r="D1583" s="7" t="s">
        <v>68</v>
      </c>
      <c r="E1583" s="7">
        <v>40002</v>
      </c>
      <c r="F1583" s="7">
        <v>492</v>
      </c>
      <c r="G1583" s="7">
        <v>6.5533333333333337</v>
      </c>
      <c r="H1583" s="7">
        <v>8.4333333333333336</v>
      </c>
      <c r="I1583" s="3">
        <f>Table8[[#This Row],[Volume]]*Table8[[#This Row],[Cost per unit]]</f>
        <v>3224.2400000000002</v>
      </c>
      <c r="J1583" s="3">
        <f>Table8[[#This Row],[Volume]]*Table8[[#This Row],[Price per unit]]</f>
        <v>4149.2</v>
      </c>
      <c r="K1583" s="5">
        <f>Table8[[#This Row],[Total Sales]]-Table8[[#This Row],[Total Cost]]</f>
        <v>924.95999999999958</v>
      </c>
      <c r="L1583" s="6">
        <f>Table8[[#This Row],[Profit]]/Table8[[#This Row],[Total Sales]]</f>
        <v>0.22292490118577066</v>
      </c>
    </row>
    <row r="1584" spans="1:12" x14ac:dyDescent="0.3">
      <c r="A1584" s="3">
        <v>2011</v>
      </c>
      <c r="B1584" s="3" t="s">
        <v>12</v>
      </c>
      <c r="C1584" s="3" t="s">
        <v>19</v>
      </c>
      <c r="D1584" s="3" t="s">
        <v>68</v>
      </c>
      <c r="E1584" s="3">
        <v>40003</v>
      </c>
      <c r="F1584" s="3">
        <v>636</v>
      </c>
      <c r="G1584" s="3">
        <v>5.54</v>
      </c>
      <c r="H1584" s="3">
        <v>7.5133333333333336</v>
      </c>
      <c r="I1584" s="3">
        <f>Table8[[#This Row],[Volume]]*Table8[[#This Row],[Cost per unit]]</f>
        <v>3523.44</v>
      </c>
      <c r="J1584" s="3">
        <f>Table8[[#This Row],[Volume]]*Table8[[#This Row],[Price per unit]]</f>
        <v>4778.4800000000005</v>
      </c>
      <c r="K1584" s="5">
        <f>Table8[[#This Row],[Total Sales]]-Table8[[#This Row],[Total Cost]]</f>
        <v>1255.0400000000004</v>
      </c>
      <c r="L1584" s="6">
        <f>Table8[[#This Row],[Profit]]/Table8[[#This Row],[Total Sales]]</f>
        <v>0.26264418811002666</v>
      </c>
    </row>
    <row r="1585" spans="1:12" x14ac:dyDescent="0.3">
      <c r="A1585" s="7">
        <v>2011</v>
      </c>
      <c r="B1585" s="7" t="s">
        <v>12</v>
      </c>
      <c r="C1585" s="7" t="s">
        <v>19</v>
      </c>
      <c r="D1585" s="7" t="s">
        <v>68</v>
      </c>
      <c r="E1585" s="7">
        <v>40004</v>
      </c>
      <c r="F1585" s="7">
        <v>564</v>
      </c>
      <c r="G1585" s="7">
        <v>6.04</v>
      </c>
      <c r="H1585" s="7">
        <v>8.413333333333334</v>
      </c>
      <c r="I1585" s="3">
        <f>Table8[[#This Row],[Volume]]*Table8[[#This Row],[Cost per unit]]</f>
        <v>3406.56</v>
      </c>
      <c r="J1585" s="3">
        <f>Table8[[#This Row],[Volume]]*Table8[[#This Row],[Price per unit]]</f>
        <v>4745.1200000000008</v>
      </c>
      <c r="K1585" s="5">
        <f>Table8[[#This Row],[Total Sales]]-Table8[[#This Row],[Total Cost]]</f>
        <v>1338.5600000000009</v>
      </c>
      <c r="L1585" s="6">
        <f>Table8[[#This Row],[Profit]]/Table8[[#This Row],[Total Sales]]</f>
        <v>0.28209191759112534</v>
      </c>
    </row>
    <row r="1586" spans="1:12" x14ac:dyDescent="0.3">
      <c r="A1586" s="3">
        <v>2011</v>
      </c>
      <c r="B1586" s="3" t="s">
        <v>12</v>
      </c>
      <c r="C1586" s="3" t="s">
        <v>19</v>
      </c>
      <c r="D1586" s="3" t="s">
        <v>68</v>
      </c>
      <c r="E1586" s="3">
        <v>40005</v>
      </c>
      <c r="F1586" s="3">
        <v>420</v>
      </c>
      <c r="G1586" s="3">
        <v>5.36</v>
      </c>
      <c r="H1586" s="3">
        <v>8.1266666666666669</v>
      </c>
      <c r="I1586" s="3">
        <f>Table8[[#This Row],[Volume]]*Table8[[#This Row],[Cost per unit]]</f>
        <v>2251.2000000000003</v>
      </c>
      <c r="J1586" s="3">
        <f>Table8[[#This Row],[Volume]]*Table8[[#This Row],[Price per unit]]</f>
        <v>3413.2000000000003</v>
      </c>
      <c r="K1586" s="5">
        <f>Table8[[#This Row],[Total Sales]]-Table8[[#This Row],[Total Cost]]</f>
        <v>1162</v>
      </c>
      <c r="L1586" s="6">
        <f>Table8[[#This Row],[Profit]]/Table8[[#This Row],[Total Sales]]</f>
        <v>0.34044298605414269</v>
      </c>
    </row>
    <row r="1587" spans="1:12" x14ac:dyDescent="0.3">
      <c r="A1587" s="7">
        <v>2011</v>
      </c>
      <c r="B1587" s="7" t="s">
        <v>12</v>
      </c>
      <c r="C1587" s="7" t="s">
        <v>22</v>
      </c>
      <c r="D1587" s="7" t="s">
        <v>68</v>
      </c>
      <c r="E1587" s="7">
        <v>40401</v>
      </c>
      <c r="F1587" s="7">
        <v>2712</v>
      </c>
      <c r="G1587" s="7">
        <v>2.92</v>
      </c>
      <c r="H1587" s="7">
        <v>3.46</v>
      </c>
      <c r="I1587" s="3">
        <f>Table8[[#This Row],[Volume]]*Table8[[#This Row],[Cost per unit]]</f>
        <v>7919.04</v>
      </c>
      <c r="J1587" s="3">
        <f>Table8[[#This Row],[Volume]]*Table8[[#This Row],[Price per unit]]</f>
        <v>9383.52</v>
      </c>
      <c r="K1587" s="5">
        <f>Table8[[#This Row],[Total Sales]]-Table8[[#This Row],[Total Cost]]</f>
        <v>1464.4800000000005</v>
      </c>
      <c r="L1587" s="6">
        <f>Table8[[#This Row],[Profit]]/Table8[[#This Row],[Total Sales]]</f>
        <v>0.15606936416184974</v>
      </c>
    </row>
    <row r="1588" spans="1:12" x14ac:dyDescent="0.3">
      <c r="A1588" s="3">
        <v>2011</v>
      </c>
      <c r="B1588" s="3" t="s">
        <v>12</v>
      </c>
      <c r="C1588" s="3" t="s">
        <v>22</v>
      </c>
      <c r="D1588" s="3" t="s">
        <v>68</v>
      </c>
      <c r="E1588" s="3">
        <v>40402</v>
      </c>
      <c r="F1588" s="3">
        <v>1308</v>
      </c>
      <c r="G1588" s="3">
        <v>2.33</v>
      </c>
      <c r="H1588" s="3">
        <v>3.52</v>
      </c>
      <c r="I1588" s="3">
        <f>Table8[[#This Row],[Volume]]*Table8[[#This Row],[Cost per unit]]</f>
        <v>3047.64</v>
      </c>
      <c r="J1588" s="3">
        <f>Table8[[#This Row],[Volume]]*Table8[[#This Row],[Price per unit]]</f>
        <v>4604.16</v>
      </c>
      <c r="K1588" s="5">
        <f>Table8[[#This Row],[Total Sales]]-Table8[[#This Row],[Total Cost]]</f>
        <v>1556.52</v>
      </c>
      <c r="L1588" s="6">
        <f>Table8[[#This Row],[Profit]]/Table8[[#This Row],[Total Sales]]</f>
        <v>0.33806818181818182</v>
      </c>
    </row>
    <row r="1589" spans="1:12" x14ac:dyDescent="0.3">
      <c r="A1589" s="7">
        <v>2011</v>
      </c>
      <c r="B1589" s="7" t="s">
        <v>12</v>
      </c>
      <c r="C1589" s="7" t="s">
        <v>22</v>
      </c>
      <c r="D1589" s="7" t="s">
        <v>68</v>
      </c>
      <c r="E1589" s="7">
        <v>40403</v>
      </c>
      <c r="F1589" s="7">
        <v>1848</v>
      </c>
      <c r="G1589" s="7">
        <v>2.72</v>
      </c>
      <c r="H1589" s="7">
        <v>3.44</v>
      </c>
      <c r="I1589" s="3">
        <f>Table8[[#This Row],[Volume]]*Table8[[#This Row],[Cost per unit]]</f>
        <v>5026.5600000000004</v>
      </c>
      <c r="J1589" s="3">
        <f>Table8[[#This Row],[Volume]]*Table8[[#This Row],[Price per unit]]</f>
        <v>6357.12</v>
      </c>
      <c r="K1589" s="5">
        <f>Table8[[#This Row],[Total Sales]]-Table8[[#This Row],[Total Cost]]</f>
        <v>1330.5599999999995</v>
      </c>
      <c r="L1589" s="6">
        <f>Table8[[#This Row],[Profit]]/Table8[[#This Row],[Total Sales]]</f>
        <v>0.20930232558139528</v>
      </c>
    </row>
    <row r="1590" spans="1:12" x14ac:dyDescent="0.3">
      <c r="A1590" s="3">
        <v>2011</v>
      </c>
      <c r="B1590" s="3" t="s">
        <v>12</v>
      </c>
      <c r="C1590" s="3" t="s">
        <v>22</v>
      </c>
      <c r="D1590" s="3" t="s">
        <v>68</v>
      </c>
      <c r="E1590" s="3">
        <v>40404</v>
      </c>
      <c r="F1590" s="3">
        <v>1356</v>
      </c>
      <c r="G1590" s="3">
        <v>2.6</v>
      </c>
      <c r="H1590" s="3">
        <v>3.48</v>
      </c>
      <c r="I1590" s="3">
        <f>Table8[[#This Row],[Volume]]*Table8[[#This Row],[Cost per unit]]</f>
        <v>3525.6</v>
      </c>
      <c r="J1590" s="3">
        <f>Table8[[#This Row],[Volume]]*Table8[[#This Row],[Price per unit]]</f>
        <v>4718.88</v>
      </c>
      <c r="K1590" s="5">
        <f>Table8[[#This Row],[Total Sales]]-Table8[[#This Row],[Total Cost]]</f>
        <v>1193.2800000000002</v>
      </c>
      <c r="L1590" s="6">
        <f>Table8[[#This Row],[Profit]]/Table8[[#This Row],[Total Sales]]</f>
        <v>0.25287356321839083</v>
      </c>
    </row>
    <row r="1591" spans="1:12" x14ac:dyDescent="0.3">
      <c r="A1591" s="7">
        <v>2011</v>
      </c>
      <c r="B1591" s="7" t="s">
        <v>12</v>
      </c>
      <c r="C1591" s="7" t="s">
        <v>22</v>
      </c>
      <c r="D1591" s="7" t="s">
        <v>68</v>
      </c>
      <c r="E1591" s="7">
        <v>40405</v>
      </c>
      <c r="F1591" s="7">
        <v>2256</v>
      </c>
      <c r="G1591" s="7">
        <v>2.5099999999999998</v>
      </c>
      <c r="H1591" s="7">
        <v>3.97</v>
      </c>
      <c r="I1591" s="3">
        <f>Table8[[#This Row],[Volume]]*Table8[[#This Row],[Cost per unit]]</f>
        <v>5662.5599999999995</v>
      </c>
      <c r="J1591" s="3">
        <f>Table8[[#This Row],[Volume]]*Table8[[#This Row],[Price per unit]]</f>
        <v>8956.32</v>
      </c>
      <c r="K1591" s="5">
        <f>Table8[[#This Row],[Total Sales]]-Table8[[#This Row],[Total Cost]]</f>
        <v>3293.76</v>
      </c>
      <c r="L1591" s="6">
        <f>Table8[[#This Row],[Profit]]/Table8[[#This Row],[Total Sales]]</f>
        <v>0.36775818639798491</v>
      </c>
    </row>
    <row r="1592" spans="1:12" x14ac:dyDescent="0.3">
      <c r="A1592" s="3">
        <v>2011</v>
      </c>
      <c r="B1592" s="3" t="s">
        <v>12</v>
      </c>
      <c r="C1592" s="3" t="s">
        <v>22</v>
      </c>
      <c r="D1592" s="3" t="s">
        <v>68</v>
      </c>
      <c r="E1592" s="3">
        <v>40406</v>
      </c>
      <c r="F1592" s="3">
        <v>1740</v>
      </c>
      <c r="G1592" s="3">
        <v>2.35</v>
      </c>
      <c r="H1592" s="3">
        <v>3.48</v>
      </c>
      <c r="I1592" s="3">
        <f>Table8[[#This Row],[Volume]]*Table8[[#This Row],[Cost per unit]]</f>
        <v>4089</v>
      </c>
      <c r="J1592" s="3">
        <f>Table8[[#This Row],[Volume]]*Table8[[#This Row],[Price per unit]]</f>
        <v>6055.2</v>
      </c>
      <c r="K1592" s="5">
        <f>Table8[[#This Row],[Total Sales]]-Table8[[#This Row],[Total Cost]]</f>
        <v>1966.1999999999998</v>
      </c>
      <c r="L1592" s="6">
        <f>Table8[[#This Row],[Profit]]/Table8[[#This Row],[Total Sales]]</f>
        <v>0.32471264367816088</v>
      </c>
    </row>
    <row r="1593" spans="1:12" x14ac:dyDescent="0.3">
      <c r="A1593" s="7">
        <v>2011</v>
      </c>
      <c r="B1593" s="7" t="s">
        <v>12</v>
      </c>
      <c r="C1593" s="7" t="s">
        <v>22</v>
      </c>
      <c r="D1593" s="7" t="s">
        <v>68</v>
      </c>
      <c r="E1593" s="7">
        <v>40407</v>
      </c>
      <c r="F1593" s="7">
        <v>2304</v>
      </c>
      <c r="G1593" s="7">
        <v>2.66</v>
      </c>
      <c r="H1593" s="7">
        <v>3.41</v>
      </c>
      <c r="I1593" s="3">
        <f>Table8[[#This Row],[Volume]]*Table8[[#This Row],[Cost per unit]]</f>
        <v>6128.64</v>
      </c>
      <c r="J1593" s="3">
        <f>Table8[[#This Row],[Volume]]*Table8[[#This Row],[Price per unit]]</f>
        <v>7856.64</v>
      </c>
      <c r="K1593" s="5">
        <f>Table8[[#This Row],[Total Sales]]-Table8[[#This Row],[Total Cost]]</f>
        <v>1728</v>
      </c>
      <c r="L1593" s="6">
        <f>Table8[[#This Row],[Profit]]/Table8[[#This Row],[Total Sales]]</f>
        <v>0.21994134897360704</v>
      </c>
    </row>
    <row r="1594" spans="1:12" x14ac:dyDescent="0.3">
      <c r="A1594" s="3">
        <v>2011</v>
      </c>
      <c r="B1594" s="3" t="s">
        <v>12</v>
      </c>
      <c r="C1594" s="3" t="s">
        <v>22</v>
      </c>
      <c r="D1594" s="3" t="s">
        <v>68</v>
      </c>
      <c r="E1594" s="3">
        <v>40408</v>
      </c>
      <c r="F1594" s="3">
        <v>2232</v>
      </c>
      <c r="G1594" s="3">
        <v>2.7</v>
      </c>
      <c r="H1594" s="3">
        <v>3.49</v>
      </c>
      <c r="I1594" s="3">
        <f>Table8[[#This Row],[Volume]]*Table8[[#This Row],[Cost per unit]]</f>
        <v>6026.4000000000005</v>
      </c>
      <c r="J1594" s="3">
        <f>Table8[[#This Row],[Volume]]*Table8[[#This Row],[Price per unit]]</f>
        <v>7789.68</v>
      </c>
      <c r="K1594" s="5">
        <f>Table8[[#This Row],[Total Sales]]-Table8[[#This Row],[Total Cost]]</f>
        <v>1763.2799999999997</v>
      </c>
      <c r="L1594" s="6">
        <f>Table8[[#This Row],[Profit]]/Table8[[#This Row],[Total Sales]]</f>
        <v>0.22636103151862461</v>
      </c>
    </row>
    <row r="1595" spans="1:12" x14ac:dyDescent="0.3">
      <c r="A1595" s="7">
        <v>2011</v>
      </c>
      <c r="B1595" s="7" t="s">
        <v>12</v>
      </c>
      <c r="C1595" s="7" t="s">
        <v>22</v>
      </c>
      <c r="D1595" s="7" t="s">
        <v>68</v>
      </c>
      <c r="E1595" s="7">
        <v>40409</v>
      </c>
      <c r="F1595" s="7">
        <v>2268</v>
      </c>
      <c r="G1595" s="7">
        <v>2.8</v>
      </c>
      <c r="H1595" s="7">
        <v>3.52</v>
      </c>
      <c r="I1595" s="3">
        <f>Table8[[#This Row],[Volume]]*Table8[[#This Row],[Cost per unit]]</f>
        <v>6350.4</v>
      </c>
      <c r="J1595" s="3">
        <f>Table8[[#This Row],[Volume]]*Table8[[#This Row],[Price per unit]]</f>
        <v>7983.36</v>
      </c>
      <c r="K1595" s="5">
        <f>Table8[[#This Row],[Total Sales]]-Table8[[#This Row],[Total Cost]]</f>
        <v>1632.96</v>
      </c>
      <c r="L1595" s="6">
        <f>Table8[[#This Row],[Profit]]/Table8[[#This Row],[Total Sales]]</f>
        <v>0.20454545454545456</v>
      </c>
    </row>
    <row r="1596" spans="1:12" x14ac:dyDescent="0.3">
      <c r="A1596" s="3">
        <v>2011</v>
      </c>
      <c r="B1596" s="3" t="s">
        <v>12</v>
      </c>
      <c r="C1596" s="3" t="s">
        <v>22</v>
      </c>
      <c r="D1596" s="3" t="s">
        <v>68</v>
      </c>
      <c r="E1596" s="3">
        <v>40410</v>
      </c>
      <c r="F1596" s="3">
        <v>2040</v>
      </c>
      <c r="G1596" s="3">
        <v>2.59</v>
      </c>
      <c r="H1596" s="3">
        <v>3.99</v>
      </c>
      <c r="I1596" s="3">
        <f>Table8[[#This Row],[Volume]]*Table8[[#This Row],[Cost per unit]]</f>
        <v>5283.5999999999995</v>
      </c>
      <c r="J1596" s="3">
        <f>Table8[[#This Row],[Volume]]*Table8[[#This Row],[Price per unit]]</f>
        <v>8139.6</v>
      </c>
      <c r="K1596" s="5">
        <f>Table8[[#This Row],[Total Sales]]-Table8[[#This Row],[Total Cost]]</f>
        <v>2856.0000000000009</v>
      </c>
      <c r="L1596" s="6">
        <f>Table8[[#This Row],[Profit]]/Table8[[#This Row],[Total Sales]]</f>
        <v>0.35087719298245623</v>
      </c>
    </row>
    <row r="1597" spans="1:12" x14ac:dyDescent="0.3">
      <c r="A1597" s="7">
        <v>2011</v>
      </c>
      <c r="B1597" s="7" t="s">
        <v>12</v>
      </c>
      <c r="C1597" s="7" t="s">
        <v>22</v>
      </c>
      <c r="D1597" s="7" t="s">
        <v>68</v>
      </c>
      <c r="E1597" s="7">
        <v>40411</v>
      </c>
      <c r="F1597" s="7">
        <v>2508</v>
      </c>
      <c r="G1597" s="7">
        <v>2.93</v>
      </c>
      <c r="H1597" s="7">
        <v>3.35</v>
      </c>
      <c r="I1597" s="3">
        <f>Table8[[#This Row],[Volume]]*Table8[[#This Row],[Cost per unit]]</f>
        <v>7348.4400000000005</v>
      </c>
      <c r="J1597" s="3">
        <f>Table8[[#This Row],[Volume]]*Table8[[#This Row],[Price per unit]]</f>
        <v>8401.8000000000011</v>
      </c>
      <c r="K1597" s="5">
        <f>Table8[[#This Row],[Total Sales]]-Table8[[#This Row],[Total Cost]]</f>
        <v>1053.3600000000006</v>
      </c>
      <c r="L1597" s="6">
        <f>Table8[[#This Row],[Profit]]/Table8[[#This Row],[Total Sales]]</f>
        <v>0.12537313432835825</v>
      </c>
    </row>
    <row r="1598" spans="1:12" x14ac:dyDescent="0.3">
      <c r="A1598" s="3">
        <v>2011</v>
      </c>
      <c r="B1598" s="3" t="s">
        <v>12</v>
      </c>
      <c r="C1598" s="3" t="s">
        <v>22</v>
      </c>
      <c r="D1598" s="3" t="s">
        <v>68</v>
      </c>
      <c r="E1598" s="3">
        <v>40412</v>
      </c>
      <c r="F1598" s="3">
        <v>2100</v>
      </c>
      <c r="G1598" s="3">
        <v>2.98</v>
      </c>
      <c r="H1598" s="3">
        <v>3.41</v>
      </c>
      <c r="I1598" s="3">
        <f>Table8[[#This Row],[Volume]]*Table8[[#This Row],[Cost per unit]]</f>
        <v>6258</v>
      </c>
      <c r="J1598" s="3">
        <f>Table8[[#This Row],[Volume]]*Table8[[#This Row],[Price per unit]]</f>
        <v>7161</v>
      </c>
      <c r="K1598" s="5">
        <f>Table8[[#This Row],[Total Sales]]-Table8[[#This Row],[Total Cost]]</f>
        <v>903</v>
      </c>
      <c r="L1598" s="6">
        <f>Table8[[#This Row],[Profit]]/Table8[[#This Row],[Total Sales]]</f>
        <v>0.12609970674486803</v>
      </c>
    </row>
    <row r="1599" spans="1:12" x14ac:dyDescent="0.3">
      <c r="A1599" s="7">
        <v>2011</v>
      </c>
      <c r="B1599" s="7" t="s">
        <v>12</v>
      </c>
      <c r="C1599" s="7" t="s">
        <v>22</v>
      </c>
      <c r="D1599" s="7" t="s">
        <v>68</v>
      </c>
      <c r="E1599" s="7">
        <v>40413</v>
      </c>
      <c r="F1599" s="7">
        <v>1692</v>
      </c>
      <c r="G1599" s="7">
        <v>2.66</v>
      </c>
      <c r="H1599" s="7">
        <v>3.87</v>
      </c>
      <c r="I1599" s="3">
        <f>Table8[[#This Row],[Volume]]*Table8[[#This Row],[Cost per unit]]</f>
        <v>4500.72</v>
      </c>
      <c r="J1599" s="3">
        <f>Table8[[#This Row],[Volume]]*Table8[[#This Row],[Price per unit]]</f>
        <v>6548.04</v>
      </c>
      <c r="K1599" s="5">
        <f>Table8[[#This Row],[Total Sales]]-Table8[[#This Row],[Total Cost]]</f>
        <v>2047.3199999999997</v>
      </c>
      <c r="L1599" s="6">
        <f>Table8[[#This Row],[Profit]]/Table8[[#This Row],[Total Sales]]</f>
        <v>0.3126614987080103</v>
      </c>
    </row>
    <row r="1600" spans="1:12" x14ac:dyDescent="0.3">
      <c r="A1600" s="3">
        <v>2011</v>
      </c>
      <c r="B1600" s="3" t="s">
        <v>12</v>
      </c>
      <c r="C1600" s="3" t="s">
        <v>22</v>
      </c>
      <c r="D1600" s="3" t="s">
        <v>68</v>
      </c>
      <c r="E1600" s="3">
        <v>40414</v>
      </c>
      <c r="F1600" s="3">
        <v>2400</v>
      </c>
      <c r="G1600" s="3">
        <v>2.62</v>
      </c>
      <c r="H1600" s="3">
        <v>3.93</v>
      </c>
      <c r="I1600" s="3">
        <f>Table8[[#This Row],[Volume]]*Table8[[#This Row],[Cost per unit]]</f>
        <v>6288</v>
      </c>
      <c r="J1600" s="3">
        <f>Table8[[#This Row],[Volume]]*Table8[[#This Row],[Price per unit]]</f>
        <v>9432</v>
      </c>
      <c r="K1600" s="5">
        <f>Table8[[#This Row],[Total Sales]]-Table8[[#This Row],[Total Cost]]</f>
        <v>3144</v>
      </c>
      <c r="L1600" s="6">
        <f>Table8[[#This Row],[Profit]]/Table8[[#This Row],[Total Sales]]</f>
        <v>0.33333333333333331</v>
      </c>
    </row>
    <row r="1601" spans="1:12" x14ac:dyDescent="0.3">
      <c r="A1601" s="7">
        <v>2011</v>
      </c>
      <c r="B1601" s="7" t="s">
        <v>12</v>
      </c>
      <c r="C1601" s="7" t="s">
        <v>22</v>
      </c>
      <c r="D1601" s="7" t="s">
        <v>68</v>
      </c>
      <c r="E1601" s="7">
        <v>40415</v>
      </c>
      <c r="F1601" s="7">
        <v>1284</v>
      </c>
      <c r="G1601" s="7">
        <v>2.63</v>
      </c>
      <c r="H1601" s="7">
        <v>3.51</v>
      </c>
      <c r="I1601" s="3">
        <f>Table8[[#This Row],[Volume]]*Table8[[#This Row],[Cost per unit]]</f>
        <v>3376.92</v>
      </c>
      <c r="J1601" s="3">
        <f>Table8[[#This Row],[Volume]]*Table8[[#This Row],[Price per unit]]</f>
        <v>4506.84</v>
      </c>
      <c r="K1601" s="5">
        <f>Table8[[#This Row],[Total Sales]]-Table8[[#This Row],[Total Cost]]</f>
        <v>1129.92</v>
      </c>
      <c r="L1601" s="6">
        <f>Table8[[#This Row],[Profit]]/Table8[[#This Row],[Total Sales]]</f>
        <v>0.25071225071225073</v>
      </c>
    </row>
    <row r="1602" spans="1:12" x14ac:dyDescent="0.3">
      <c r="A1602" s="3">
        <v>2011</v>
      </c>
      <c r="B1602" s="3" t="s">
        <v>12</v>
      </c>
      <c r="C1602" s="3" t="s">
        <v>22</v>
      </c>
      <c r="D1602" s="3" t="s">
        <v>68</v>
      </c>
      <c r="E1602" s="3">
        <v>40416</v>
      </c>
      <c r="F1602" s="3">
        <v>2064</v>
      </c>
      <c r="G1602" s="3">
        <v>2.82</v>
      </c>
      <c r="H1602" s="3">
        <v>3.95</v>
      </c>
      <c r="I1602" s="3">
        <f>Table8[[#This Row],[Volume]]*Table8[[#This Row],[Cost per unit]]</f>
        <v>5820.48</v>
      </c>
      <c r="J1602" s="3">
        <f>Table8[[#This Row],[Volume]]*Table8[[#This Row],[Price per unit]]</f>
        <v>8152.8</v>
      </c>
      <c r="K1602" s="5">
        <f>Table8[[#This Row],[Total Sales]]-Table8[[#This Row],[Total Cost]]</f>
        <v>2332.3200000000006</v>
      </c>
      <c r="L1602" s="6">
        <f>Table8[[#This Row],[Profit]]/Table8[[#This Row],[Total Sales]]</f>
        <v>0.28607594936708869</v>
      </c>
    </row>
    <row r="1603" spans="1:12" x14ac:dyDescent="0.3">
      <c r="A1603" s="7">
        <v>2011</v>
      </c>
      <c r="B1603" s="7" t="s">
        <v>12</v>
      </c>
      <c r="C1603" s="7" t="s">
        <v>22</v>
      </c>
      <c r="D1603" s="7" t="s">
        <v>68</v>
      </c>
      <c r="E1603" s="7">
        <v>40417</v>
      </c>
      <c r="F1603" s="7">
        <v>2604</v>
      </c>
      <c r="G1603" s="7">
        <v>2.62</v>
      </c>
      <c r="H1603" s="7">
        <v>3.95</v>
      </c>
      <c r="I1603" s="3">
        <f>Table8[[#This Row],[Volume]]*Table8[[#This Row],[Cost per unit]]</f>
        <v>6822.4800000000005</v>
      </c>
      <c r="J1603" s="3">
        <f>Table8[[#This Row],[Volume]]*Table8[[#This Row],[Price per unit]]</f>
        <v>10285.800000000001</v>
      </c>
      <c r="K1603" s="5">
        <f>Table8[[#This Row],[Total Sales]]-Table8[[#This Row],[Total Cost]]</f>
        <v>3463.3200000000006</v>
      </c>
      <c r="L1603" s="6">
        <f>Table8[[#This Row],[Profit]]/Table8[[#This Row],[Total Sales]]</f>
        <v>0.33670886075949369</v>
      </c>
    </row>
    <row r="1604" spans="1:12" x14ac:dyDescent="0.3">
      <c r="A1604" s="3">
        <v>2011</v>
      </c>
      <c r="B1604" s="3" t="s">
        <v>12</v>
      </c>
      <c r="C1604" s="3" t="s">
        <v>22</v>
      </c>
      <c r="D1604" s="3" t="s">
        <v>68</v>
      </c>
      <c r="E1604" s="3">
        <v>40418</v>
      </c>
      <c r="F1604" s="3">
        <v>2592</v>
      </c>
      <c r="G1604" s="3">
        <v>2.8</v>
      </c>
      <c r="H1604" s="3">
        <v>3.66</v>
      </c>
      <c r="I1604" s="3">
        <f>Table8[[#This Row],[Volume]]*Table8[[#This Row],[Cost per unit]]</f>
        <v>7257.5999999999995</v>
      </c>
      <c r="J1604" s="3">
        <f>Table8[[#This Row],[Volume]]*Table8[[#This Row],[Price per unit]]</f>
        <v>9486.7200000000012</v>
      </c>
      <c r="K1604" s="5">
        <f>Table8[[#This Row],[Total Sales]]-Table8[[#This Row],[Total Cost]]</f>
        <v>2229.1200000000017</v>
      </c>
      <c r="L1604" s="6">
        <f>Table8[[#This Row],[Profit]]/Table8[[#This Row],[Total Sales]]</f>
        <v>0.23497267759562857</v>
      </c>
    </row>
    <row r="1605" spans="1:12" x14ac:dyDescent="0.3">
      <c r="A1605" s="7">
        <v>2011</v>
      </c>
      <c r="B1605" s="7" t="s">
        <v>12</v>
      </c>
      <c r="C1605" s="7" t="s">
        <v>22</v>
      </c>
      <c r="D1605" s="7" t="s">
        <v>68</v>
      </c>
      <c r="E1605" s="7">
        <v>40419</v>
      </c>
      <c r="F1605" s="7">
        <v>1440</v>
      </c>
      <c r="G1605" s="7">
        <v>2.35</v>
      </c>
      <c r="H1605" s="7">
        <v>3.61</v>
      </c>
      <c r="I1605" s="3">
        <f>Table8[[#This Row],[Volume]]*Table8[[#This Row],[Cost per unit]]</f>
        <v>3384</v>
      </c>
      <c r="J1605" s="3">
        <f>Table8[[#This Row],[Volume]]*Table8[[#This Row],[Price per unit]]</f>
        <v>5198.3999999999996</v>
      </c>
      <c r="K1605" s="5">
        <f>Table8[[#This Row],[Total Sales]]-Table8[[#This Row],[Total Cost]]</f>
        <v>1814.3999999999996</v>
      </c>
      <c r="L1605" s="6">
        <f>Table8[[#This Row],[Profit]]/Table8[[#This Row],[Total Sales]]</f>
        <v>0.34903047091412737</v>
      </c>
    </row>
    <row r="1606" spans="1:12" x14ac:dyDescent="0.3">
      <c r="A1606" s="3">
        <v>2011</v>
      </c>
      <c r="B1606" s="3" t="s">
        <v>12</v>
      </c>
      <c r="C1606" s="3" t="s">
        <v>22</v>
      </c>
      <c r="D1606" s="3" t="s">
        <v>68</v>
      </c>
      <c r="E1606" s="3">
        <v>40420</v>
      </c>
      <c r="F1606" s="3">
        <v>1632</v>
      </c>
      <c r="G1606" s="3">
        <v>2.9</v>
      </c>
      <c r="H1606" s="3">
        <v>3.58</v>
      </c>
      <c r="I1606" s="3">
        <f>Table8[[#This Row],[Volume]]*Table8[[#This Row],[Cost per unit]]</f>
        <v>4732.8</v>
      </c>
      <c r="J1606" s="3">
        <f>Table8[[#This Row],[Volume]]*Table8[[#This Row],[Price per unit]]</f>
        <v>5842.56</v>
      </c>
      <c r="K1606" s="5">
        <f>Table8[[#This Row],[Total Sales]]-Table8[[#This Row],[Total Cost]]</f>
        <v>1109.7600000000002</v>
      </c>
      <c r="L1606" s="6">
        <f>Table8[[#This Row],[Profit]]/Table8[[#This Row],[Total Sales]]</f>
        <v>0.18994413407821231</v>
      </c>
    </row>
    <row r="1607" spans="1:12" x14ac:dyDescent="0.3">
      <c r="A1607" s="7">
        <v>2011</v>
      </c>
      <c r="B1607" s="7" t="s">
        <v>12</v>
      </c>
      <c r="C1607" s="7" t="s">
        <v>22</v>
      </c>
      <c r="D1607" s="7" t="s">
        <v>68</v>
      </c>
      <c r="E1607" s="7">
        <v>40421</v>
      </c>
      <c r="F1607" s="7">
        <v>1272</v>
      </c>
      <c r="G1607" s="7">
        <v>2.34</v>
      </c>
      <c r="H1607" s="7">
        <v>3.87</v>
      </c>
      <c r="I1607" s="3">
        <f>Table8[[#This Row],[Volume]]*Table8[[#This Row],[Cost per unit]]</f>
        <v>2976.48</v>
      </c>
      <c r="J1607" s="3">
        <f>Table8[[#This Row],[Volume]]*Table8[[#This Row],[Price per unit]]</f>
        <v>4922.6400000000003</v>
      </c>
      <c r="K1607" s="5">
        <f>Table8[[#This Row],[Total Sales]]-Table8[[#This Row],[Total Cost]]</f>
        <v>1946.1600000000003</v>
      </c>
      <c r="L1607" s="6">
        <f>Table8[[#This Row],[Profit]]/Table8[[#This Row],[Total Sales]]</f>
        <v>0.39534883720930236</v>
      </c>
    </row>
    <row r="1608" spans="1:12" x14ac:dyDescent="0.3">
      <c r="A1608" s="3">
        <v>2011</v>
      </c>
      <c r="B1608" s="3" t="s">
        <v>12</v>
      </c>
      <c r="C1608" s="3" t="s">
        <v>22</v>
      </c>
      <c r="D1608" s="3" t="s">
        <v>68</v>
      </c>
      <c r="E1608" s="3">
        <v>40422</v>
      </c>
      <c r="F1608" s="3">
        <v>1428</v>
      </c>
      <c r="G1608" s="3">
        <v>2.79</v>
      </c>
      <c r="H1608" s="3">
        <v>3.35</v>
      </c>
      <c r="I1608" s="3">
        <f>Table8[[#This Row],[Volume]]*Table8[[#This Row],[Cost per unit]]</f>
        <v>3984.12</v>
      </c>
      <c r="J1608" s="3">
        <f>Table8[[#This Row],[Volume]]*Table8[[#This Row],[Price per unit]]</f>
        <v>4783.8</v>
      </c>
      <c r="K1608" s="5">
        <f>Table8[[#This Row],[Total Sales]]-Table8[[#This Row],[Total Cost]]</f>
        <v>799.68000000000029</v>
      </c>
      <c r="L1608" s="6">
        <f>Table8[[#This Row],[Profit]]/Table8[[#This Row],[Total Sales]]</f>
        <v>0.16716417910447767</v>
      </c>
    </row>
    <row r="1609" spans="1:12" x14ac:dyDescent="0.3">
      <c r="A1609" s="7">
        <v>2011</v>
      </c>
      <c r="B1609" s="7" t="s">
        <v>12</v>
      </c>
      <c r="C1609" s="7" t="s">
        <v>22</v>
      </c>
      <c r="D1609" s="7" t="s">
        <v>68</v>
      </c>
      <c r="E1609" s="7">
        <v>40423</v>
      </c>
      <c r="F1609" s="7">
        <v>1500</v>
      </c>
      <c r="G1609" s="7">
        <v>2.63</v>
      </c>
      <c r="H1609" s="7">
        <v>3.69</v>
      </c>
      <c r="I1609" s="3">
        <f>Table8[[#This Row],[Volume]]*Table8[[#This Row],[Cost per unit]]</f>
        <v>3945</v>
      </c>
      <c r="J1609" s="3">
        <f>Table8[[#This Row],[Volume]]*Table8[[#This Row],[Price per unit]]</f>
        <v>5535</v>
      </c>
      <c r="K1609" s="5">
        <f>Table8[[#This Row],[Total Sales]]-Table8[[#This Row],[Total Cost]]</f>
        <v>1590</v>
      </c>
      <c r="L1609" s="6">
        <f>Table8[[#This Row],[Profit]]/Table8[[#This Row],[Total Sales]]</f>
        <v>0.2872628726287263</v>
      </c>
    </row>
    <row r="1610" spans="1:12" x14ac:dyDescent="0.3">
      <c r="A1610" s="3">
        <v>2011</v>
      </c>
      <c r="B1610" s="3" t="s">
        <v>12</v>
      </c>
      <c r="C1610" s="3" t="s">
        <v>22</v>
      </c>
      <c r="D1610" s="3" t="s">
        <v>68</v>
      </c>
      <c r="E1610" s="3">
        <v>40424</v>
      </c>
      <c r="F1610" s="3">
        <v>1560</v>
      </c>
      <c r="G1610" s="3">
        <v>2.79</v>
      </c>
      <c r="H1610" s="3">
        <v>3.35</v>
      </c>
      <c r="I1610" s="3">
        <f>Table8[[#This Row],[Volume]]*Table8[[#This Row],[Cost per unit]]</f>
        <v>4352.3999999999996</v>
      </c>
      <c r="J1610" s="3">
        <f>Table8[[#This Row],[Volume]]*Table8[[#This Row],[Price per unit]]</f>
        <v>5226</v>
      </c>
      <c r="K1610" s="5">
        <f>Table8[[#This Row],[Total Sales]]-Table8[[#This Row],[Total Cost]]</f>
        <v>873.60000000000036</v>
      </c>
      <c r="L1610" s="6">
        <f>Table8[[#This Row],[Profit]]/Table8[[#This Row],[Total Sales]]</f>
        <v>0.16716417910447767</v>
      </c>
    </row>
    <row r="1611" spans="1:12" x14ac:dyDescent="0.3">
      <c r="A1611" s="7">
        <v>2011</v>
      </c>
      <c r="B1611" s="7" t="s">
        <v>12</v>
      </c>
      <c r="C1611" s="7" t="s">
        <v>22</v>
      </c>
      <c r="D1611" s="7" t="s">
        <v>68</v>
      </c>
      <c r="E1611" s="7">
        <v>40425</v>
      </c>
      <c r="F1611" s="7">
        <v>1812</v>
      </c>
      <c r="G1611" s="7">
        <v>2.36</v>
      </c>
      <c r="H1611" s="7">
        <v>3.46</v>
      </c>
      <c r="I1611" s="3">
        <f>Table8[[#This Row],[Volume]]*Table8[[#This Row],[Cost per unit]]</f>
        <v>4276.32</v>
      </c>
      <c r="J1611" s="3">
        <f>Table8[[#This Row],[Volume]]*Table8[[#This Row],[Price per unit]]</f>
        <v>6269.5199999999995</v>
      </c>
      <c r="K1611" s="5">
        <f>Table8[[#This Row],[Total Sales]]-Table8[[#This Row],[Total Cost]]</f>
        <v>1993.1999999999998</v>
      </c>
      <c r="L1611" s="6">
        <f>Table8[[#This Row],[Profit]]/Table8[[#This Row],[Total Sales]]</f>
        <v>0.31791907514450868</v>
      </c>
    </row>
    <row r="1612" spans="1:12" x14ac:dyDescent="0.3">
      <c r="A1612" s="3">
        <v>2011</v>
      </c>
      <c r="B1612" s="3" t="s">
        <v>12</v>
      </c>
      <c r="C1612" s="3" t="s">
        <v>22</v>
      </c>
      <c r="D1612" s="3" t="s">
        <v>68</v>
      </c>
      <c r="E1612" s="3">
        <v>40426</v>
      </c>
      <c r="F1612" s="3">
        <v>2040</v>
      </c>
      <c r="G1612" s="3">
        <v>2.4300000000000002</v>
      </c>
      <c r="H1612" s="3">
        <v>3.44</v>
      </c>
      <c r="I1612" s="3">
        <f>Table8[[#This Row],[Volume]]*Table8[[#This Row],[Cost per unit]]</f>
        <v>4957.2000000000007</v>
      </c>
      <c r="J1612" s="3">
        <f>Table8[[#This Row],[Volume]]*Table8[[#This Row],[Price per unit]]</f>
        <v>7017.5999999999995</v>
      </c>
      <c r="K1612" s="5">
        <f>Table8[[#This Row],[Total Sales]]-Table8[[#This Row],[Total Cost]]</f>
        <v>2060.3999999999987</v>
      </c>
      <c r="L1612" s="6">
        <f>Table8[[#This Row],[Profit]]/Table8[[#This Row],[Total Sales]]</f>
        <v>0.29360465116279055</v>
      </c>
    </row>
    <row r="1613" spans="1:12" x14ac:dyDescent="0.3">
      <c r="A1613" s="7">
        <v>2011</v>
      </c>
      <c r="B1613" s="7" t="s">
        <v>12</v>
      </c>
      <c r="C1613" s="7" t="s">
        <v>22</v>
      </c>
      <c r="D1613" s="7" t="s">
        <v>68</v>
      </c>
      <c r="E1613" s="7">
        <v>40427</v>
      </c>
      <c r="F1613" s="7">
        <v>1752</v>
      </c>
      <c r="G1613" s="7">
        <v>2.4</v>
      </c>
      <c r="H1613" s="7">
        <v>3.78</v>
      </c>
      <c r="I1613" s="3">
        <f>Table8[[#This Row],[Volume]]*Table8[[#This Row],[Cost per unit]]</f>
        <v>4204.8</v>
      </c>
      <c r="J1613" s="3">
        <f>Table8[[#This Row],[Volume]]*Table8[[#This Row],[Price per unit]]</f>
        <v>6622.5599999999995</v>
      </c>
      <c r="K1613" s="5">
        <f>Table8[[#This Row],[Total Sales]]-Table8[[#This Row],[Total Cost]]</f>
        <v>2417.7599999999993</v>
      </c>
      <c r="L1613" s="6">
        <f>Table8[[#This Row],[Profit]]/Table8[[#This Row],[Total Sales]]</f>
        <v>0.365079365079365</v>
      </c>
    </row>
    <row r="1614" spans="1:12" x14ac:dyDescent="0.3">
      <c r="A1614" s="3">
        <v>2011</v>
      </c>
      <c r="B1614" s="3" t="s">
        <v>12</v>
      </c>
      <c r="C1614" s="3" t="s">
        <v>22</v>
      </c>
      <c r="D1614" s="3" t="s">
        <v>68</v>
      </c>
      <c r="E1614" s="3">
        <v>40428</v>
      </c>
      <c r="F1614" s="3">
        <v>2304</v>
      </c>
      <c r="G1614" s="3">
        <v>2.42</v>
      </c>
      <c r="H1614" s="3">
        <v>3.36</v>
      </c>
      <c r="I1614" s="3">
        <f>Table8[[#This Row],[Volume]]*Table8[[#This Row],[Cost per unit]]</f>
        <v>5575.68</v>
      </c>
      <c r="J1614" s="3">
        <f>Table8[[#This Row],[Volume]]*Table8[[#This Row],[Price per unit]]</f>
        <v>7741.44</v>
      </c>
      <c r="K1614" s="5">
        <f>Table8[[#This Row],[Total Sales]]-Table8[[#This Row],[Total Cost]]</f>
        <v>2165.7599999999993</v>
      </c>
      <c r="L1614" s="6">
        <f>Table8[[#This Row],[Profit]]/Table8[[#This Row],[Total Sales]]</f>
        <v>0.27976190476190471</v>
      </c>
    </row>
    <row r="1615" spans="1:12" x14ac:dyDescent="0.3">
      <c r="A1615" s="7">
        <v>2011</v>
      </c>
      <c r="B1615" s="7" t="s">
        <v>12</v>
      </c>
      <c r="C1615" s="7" t="s">
        <v>22</v>
      </c>
      <c r="D1615" s="7" t="s">
        <v>68</v>
      </c>
      <c r="E1615" s="7">
        <v>40429</v>
      </c>
      <c r="F1615" s="7">
        <v>1776</v>
      </c>
      <c r="G1615" s="7">
        <v>2.2999999999999998</v>
      </c>
      <c r="H1615" s="7">
        <v>3.34</v>
      </c>
      <c r="I1615" s="3">
        <f>Table8[[#This Row],[Volume]]*Table8[[#This Row],[Cost per unit]]</f>
        <v>4084.7999999999997</v>
      </c>
      <c r="J1615" s="3">
        <f>Table8[[#This Row],[Volume]]*Table8[[#This Row],[Price per unit]]</f>
        <v>5931.84</v>
      </c>
      <c r="K1615" s="5">
        <f>Table8[[#This Row],[Total Sales]]-Table8[[#This Row],[Total Cost]]</f>
        <v>1847.0400000000004</v>
      </c>
      <c r="L1615" s="6">
        <f>Table8[[#This Row],[Profit]]/Table8[[#This Row],[Total Sales]]</f>
        <v>0.3113772455089821</v>
      </c>
    </row>
    <row r="1616" spans="1:12" x14ac:dyDescent="0.3">
      <c r="A1616" s="3">
        <v>2011</v>
      </c>
      <c r="B1616" s="3" t="s">
        <v>12</v>
      </c>
      <c r="C1616" s="3" t="s">
        <v>22</v>
      </c>
      <c r="D1616" s="3" t="s">
        <v>68</v>
      </c>
      <c r="E1616" s="3">
        <v>40430</v>
      </c>
      <c r="F1616" s="3">
        <v>1224</v>
      </c>
      <c r="G1616" s="3">
        <v>2.38</v>
      </c>
      <c r="H1616" s="3">
        <v>3.69</v>
      </c>
      <c r="I1616" s="3">
        <f>Table8[[#This Row],[Volume]]*Table8[[#This Row],[Cost per unit]]</f>
        <v>2913.12</v>
      </c>
      <c r="J1616" s="3">
        <f>Table8[[#This Row],[Volume]]*Table8[[#This Row],[Price per unit]]</f>
        <v>4516.5599999999995</v>
      </c>
      <c r="K1616" s="5">
        <f>Table8[[#This Row],[Total Sales]]-Table8[[#This Row],[Total Cost]]</f>
        <v>1603.4399999999996</v>
      </c>
      <c r="L1616" s="6">
        <f>Table8[[#This Row],[Profit]]/Table8[[#This Row],[Total Sales]]</f>
        <v>0.35501355013550129</v>
      </c>
    </row>
    <row r="1617" spans="1:12" x14ac:dyDescent="0.3">
      <c r="A1617" s="7">
        <v>2011</v>
      </c>
      <c r="B1617" s="7" t="s">
        <v>12</v>
      </c>
      <c r="C1617" s="7" t="s">
        <v>22</v>
      </c>
      <c r="D1617" s="7" t="s">
        <v>68</v>
      </c>
      <c r="E1617" s="7">
        <v>40431</v>
      </c>
      <c r="F1617" s="7">
        <v>2736</v>
      </c>
      <c r="G1617" s="7">
        <v>2.8</v>
      </c>
      <c r="H1617" s="7">
        <v>3.52</v>
      </c>
      <c r="I1617" s="3">
        <f>Table8[[#This Row],[Volume]]*Table8[[#This Row],[Cost per unit]]</f>
        <v>7660.7999999999993</v>
      </c>
      <c r="J1617" s="3">
        <f>Table8[[#This Row],[Volume]]*Table8[[#This Row],[Price per unit]]</f>
        <v>9630.7199999999993</v>
      </c>
      <c r="K1617" s="5">
        <f>Table8[[#This Row],[Total Sales]]-Table8[[#This Row],[Total Cost]]</f>
        <v>1969.92</v>
      </c>
      <c r="L1617" s="6">
        <f>Table8[[#This Row],[Profit]]/Table8[[#This Row],[Total Sales]]</f>
        <v>0.20454545454545456</v>
      </c>
    </row>
    <row r="1618" spans="1:12" x14ac:dyDescent="0.3">
      <c r="A1618" s="3">
        <v>2011</v>
      </c>
      <c r="B1618" s="3" t="s">
        <v>12</v>
      </c>
      <c r="C1618" s="3" t="s">
        <v>22</v>
      </c>
      <c r="D1618" s="3" t="s">
        <v>68</v>
      </c>
      <c r="E1618" s="3">
        <v>40432</v>
      </c>
      <c r="F1618" s="3">
        <v>1860</v>
      </c>
      <c r="G1618" s="3">
        <v>2.57</v>
      </c>
      <c r="H1618" s="3">
        <v>3.84</v>
      </c>
      <c r="I1618" s="3">
        <f>Table8[[#This Row],[Volume]]*Table8[[#This Row],[Cost per unit]]</f>
        <v>4780.2</v>
      </c>
      <c r="J1618" s="3">
        <f>Table8[[#This Row],[Volume]]*Table8[[#This Row],[Price per unit]]</f>
        <v>7142.4</v>
      </c>
      <c r="K1618" s="5">
        <f>Table8[[#This Row],[Total Sales]]-Table8[[#This Row],[Total Cost]]</f>
        <v>2362.1999999999998</v>
      </c>
      <c r="L1618" s="6">
        <f>Table8[[#This Row],[Profit]]/Table8[[#This Row],[Total Sales]]</f>
        <v>0.33072916666666669</v>
      </c>
    </row>
    <row r="1619" spans="1:12" x14ac:dyDescent="0.3">
      <c r="A1619" s="7">
        <v>2011</v>
      </c>
      <c r="B1619" s="7" t="s">
        <v>12</v>
      </c>
      <c r="C1619" s="7" t="s">
        <v>22</v>
      </c>
      <c r="D1619" s="7" t="s">
        <v>68</v>
      </c>
      <c r="E1619" s="7">
        <v>40433</v>
      </c>
      <c r="F1619" s="7">
        <v>1428</v>
      </c>
      <c r="G1619" s="7">
        <v>2.33</v>
      </c>
      <c r="H1619" s="7">
        <v>3.73</v>
      </c>
      <c r="I1619" s="3">
        <f>Table8[[#This Row],[Volume]]*Table8[[#This Row],[Cost per unit]]</f>
        <v>3327.2400000000002</v>
      </c>
      <c r="J1619" s="3">
        <f>Table8[[#This Row],[Volume]]*Table8[[#This Row],[Price per unit]]</f>
        <v>5326.44</v>
      </c>
      <c r="K1619" s="5">
        <f>Table8[[#This Row],[Total Sales]]-Table8[[#This Row],[Total Cost]]</f>
        <v>1999.1999999999994</v>
      </c>
      <c r="L1619" s="6">
        <f>Table8[[#This Row],[Profit]]/Table8[[#This Row],[Total Sales]]</f>
        <v>0.37533512064343155</v>
      </c>
    </row>
    <row r="1620" spans="1:12" x14ac:dyDescent="0.3">
      <c r="A1620" s="3">
        <v>2011</v>
      </c>
      <c r="B1620" s="3" t="s">
        <v>12</v>
      </c>
      <c r="C1620" s="3" t="s">
        <v>22</v>
      </c>
      <c r="D1620" s="3" t="s">
        <v>68</v>
      </c>
      <c r="E1620" s="3">
        <v>40434</v>
      </c>
      <c r="F1620" s="3">
        <v>1272</v>
      </c>
      <c r="G1620" s="3">
        <v>2.58</v>
      </c>
      <c r="H1620" s="3">
        <v>3.75</v>
      </c>
      <c r="I1620" s="3">
        <f>Table8[[#This Row],[Volume]]*Table8[[#This Row],[Cost per unit]]</f>
        <v>3281.76</v>
      </c>
      <c r="J1620" s="3">
        <f>Table8[[#This Row],[Volume]]*Table8[[#This Row],[Price per unit]]</f>
        <v>4770</v>
      </c>
      <c r="K1620" s="5">
        <f>Table8[[#This Row],[Total Sales]]-Table8[[#This Row],[Total Cost]]</f>
        <v>1488.2399999999998</v>
      </c>
      <c r="L1620" s="6">
        <f>Table8[[#This Row],[Profit]]/Table8[[#This Row],[Total Sales]]</f>
        <v>0.31199999999999994</v>
      </c>
    </row>
    <row r="1621" spans="1:12" x14ac:dyDescent="0.3">
      <c r="A1621" s="7">
        <v>2011</v>
      </c>
      <c r="B1621" s="7" t="s">
        <v>12</v>
      </c>
      <c r="C1621" s="7" t="s">
        <v>22</v>
      </c>
      <c r="D1621" s="7" t="s">
        <v>68</v>
      </c>
      <c r="E1621" s="7">
        <v>40435</v>
      </c>
      <c r="F1621" s="7">
        <v>2112</v>
      </c>
      <c r="G1621" s="7">
        <v>2.8</v>
      </c>
      <c r="H1621" s="7">
        <v>3.82</v>
      </c>
      <c r="I1621" s="3">
        <f>Table8[[#This Row],[Volume]]*Table8[[#This Row],[Cost per unit]]</f>
        <v>5913.5999999999995</v>
      </c>
      <c r="J1621" s="3">
        <f>Table8[[#This Row],[Volume]]*Table8[[#This Row],[Price per unit]]</f>
        <v>8067.8399999999992</v>
      </c>
      <c r="K1621" s="5">
        <f>Table8[[#This Row],[Total Sales]]-Table8[[#This Row],[Total Cost]]</f>
        <v>2154.2399999999998</v>
      </c>
      <c r="L1621" s="6">
        <f>Table8[[#This Row],[Profit]]/Table8[[#This Row],[Total Sales]]</f>
        <v>0.26701570680628273</v>
      </c>
    </row>
    <row r="1622" spans="1:12" x14ac:dyDescent="0.3">
      <c r="A1622" s="3">
        <v>2011</v>
      </c>
      <c r="B1622" s="3" t="s">
        <v>12</v>
      </c>
      <c r="C1622" s="3" t="s">
        <v>22</v>
      </c>
      <c r="D1622" s="3" t="s">
        <v>68</v>
      </c>
      <c r="E1622" s="3">
        <v>40436</v>
      </c>
      <c r="F1622" s="3">
        <v>1368</v>
      </c>
      <c r="G1622" s="3">
        <v>2.35</v>
      </c>
      <c r="H1622" s="3">
        <v>3.76</v>
      </c>
      <c r="I1622" s="3">
        <f>Table8[[#This Row],[Volume]]*Table8[[#This Row],[Cost per unit]]</f>
        <v>3214.8</v>
      </c>
      <c r="J1622" s="3">
        <f>Table8[[#This Row],[Volume]]*Table8[[#This Row],[Price per unit]]</f>
        <v>5143.6799999999994</v>
      </c>
      <c r="K1622" s="5">
        <f>Table8[[#This Row],[Total Sales]]-Table8[[#This Row],[Total Cost]]</f>
        <v>1928.8799999999992</v>
      </c>
      <c r="L1622" s="6">
        <f>Table8[[#This Row],[Profit]]/Table8[[#This Row],[Total Sales]]</f>
        <v>0.37499999999999989</v>
      </c>
    </row>
    <row r="1623" spans="1:12" x14ac:dyDescent="0.3">
      <c r="A1623" s="7">
        <v>2011</v>
      </c>
      <c r="B1623" s="7" t="s">
        <v>12</v>
      </c>
      <c r="C1623" s="7" t="s">
        <v>22</v>
      </c>
      <c r="D1623" s="7" t="s">
        <v>68</v>
      </c>
      <c r="E1623" s="7">
        <v>40437</v>
      </c>
      <c r="F1623" s="7">
        <v>1764</v>
      </c>
      <c r="G1623" s="7">
        <v>2.44</v>
      </c>
      <c r="H1623" s="7">
        <v>3.77</v>
      </c>
      <c r="I1623" s="3">
        <f>Table8[[#This Row],[Volume]]*Table8[[#This Row],[Cost per unit]]</f>
        <v>4304.16</v>
      </c>
      <c r="J1623" s="3">
        <f>Table8[[#This Row],[Volume]]*Table8[[#This Row],[Price per unit]]</f>
        <v>6650.28</v>
      </c>
      <c r="K1623" s="5">
        <f>Table8[[#This Row],[Total Sales]]-Table8[[#This Row],[Total Cost]]</f>
        <v>2346.12</v>
      </c>
      <c r="L1623" s="6">
        <f>Table8[[#This Row],[Profit]]/Table8[[#This Row],[Total Sales]]</f>
        <v>0.35278514588859416</v>
      </c>
    </row>
    <row r="1624" spans="1:12" x14ac:dyDescent="0.3">
      <c r="A1624" s="3">
        <v>2011</v>
      </c>
      <c r="B1624" s="3" t="s">
        <v>12</v>
      </c>
      <c r="C1624" s="3" t="s">
        <v>22</v>
      </c>
      <c r="D1624" s="3" t="s">
        <v>68</v>
      </c>
      <c r="E1624" s="3">
        <v>40438</v>
      </c>
      <c r="F1624" s="3">
        <v>2016</v>
      </c>
      <c r="G1624" s="3">
        <v>2.31</v>
      </c>
      <c r="H1624" s="3">
        <v>3.45</v>
      </c>
      <c r="I1624" s="3">
        <f>Table8[[#This Row],[Volume]]*Table8[[#This Row],[Cost per unit]]</f>
        <v>4656.96</v>
      </c>
      <c r="J1624" s="3">
        <f>Table8[[#This Row],[Volume]]*Table8[[#This Row],[Price per unit]]</f>
        <v>6955.2000000000007</v>
      </c>
      <c r="K1624" s="5">
        <f>Table8[[#This Row],[Total Sales]]-Table8[[#This Row],[Total Cost]]</f>
        <v>2298.2400000000007</v>
      </c>
      <c r="L1624" s="6">
        <f>Table8[[#This Row],[Profit]]/Table8[[#This Row],[Total Sales]]</f>
        <v>0.33043478260869574</v>
      </c>
    </row>
    <row r="1625" spans="1:12" x14ac:dyDescent="0.3">
      <c r="A1625" s="7">
        <v>2011</v>
      </c>
      <c r="B1625" s="7" t="s">
        <v>12</v>
      </c>
      <c r="C1625" s="7" t="s">
        <v>22</v>
      </c>
      <c r="D1625" s="7" t="s">
        <v>68</v>
      </c>
      <c r="E1625" s="7">
        <v>40439</v>
      </c>
      <c r="F1625" s="7">
        <v>2364</v>
      </c>
      <c r="G1625" s="7">
        <v>2.79</v>
      </c>
      <c r="H1625" s="7">
        <v>3.41</v>
      </c>
      <c r="I1625" s="3">
        <f>Table8[[#This Row],[Volume]]*Table8[[#This Row],[Cost per unit]]</f>
        <v>6595.56</v>
      </c>
      <c r="J1625" s="3">
        <f>Table8[[#This Row],[Volume]]*Table8[[#This Row],[Price per unit]]</f>
        <v>8061.2400000000007</v>
      </c>
      <c r="K1625" s="5">
        <f>Table8[[#This Row],[Total Sales]]-Table8[[#This Row],[Total Cost]]</f>
        <v>1465.6800000000003</v>
      </c>
      <c r="L1625" s="6">
        <f>Table8[[#This Row],[Profit]]/Table8[[#This Row],[Total Sales]]</f>
        <v>0.18181818181818185</v>
      </c>
    </row>
    <row r="1626" spans="1:12" x14ac:dyDescent="0.3">
      <c r="A1626" s="3">
        <v>2011</v>
      </c>
      <c r="B1626" s="3" t="s">
        <v>12</v>
      </c>
      <c r="C1626" s="3" t="s">
        <v>22</v>
      </c>
      <c r="D1626" s="3" t="s">
        <v>68</v>
      </c>
      <c r="E1626" s="3">
        <v>40440</v>
      </c>
      <c r="F1626" s="3">
        <v>2064</v>
      </c>
      <c r="G1626" s="3">
        <v>2.8</v>
      </c>
      <c r="H1626" s="3">
        <v>3.56</v>
      </c>
      <c r="I1626" s="3">
        <f>Table8[[#This Row],[Volume]]*Table8[[#This Row],[Cost per unit]]</f>
        <v>5779.2</v>
      </c>
      <c r="J1626" s="3">
        <f>Table8[[#This Row],[Volume]]*Table8[[#This Row],[Price per unit]]</f>
        <v>7347.84</v>
      </c>
      <c r="K1626" s="5">
        <f>Table8[[#This Row],[Total Sales]]-Table8[[#This Row],[Total Cost]]</f>
        <v>1568.6400000000003</v>
      </c>
      <c r="L1626" s="6">
        <f>Table8[[#This Row],[Profit]]/Table8[[#This Row],[Total Sales]]</f>
        <v>0.21348314606741578</v>
      </c>
    </row>
    <row r="1627" spans="1:12" x14ac:dyDescent="0.3">
      <c r="A1627" s="7">
        <v>2011</v>
      </c>
      <c r="B1627" s="7" t="s">
        <v>12</v>
      </c>
      <c r="C1627" s="7" t="s">
        <v>22</v>
      </c>
      <c r="D1627" s="7" t="s">
        <v>68</v>
      </c>
      <c r="E1627" s="7">
        <v>40441</v>
      </c>
      <c r="F1627" s="7">
        <v>1284</v>
      </c>
      <c r="G1627" s="7">
        <v>2.38</v>
      </c>
      <c r="H1627" s="7">
        <v>3.76</v>
      </c>
      <c r="I1627" s="3">
        <f>Table8[[#This Row],[Volume]]*Table8[[#This Row],[Cost per unit]]</f>
        <v>3055.92</v>
      </c>
      <c r="J1627" s="3">
        <f>Table8[[#This Row],[Volume]]*Table8[[#This Row],[Price per unit]]</f>
        <v>4827.84</v>
      </c>
      <c r="K1627" s="5">
        <f>Table8[[#This Row],[Total Sales]]-Table8[[#This Row],[Total Cost]]</f>
        <v>1771.92</v>
      </c>
      <c r="L1627" s="6">
        <f>Table8[[#This Row],[Profit]]/Table8[[#This Row],[Total Sales]]</f>
        <v>0.36702127659574468</v>
      </c>
    </row>
    <row r="1628" spans="1:12" x14ac:dyDescent="0.3">
      <c r="A1628" s="3">
        <v>2011</v>
      </c>
      <c r="B1628" s="3" t="s">
        <v>12</v>
      </c>
      <c r="C1628" s="3" t="s">
        <v>22</v>
      </c>
      <c r="D1628" s="3" t="s">
        <v>68</v>
      </c>
      <c r="E1628" s="3">
        <v>40442</v>
      </c>
      <c r="F1628" s="3">
        <v>1716</v>
      </c>
      <c r="G1628" s="3">
        <v>2.42</v>
      </c>
      <c r="H1628" s="3">
        <v>3.49</v>
      </c>
      <c r="I1628" s="3">
        <f>Table8[[#This Row],[Volume]]*Table8[[#This Row],[Cost per unit]]</f>
        <v>4152.72</v>
      </c>
      <c r="J1628" s="3">
        <f>Table8[[#This Row],[Volume]]*Table8[[#This Row],[Price per unit]]</f>
        <v>5988.84</v>
      </c>
      <c r="K1628" s="5">
        <f>Table8[[#This Row],[Total Sales]]-Table8[[#This Row],[Total Cost]]</f>
        <v>1836.12</v>
      </c>
      <c r="L1628" s="6">
        <f>Table8[[#This Row],[Profit]]/Table8[[#This Row],[Total Sales]]</f>
        <v>0.30659025787965616</v>
      </c>
    </row>
    <row r="1629" spans="1:12" x14ac:dyDescent="0.3">
      <c r="A1629" s="7">
        <v>2011</v>
      </c>
      <c r="B1629" s="7" t="s">
        <v>12</v>
      </c>
      <c r="C1629" s="7" t="s">
        <v>22</v>
      </c>
      <c r="D1629" s="7" t="s">
        <v>68</v>
      </c>
      <c r="E1629" s="7">
        <v>40443</v>
      </c>
      <c r="F1629" s="7">
        <v>2040</v>
      </c>
      <c r="G1629" s="7">
        <v>2.72</v>
      </c>
      <c r="H1629" s="7">
        <v>3.55</v>
      </c>
      <c r="I1629" s="3">
        <f>Table8[[#This Row],[Volume]]*Table8[[#This Row],[Cost per unit]]</f>
        <v>5548.8</v>
      </c>
      <c r="J1629" s="3">
        <f>Table8[[#This Row],[Volume]]*Table8[[#This Row],[Price per unit]]</f>
        <v>7242</v>
      </c>
      <c r="K1629" s="5">
        <f>Table8[[#This Row],[Total Sales]]-Table8[[#This Row],[Total Cost]]</f>
        <v>1693.1999999999998</v>
      </c>
      <c r="L1629" s="6">
        <f>Table8[[#This Row],[Profit]]/Table8[[#This Row],[Total Sales]]</f>
        <v>0.23380281690140842</v>
      </c>
    </row>
    <row r="1630" spans="1:12" x14ac:dyDescent="0.3">
      <c r="A1630" s="3">
        <v>2011</v>
      </c>
      <c r="B1630" s="3" t="s">
        <v>12</v>
      </c>
      <c r="C1630" s="3" t="s">
        <v>22</v>
      </c>
      <c r="D1630" s="3" t="s">
        <v>68</v>
      </c>
      <c r="E1630" s="3">
        <v>40444</v>
      </c>
      <c r="F1630" s="3">
        <v>2148</v>
      </c>
      <c r="G1630" s="3">
        <v>2.3199999999999998</v>
      </c>
      <c r="H1630" s="3">
        <v>3.93</v>
      </c>
      <c r="I1630" s="3">
        <f>Table8[[#This Row],[Volume]]*Table8[[#This Row],[Cost per unit]]</f>
        <v>4983.3599999999997</v>
      </c>
      <c r="J1630" s="3">
        <f>Table8[[#This Row],[Volume]]*Table8[[#This Row],[Price per unit]]</f>
        <v>8441.6400000000012</v>
      </c>
      <c r="K1630" s="5">
        <f>Table8[[#This Row],[Total Sales]]-Table8[[#This Row],[Total Cost]]</f>
        <v>3458.2800000000016</v>
      </c>
      <c r="L1630" s="6">
        <f>Table8[[#This Row],[Profit]]/Table8[[#This Row],[Total Sales]]</f>
        <v>0.40966921119592886</v>
      </c>
    </row>
    <row r="1631" spans="1:12" x14ac:dyDescent="0.3">
      <c r="A1631" s="7">
        <v>2011</v>
      </c>
      <c r="B1631" s="7" t="s">
        <v>12</v>
      </c>
      <c r="C1631" s="7" t="s">
        <v>22</v>
      </c>
      <c r="D1631" s="7" t="s">
        <v>68</v>
      </c>
      <c r="E1631" s="7">
        <v>40445</v>
      </c>
      <c r="F1631" s="7">
        <v>1224</v>
      </c>
      <c r="G1631" s="7">
        <v>2.73</v>
      </c>
      <c r="H1631" s="7">
        <v>3.4</v>
      </c>
      <c r="I1631" s="3">
        <f>Table8[[#This Row],[Volume]]*Table8[[#This Row],[Cost per unit]]</f>
        <v>3341.52</v>
      </c>
      <c r="J1631" s="3">
        <f>Table8[[#This Row],[Volume]]*Table8[[#This Row],[Price per unit]]</f>
        <v>4161.5999999999995</v>
      </c>
      <c r="K1631" s="5">
        <f>Table8[[#This Row],[Total Sales]]-Table8[[#This Row],[Total Cost]]</f>
        <v>820.07999999999947</v>
      </c>
      <c r="L1631" s="6">
        <f>Table8[[#This Row],[Profit]]/Table8[[#This Row],[Total Sales]]</f>
        <v>0.19705882352941168</v>
      </c>
    </row>
    <row r="1632" spans="1:12" x14ac:dyDescent="0.3">
      <c r="A1632" s="3">
        <v>2011</v>
      </c>
      <c r="B1632" s="3" t="s">
        <v>12</v>
      </c>
      <c r="C1632" s="3" t="s">
        <v>22</v>
      </c>
      <c r="D1632" s="3" t="s">
        <v>68</v>
      </c>
      <c r="E1632" s="3">
        <v>40446</v>
      </c>
      <c r="F1632" s="3">
        <v>2256</v>
      </c>
      <c r="G1632" s="3">
        <v>2.9</v>
      </c>
      <c r="H1632" s="3">
        <v>3.89</v>
      </c>
      <c r="I1632" s="3">
        <f>Table8[[#This Row],[Volume]]*Table8[[#This Row],[Cost per unit]]</f>
        <v>6542.4</v>
      </c>
      <c r="J1632" s="3">
        <f>Table8[[#This Row],[Volume]]*Table8[[#This Row],[Price per unit]]</f>
        <v>8775.84</v>
      </c>
      <c r="K1632" s="5">
        <f>Table8[[#This Row],[Total Sales]]-Table8[[#This Row],[Total Cost]]</f>
        <v>2233.4400000000005</v>
      </c>
      <c r="L1632" s="6">
        <f>Table8[[#This Row],[Profit]]/Table8[[#This Row],[Total Sales]]</f>
        <v>0.25449871465295637</v>
      </c>
    </row>
    <row r="1633" spans="1:12" x14ac:dyDescent="0.3">
      <c r="A1633" s="7">
        <v>2011</v>
      </c>
      <c r="B1633" s="7" t="s">
        <v>12</v>
      </c>
      <c r="C1633" s="7" t="s">
        <v>22</v>
      </c>
      <c r="D1633" s="7" t="s">
        <v>68</v>
      </c>
      <c r="E1633" s="7">
        <v>40447</v>
      </c>
      <c r="F1633" s="7">
        <v>2436</v>
      </c>
      <c r="G1633" s="7">
        <v>2.2999999999999998</v>
      </c>
      <c r="H1633" s="7">
        <v>3.34</v>
      </c>
      <c r="I1633" s="3">
        <f>Table8[[#This Row],[Volume]]*Table8[[#This Row],[Cost per unit]]</f>
        <v>5602.7999999999993</v>
      </c>
      <c r="J1633" s="3">
        <f>Table8[[#This Row],[Volume]]*Table8[[#This Row],[Price per unit]]</f>
        <v>8136.24</v>
      </c>
      <c r="K1633" s="5">
        <f>Table8[[#This Row],[Total Sales]]-Table8[[#This Row],[Total Cost]]</f>
        <v>2533.4400000000005</v>
      </c>
      <c r="L1633" s="6">
        <f>Table8[[#This Row],[Profit]]/Table8[[#This Row],[Total Sales]]</f>
        <v>0.3113772455089821</v>
      </c>
    </row>
    <row r="1634" spans="1:12" x14ac:dyDescent="0.3">
      <c r="A1634" s="3">
        <v>2011</v>
      </c>
      <c r="B1634" s="3" t="s">
        <v>12</v>
      </c>
      <c r="C1634" s="3" t="s">
        <v>22</v>
      </c>
      <c r="D1634" s="3" t="s">
        <v>68</v>
      </c>
      <c r="E1634" s="3">
        <v>40448</v>
      </c>
      <c r="F1634" s="3">
        <v>1284</v>
      </c>
      <c r="G1634" s="3">
        <v>2.84</v>
      </c>
      <c r="H1634" s="3">
        <v>3.92</v>
      </c>
      <c r="I1634" s="3">
        <f>Table8[[#This Row],[Volume]]*Table8[[#This Row],[Cost per unit]]</f>
        <v>3646.56</v>
      </c>
      <c r="J1634" s="3">
        <f>Table8[[#This Row],[Volume]]*Table8[[#This Row],[Price per unit]]</f>
        <v>5033.28</v>
      </c>
      <c r="K1634" s="5">
        <f>Table8[[#This Row],[Total Sales]]-Table8[[#This Row],[Total Cost]]</f>
        <v>1386.7199999999998</v>
      </c>
      <c r="L1634" s="6">
        <f>Table8[[#This Row],[Profit]]/Table8[[#This Row],[Total Sales]]</f>
        <v>0.27551020408163263</v>
      </c>
    </row>
    <row r="1635" spans="1:12" x14ac:dyDescent="0.3">
      <c r="A1635" s="7">
        <v>2011</v>
      </c>
      <c r="B1635" s="7" t="s">
        <v>12</v>
      </c>
      <c r="C1635" s="7" t="s">
        <v>22</v>
      </c>
      <c r="D1635" s="7" t="s">
        <v>68</v>
      </c>
      <c r="E1635" s="7">
        <v>40449</v>
      </c>
      <c r="F1635" s="7">
        <v>1752</v>
      </c>
      <c r="G1635" s="7">
        <v>2.52</v>
      </c>
      <c r="H1635" s="7">
        <v>3.33</v>
      </c>
      <c r="I1635" s="3">
        <f>Table8[[#This Row],[Volume]]*Table8[[#This Row],[Cost per unit]]</f>
        <v>4415.04</v>
      </c>
      <c r="J1635" s="3">
        <f>Table8[[#This Row],[Volume]]*Table8[[#This Row],[Price per unit]]</f>
        <v>5834.16</v>
      </c>
      <c r="K1635" s="5">
        <f>Table8[[#This Row],[Total Sales]]-Table8[[#This Row],[Total Cost]]</f>
        <v>1419.12</v>
      </c>
      <c r="L1635" s="6">
        <f>Table8[[#This Row],[Profit]]/Table8[[#This Row],[Total Sales]]</f>
        <v>0.24324324324324323</v>
      </c>
    </row>
    <row r="1636" spans="1:12" x14ac:dyDescent="0.3">
      <c r="A1636" s="3">
        <v>2011</v>
      </c>
      <c r="B1636" s="3" t="s">
        <v>12</v>
      </c>
      <c r="C1636" s="3" t="s">
        <v>22</v>
      </c>
      <c r="D1636" s="3" t="s">
        <v>68</v>
      </c>
      <c r="E1636" s="3">
        <v>40450</v>
      </c>
      <c r="F1636" s="3">
        <v>1524</v>
      </c>
      <c r="G1636" s="3">
        <v>2.7</v>
      </c>
      <c r="H1636" s="3">
        <v>3.91</v>
      </c>
      <c r="I1636" s="3">
        <f>Table8[[#This Row],[Volume]]*Table8[[#This Row],[Cost per unit]]</f>
        <v>4114.8</v>
      </c>
      <c r="J1636" s="3">
        <f>Table8[[#This Row],[Volume]]*Table8[[#This Row],[Price per unit]]</f>
        <v>5958.84</v>
      </c>
      <c r="K1636" s="5">
        <f>Table8[[#This Row],[Total Sales]]-Table8[[#This Row],[Total Cost]]</f>
        <v>1844.04</v>
      </c>
      <c r="L1636" s="6">
        <f>Table8[[#This Row],[Profit]]/Table8[[#This Row],[Total Sales]]</f>
        <v>0.30946291560102301</v>
      </c>
    </row>
    <row r="1637" spans="1:12" x14ac:dyDescent="0.3">
      <c r="A1637" s="7">
        <v>2011</v>
      </c>
      <c r="B1637" s="7" t="s">
        <v>12</v>
      </c>
      <c r="C1637" s="7" t="s">
        <v>22</v>
      </c>
      <c r="D1637" s="7" t="s">
        <v>68</v>
      </c>
      <c r="E1637" s="7">
        <v>40451</v>
      </c>
      <c r="F1637" s="7">
        <v>2712</v>
      </c>
      <c r="G1637" s="7">
        <v>2.5099999999999998</v>
      </c>
      <c r="H1637" s="7">
        <v>3.72</v>
      </c>
      <c r="I1637" s="3">
        <f>Table8[[#This Row],[Volume]]*Table8[[#This Row],[Cost per unit]]</f>
        <v>6807.119999999999</v>
      </c>
      <c r="J1637" s="3">
        <f>Table8[[#This Row],[Volume]]*Table8[[#This Row],[Price per unit]]</f>
        <v>10088.640000000001</v>
      </c>
      <c r="K1637" s="5">
        <f>Table8[[#This Row],[Total Sales]]-Table8[[#This Row],[Total Cost]]</f>
        <v>3281.5200000000023</v>
      </c>
      <c r="L1637" s="6">
        <f>Table8[[#This Row],[Profit]]/Table8[[#This Row],[Total Sales]]</f>
        <v>0.32526881720430129</v>
      </c>
    </row>
    <row r="1638" spans="1:12" x14ac:dyDescent="0.3">
      <c r="A1638" s="3">
        <v>2011</v>
      </c>
      <c r="B1638" s="3" t="s">
        <v>12</v>
      </c>
      <c r="C1638" s="3" t="s">
        <v>22</v>
      </c>
      <c r="D1638" s="3" t="s">
        <v>68</v>
      </c>
      <c r="E1638" s="3">
        <v>40452</v>
      </c>
      <c r="F1638" s="3">
        <v>1272</v>
      </c>
      <c r="G1638" s="3">
        <v>2.42</v>
      </c>
      <c r="H1638" s="3">
        <v>3.63</v>
      </c>
      <c r="I1638" s="3">
        <f>Table8[[#This Row],[Volume]]*Table8[[#This Row],[Cost per unit]]</f>
        <v>3078.24</v>
      </c>
      <c r="J1638" s="3">
        <f>Table8[[#This Row],[Volume]]*Table8[[#This Row],[Price per unit]]</f>
        <v>4617.3599999999997</v>
      </c>
      <c r="K1638" s="5">
        <f>Table8[[#This Row],[Total Sales]]-Table8[[#This Row],[Total Cost]]</f>
        <v>1539.12</v>
      </c>
      <c r="L1638" s="6">
        <f>Table8[[#This Row],[Profit]]/Table8[[#This Row],[Total Sales]]</f>
        <v>0.33333333333333331</v>
      </c>
    </row>
    <row r="1639" spans="1:12" x14ac:dyDescent="0.3">
      <c r="A1639" s="7">
        <v>2011</v>
      </c>
      <c r="B1639" s="7" t="s">
        <v>12</v>
      </c>
      <c r="C1639" s="7" t="s">
        <v>22</v>
      </c>
      <c r="D1639" s="7" t="s">
        <v>68</v>
      </c>
      <c r="E1639" s="7">
        <v>40453</v>
      </c>
      <c r="F1639" s="7">
        <v>2040</v>
      </c>
      <c r="G1639" s="7">
        <v>2.73</v>
      </c>
      <c r="H1639" s="7">
        <v>3.87</v>
      </c>
      <c r="I1639" s="3">
        <f>Table8[[#This Row],[Volume]]*Table8[[#This Row],[Cost per unit]]</f>
        <v>5569.2</v>
      </c>
      <c r="J1639" s="3">
        <f>Table8[[#This Row],[Volume]]*Table8[[#This Row],[Price per unit]]</f>
        <v>7894.8</v>
      </c>
      <c r="K1639" s="5">
        <f>Table8[[#This Row],[Total Sales]]-Table8[[#This Row],[Total Cost]]</f>
        <v>2325.6000000000004</v>
      </c>
      <c r="L1639" s="6">
        <f>Table8[[#This Row],[Profit]]/Table8[[#This Row],[Total Sales]]</f>
        <v>0.29457364341085274</v>
      </c>
    </row>
    <row r="1640" spans="1:12" x14ac:dyDescent="0.3">
      <c r="A1640" s="3">
        <v>2011</v>
      </c>
      <c r="B1640" s="3" t="s">
        <v>12</v>
      </c>
      <c r="C1640" s="3" t="s">
        <v>22</v>
      </c>
      <c r="D1640" s="3" t="s">
        <v>68</v>
      </c>
      <c r="E1640" s="3">
        <v>40454</v>
      </c>
      <c r="F1640" s="3">
        <v>1776</v>
      </c>
      <c r="G1640" s="3">
        <v>2.62</v>
      </c>
      <c r="H1640" s="3">
        <v>3.3</v>
      </c>
      <c r="I1640" s="3">
        <f>Table8[[#This Row],[Volume]]*Table8[[#This Row],[Cost per unit]]</f>
        <v>4653.12</v>
      </c>
      <c r="J1640" s="3">
        <f>Table8[[#This Row],[Volume]]*Table8[[#This Row],[Price per unit]]</f>
        <v>5860.7999999999993</v>
      </c>
      <c r="K1640" s="5">
        <f>Table8[[#This Row],[Total Sales]]-Table8[[#This Row],[Total Cost]]</f>
        <v>1207.6799999999994</v>
      </c>
      <c r="L1640" s="6">
        <f>Table8[[#This Row],[Profit]]/Table8[[#This Row],[Total Sales]]</f>
        <v>0.20606060606060597</v>
      </c>
    </row>
    <row r="1641" spans="1:12" x14ac:dyDescent="0.3">
      <c r="A1641" s="7">
        <v>2011</v>
      </c>
      <c r="B1641" s="7" t="s">
        <v>12</v>
      </c>
      <c r="C1641" s="7" t="s">
        <v>22</v>
      </c>
      <c r="D1641" s="7" t="s">
        <v>68</v>
      </c>
      <c r="E1641" s="7">
        <v>40455</v>
      </c>
      <c r="F1641" s="7">
        <v>1428</v>
      </c>
      <c r="G1641" s="7">
        <v>3</v>
      </c>
      <c r="H1641" s="7">
        <v>3.62</v>
      </c>
      <c r="I1641" s="3">
        <f>Table8[[#This Row],[Volume]]*Table8[[#This Row],[Cost per unit]]</f>
        <v>4284</v>
      </c>
      <c r="J1641" s="3">
        <f>Table8[[#This Row],[Volume]]*Table8[[#This Row],[Price per unit]]</f>
        <v>5169.3600000000006</v>
      </c>
      <c r="K1641" s="5">
        <f>Table8[[#This Row],[Total Sales]]-Table8[[#This Row],[Total Cost]]</f>
        <v>885.36000000000058</v>
      </c>
      <c r="L1641" s="6">
        <f>Table8[[#This Row],[Profit]]/Table8[[#This Row],[Total Sales]]</f>
        <v>0.17127071823204429</v>
      </c>
    </row>
    <row r="1642" spans="1:12" x14ac:dyDescent="0.3">
      <c r="A1642" s="3">
        <v>2011</v>
      </c>
      <c r="B1642" s="3" t="s">
        <v>12</v>
      </c>
      <c r="C1642" s="3" t="s">
        <v>22</v>
      </c>
      <c r="D1642" s="3" t="s">
        <v>68</v>
      </c>
      <c r="E1642" s="3">
        <v>40456</v>
      </c>
      <c r="F1642" s="3">
        <v>2616</v>
      </c>
      <c r="G1642" s="3">
        <v>2.67</v>
      </c>
      <c r="H1642" s="3">
        <v>3.33</v>
      </c>
      <c r="I1642" s="3">
        <f>Table8[[#This Row],[Volume]]*Table8[[#This Row],[Cost per unit]]</f>
        <v>6984.72</v>
      </c>
      <c r="J1642" s="3">
        <f>Table8[[#This Row],[Volume]]*Table8[[#This Row],[Price per unit]]</f>
        <v>8711.2800000000007</v>
      </c>
      <c r="K1642" s="5">
        <f>Table8[[#This Row],[Total Sales]]-Table8[[#This Row],[Total Cost]]</f>
        <v>1726.5600000000004</v>
      </c>
      <c r="L1642" s="6">
        <f>Table8[[#This Row],[Profit]]/Table8[[#This Row],[Total Sales]]</f>
        <v>0.19819819819819823</v>
      </c>
    </row>
    <row r="1643" spans="1:12" x14ac:dyDescent="0.3">
      <c r="A1643" s="7">
        <v>2011</v>
      </c>
      <c r="B1643" s="7" t="s">
        <v>12</v>
      </c>
      <c r="C1643" s="7" t="s">
        <v>22</v>
      </c>
      <c r="D1643" s="7" t="s">
        <v>68</v>
      </c>
      <c r="E1643" s="7">
        <v>40457</v>
      </c>
      <c r="F1643" s="7">
        <v>1932</v>
      </c>
      <c r="G1643" s="7">
        <v>2.52</v>
      </c>
      <c r="H1643" s="7">
        <v>3.41</v>
      </c>
      <c r="I1643" s="3">
        <f>Table8[[#This Row],[Volume]]*Table8[[#This Row],[Cost per unit]]</f>
        <v>4868.6400000000003</v>
      </c>
      <c r="J1643" s="3">
        <f>Table8[[#This Row],[Volume]]*Table8[[#This Row],[Price per unit]]</f>
        <v>6588.12</v>
      </c>
      <c r="K1643" s="5">
        <f>Table8[[#This Row],[Total Sales]]-Table8[[#This Row],[Total Cost]]</f>
        <v>1719.4799999999996</v>
      </c>
      <c r="L1643" s="6">
        <f>Table8[[#This Row],[Profit]]/Table8[[#This Row],[Total Sales]]</f>
        <v>0.26099706744868029</v>
      </c>
    </row>
    <row r="1644" spans="1:12" x14ac:dyDescent="0.3">
      <c r="A1644" s="3">
        <v>2011</v>
      </c>
      <c r="B1644" s="3" t="s">
        <v>12</v>
      </c>
      <c r="C1644" s="3" t="s">
        <v>22</v>
      </c>
      <c r="D1644" s="3" t="s">
        <v>68</v>
      </c>
      <c r="E1644" s="3">
        <v>40458</v>
      </c>
      <c r="F1644" s="3">
        <v>1872</v>
      </c>
      <c r="G1644" s="3">
        <v>2.97</v>
      </c>
      <c r="H1644" s="3">
        <v>3.72</v>
      </c>
      <c r="I1644" s="3">
        <f>Table8[[#This Row],[Volume]]*Table8[[#This Row],[Cost per unit]]</f>
        <v>5559.84</v>
      </c>
      <c r="J1644" s="3">
        <f>Table8[[#This Row],[Volume]]*Table8[[#This Row],[Price per unit]]</f>
        <v>6963.84</v>
      </c>
      <c r="K1644" s="5">
        <f>Table8[[#This Row],[Total Sales]]-Table8[[#This Row],[Total Cost]]</f>
        <v>1404</v>
      </c>
      <c r="L1644" s="6">
        <f>Table8[[#This Row],[Profit]]/Table8[[#This Row],[Total Sales]]</f>
        <v>0.20161290322580644</v>
      </c>
    </row>
    <row r="1645" spans="1:12" x14ac:dyDescent="0.3">
      <c r="A1645" s="7">
        <v>2011</v>
      </c>
      <c r="B1645" s="7" t="s">
        <v>12</v>
      </c>
      <c r="C1645" s="7" t="s">
        <v>22</v>
      </c>
      <c r="D1645" s="7" t="s">
        <v>68</v>
      </c>
      <c r="E1645" s="7">
        <v>40459</v>
      </c>
      <c r="F1645" s="7">
        <v>1548</v>
      </c>
      <c r="G1645" s="7">
        <v>2.41</v>
      </c>
      <c r="H1645" s="7">
        <v>3.46</v>
      </c>
      <c r="I1645" s="3">
        <f>Table8[[#This Row],[Volume]]*Table8[[#This Row],[Cost per unit]]</f>
        <v>3730.6800000000003</v>
      </c>
      <c r="J1645" s="3">
        <f>Table8[[#This Row],[Volume]]*Table8[[#This Row],[Price per unit]]</f>
        <v>5356.08</v>
      </c>
      <c r="K1645" s="5">
        <f>Table8[[#This Row],[Total Sales]]-Table8[[#This Row],[Total Cost]]</f>
        <v>1625.3999999999996</v>
      </c>
      <c r="L1645" s="6">
        <f>Table8[[#This Row],[Profit]]/Table8[[#This Row],[Total Sales]]</f>
        <v>0.30346820809248548</v>
      </c>
    </row>
    <row r="1646" spans="1:12" x14ac:dyDescent="0.3">
      <c r="A1646" s="3">
        <v>2011</v>
      </c>
      <c r="B1646" s="3" t="s">
        <v>12</v>
      </c>
      <c r="C1646" s="3" t="s">
        <v>22</v>
      </c>
      <c r="D1646" s="3" t="s">
        <v>68</v>
      </c>
      <c r="E1646" s="3">
        <v>40460</v>
      </c>
      <c r="F1646" s="3">
        <v>2580</v>
      </c>
      <c r="G1646" s="3">
        <v>2.98</v>
      </c>
      <c r="H1646" s="3">
        <v>3.93</v>
      </c>
      <c r="I1646" s="3">
        <f>Table8[[#This Row],[Volume]]*Table8[[#This Row],[Cost per unit]]</f>
        <v>7688.4</v>
      </c>
      <c r="J1646" s="3">
        <f>Table8[[#This Row],[Volume]]*Table8[[#This Row],[Price per unit]]</f>
        <v>10139.4</v>
      </c>
      <c r="K1646" s="5">
        <f>Table8[[#This Row],[Total Sales]]-Table8[[#This Row],[Total Cost]]</f>
        <v>2451</v>
      </c>
      <c r="L1646" s="6">
        <f>Table8[[#This Row],[Profit]]/Table8[[#This Row],[Total Sales]]</f>
        <v>0.24173027989821882</v>
      </c>
    </row>
    <row r="1647" spans="1:12" x14ac:dyDescent="0.3">
      <c r="A1647" s="7">
        <v>2011</v>
      </c>
      <c r="B1647" s="7" t="s">
        <v>12</v>
      </c>
      <c r="C1647" s="7" t="s">
        <v>22</v>
      </c>
      <c r="D1647" s="7" t="s">
        <v>68</v>
      </c>
      <c r="E1647" s="7">
        <v>40461</v>
      </c>
      <c r="F1647" s="7">
        <v>1308</v>
      </c>
      <c r="G1647" s="7">
        <v>2.61</v>
      </c>
      <c r="H1647" s="7">
        <v>3.45</v>
      </c>
      <c r="I1647" s="3">
        <f>Table8[[#This Row],[Volume]]*Table8[[#This Row],[Cost per unit]]</f>
        <v>3413.8799999999997</v>
      </c>
      <c r="J1647" s="3">
        <f>Table8[[#This Row],[Volume]]*Table8[[#This Row],[Price per unit]]</f>
        <v>4512.6000000000004</v>
      </c>
      <c r="K1647" s="5">
        <f>Table8[[#This Row],[Total Sales]]-Table8[[#This Row],[Total Cost]]</f>
        <v>1098.7200000000007</v>
      </c>
      <c r="L1647" s="6">
        <f>Table8[[#This Row],[Profit]]/Table8[[#This Row],[Total Sales]]</f>
        <v>0.24347826086956537</v>
      </c>
    </row>
    <row r="1648" spans="1:12" x14ac:dyDescent="0.3">
      <c r="A1648" s="3">
        <v>2011</v>
      </c>
      <c r="B1648" s="3" t="s">
        <v>12</v>
      </c>
      <c r="C1648" s="3" t="s">
        <v>22</v>
      </c>
      <c r="D1648" s="3" t="s">
        <v>68</v>
      </c>
      <c r="E1648" s="3">
        <v>40462</v>
      </c>
      <c r="F1648" s="3">
        <v>2244</v>
      </c>
      <c r="G1648" s="3">
        <v>2.83</v>
      </c>
      <c r="H1648" s="3">
        <v>3.96</v>
      </c>
      <c r="I1648" s="3">
        <f>Table8[[#This Row],[Volume]]*Table8[[#This Row],[Cost per unit]]</f>
        <v>6350.52</v>
      </c>
      <c r="J1648" s="3">
        <f>Table8[[#This Row],[Volume]]*Table8[[#This Row],[Price per unit]]</f>
        <v>8886.24</v>
      </c>
      <c r="K1648" s="5">
        <f>Table8[[#This Row],[Total Sales]]-Table8[[#This Row],[Total Cost]]</f>
        <v>2535.7199999999993</v>
      </c>
      <c r="L1648" s="6">
        <f>Table8[[#This Row],[Profit]]/Table8[[#This Row],[Total Sales]]</f>
        <v>0.2853535353535353</v>
      </c>
    </row>
    <row r="1649" spans="1:12" x14ac:dyDescent="0.3">
      <c r="A1649" s="7">
        <v>2011</v>
      </c>
      <c r="B1649" s="7" t="s">
        <v>12</v>
      </c>
      <c r="C1649" s="7" t="s">
        <v>22</v>
      </c>
      <c r="D1649" s="7" t="s">
        <v>68</v>
      </c>
      <c r="E1649" s="7">
        <v>40463</v>
      </c>
      <c r="F1649" s="7">
        <v>1332</v>
      </c>
      <c r="G1649" s="7">
        <v>2.4</v>
      </c>
      <c r="H1649" s="7">
        <v>3.33</v>
      </c>
      <c r="I1649" s="3">
        <f>Table8[[#This Row],[Volume]]*Table8[[#This Row],[Cost per unit]]</f>
        <v>3196.7999999999997</v>
      </c>
      <c r="J1649" s="3">
        <f>Table8[[#This Row],[Volume]]*Table8[[#This Row],[Price per unit]]</f>
        <v>4435.5600000000004</v>
      </c>
      <c r="K1649" s="5">
        <f>Table8[[#This Row],[Total Sales]]-Table8[[#This Row],[Total Cost]]</f>
        <v>1238.7600000000007</v>
      </c>
      <c r="L1649" s="6">
        <f>Table8[[#This Row],[Profit]]/Table8[[#This Row],[Total Sales]]</f>
        <v>0.27927927927927942</v>
      </c>
    </row>
    <row r="1650" spans="1:12" x14ac:dyDescent="0.3">
      <c r="A1650" s="3">
        <v>2011</v>
      </c>
      <c r="B1650" s="3" t="s">
        <v>12</v>
      </c>
      <c r="C1650" s="3" t="s">
        <v>22</v>
      </c>
      <c r="D1650" s="3" t="s">
        <v>68</v>
      </c>
      <c r="E1650" s="3">
        <v>40464</v>
      </c>
      <c r="F1650" s="3">
        <v>2568</v>
      </c>
      <c r="G1650" s="3">
        <v>2.83</v>
      </c>
      <c r="H1650" s="3">
        <v>3.44</v>
      </c>
      <c r="I1650" s="3">
        <f>Table8[[#This Row],[Volume]]*Table8[[#This Row],[Cost per unit]]</f>
        <v>7267.4400000000005</v>
      </c>
      <c r="J1650" s="3">
        <f>Table8[[#This Row],[Volume]]*Table8[[#This Row],[Price per unit]]</f>
        <v>8833.92</v>
      </c>
      <c r="K1650" s="5">
        <f>Table8[[#This Row],[Total Sales]]-Table8[[#This Row],[Total Cost]]</f>
        <v>1566.4799999999996</v>
      </c>
      <c r="L1650" s="6">
        <f>Table8[[#This Row],[Profit]]/Table8[[#This Row],[Total Sales]]</f>
        <v>0.17732558139534879</v>
      </c>
    </row>
    <row r="1651" spans="1:12" x14ac:dyDescent="0.3">
      <c r="A1651" s="7">
        <v>2011</v>
      </c>
      <c r="B1651" s="7" t="s">
        <v>12</v>
      </c>
      <c r="C1651" s="7" t="s">
        <v>22</v>
      </c>
      <c r="D1651" s="7" t="s">
        <v>68</v>
      </c>
      <c r="E1651" s="7">
        <v>40465</v>
      </c>
      <c r="F1651" s="7">
        <v>2184</v>
      </c>
      <c r="G1651" s="7">
        <v>2.87</v>
      </c>
      <c r="H1651" s="7">
        <v>3.72</v>
      </c>
      <c r="I1651" s="3">
        <f>Table8[[#This Row],[Volume]]*Table8[[#This Row],[Cost per unit]]</f>
        <v>6268.08</v>
      </c>
      <c r="J1651" s="3">
        <f>Table8[[#This Row],[Volume]]*Table8[[#This Row],[Price per unit]]</f>
        <v>8124.4800000000005</v>
      </c>
      <c r="K1651" s="5">
        <f>Table8[[#This Row],[Total Sales]]-Table8[[#This Row],[Total Cost]]</f>
        <v>1856.4000000000005</v>
      </c>
      <c r="L1651" s="6">
        <f>Table8[[#This Row],[Profit]]/Table8[[#This Row],[Total Sales]]</f>
        <v>0.22849462365591403</v>
      </c>
    </row>
    <row r="1652" spans="1:12" x14ac:dyDescent="0.3">
      <c r="A1652" s="3">
        <v>2011</v>
      </c>
      <c r="B1652" s="3" t="s">
        <v>12</v>
      </c>
      <c r="C1652" s="3" t="s">
        <v>22</v>
      </c>
      <c r="D1652" s="3" t="s">
        <v>68</v>
      </c>
      <c r="E1652" s="3">
        <v>40466</v>
      </c>
      <c r="F1652" s="3">
        <v>2436</v>
      </c>
      <c r="G1652" s="3">
        <v>2.95</v>
      </c>
      <c r="H1652" s="3">
        <v>3.97</v>
      </c>
      <c r="I1652" s="3">
        <f>Table8[[#This Row],[Volume]]*Table8[[#This Row],[Cost per unit]]</f>
        <v>7186.2000000000007</v>
      </c>
      <c r="J1652" s="3">
        <f>Table8[[#This Row],[Volume]]*Table8[[#This Row],[Price per unit]]</f>
        <v>9670.92</v>
      </c>
      <c r="K1652" s="5">
        <f>Table8[[#This Row],[Total Sales]]-Table8[[#This Row],[Total Cost]]</f>
        <v>2484.7199999999993</v>
      </c>
      <c r="L1652" s="6">
        <f>Table8[[#This Row],[Profit]]/Table8[[#This Row],[Total Sales]]</f>
        <v>0.25692695214105787</v>
      </c>
    </row>
    <row r="1653" spans="1:12" x14ac:dyDescent="0.3">
      <c r="A1653" s="7">
        <v>2011</v>
      </c>
      <c r="B1653" s="7" t="s">
        <v>12</v>
      </c>
      <c r="C1653" s="7" t="s">
        <v>22</v>
      </c>
      <c r="D1653" s="7" t="s">
        <v>68</v>
      </c>
      <c r="E1653" s="7">
        <v>40467</v>
      </c>
      <c r="F1653" s="7">
        <v>1548</v>
      </c>
      <c r="G1653" s="7">
        <v>2.92</v>
      </c>
      <c r="H1653" s="7">
        <v>3.53</v>
      </c>
      <c r="I1653" s="3">
        <f>Table8[[#This Row],[Volume]]*Table8[[#This Row],[Cost per unit]]</f>
        <v>4520.16</v>
      </c>
      <c r="J1653" s="3">
        <f>Table8[[#This Row],[Volume]]*Table8[[#This Row],[Price per unit]]</f>
        <v>5464.44</v>
      </c>
      <c r="K1653" s="5">
        <f>Table8[[#This Row],[Total Sales]]-Table8[[#This Row],[Total Cost]]</f>
        <v>944.27999999999975</v>
      </c>
      <c r="L1653" s="6">
        <f>Table8[[#This Row],[Profit]]/Table8[[#This Row],[Total Sales]]</f>
        <v>0.17280453257790365</v>
      </c>
    </row>
    <row r="1654" spans="1:12" x14ac:dyDescent="0.3">
      <c r="A1654" s="3">
        <v>2011</v>
      </c>
      <c r="B1654" s="3" t="s">
        <v>12</v>
      </c>
      <c r="C1654" s="3" t="s">
        <v>22</v>
      </c>
      <c r="D1654" s="3" t="s">
        <v>68</v>
      </c>
      <c r="E1654" s="3">
        <v>40468</v>
      </c>
      <c r="F1654" s="3">
        <v>1608</v>
      </c>
      <c r="G1654" s="3">
        <v>2.89</v>
      </c>
      <c r="H1654" s="3">
        <v>3.55</v>
      </c>
      <c r="I1654" s="3">
        <f>Table8[[#This Row],[Volume]]*Table8[[#This Row],[Cost per unit]]</f>
        <v>4647.12</v>
      </c>
      <c r="J1654" s="3">
        <f>Table8[[#This Row],[Volume]]*Table8[[#This Row],[Price per unit]]</f>
        <v>5708.4</v>
      </c>
      <c r="K1654" s="5">
        <f>Table8[[#This Row],[Total Sales]]-Table8[[#This Row],[Total Cost]]</f>
        <v>1061.2799999999997</v>
      </c>
      <c r="L1654" s="6">
        <f>Table8[[#This Row],[Profit]]/Table8[[#This Row],[Total Sales]]</f>
        <v>0.18591549295774645</v>
      </c>
    </row>
    <row r="1655" spans="1:12" x14ac:dyDescent="0.3">
      <c r="A1655" s="7">
        <v>2011</v>
      </c>
      <c r="B1655" s="7" t="s">
        <v>12</v>
      </c>
      <c r="C1655" s="7" t="s">
        <v>22</v>
      </c>
      <c r="D1655" s="7" t="s">
        <v>68</v>
      </c>
      <c r="E1655" s="7">
        <v>40469</v>
      </c>
      <c r="F1655" s="7">
        <v>2748</v>
      </c>
      <c r="G1655" s="7">
        <v>2.4500000000000002</v>
      </c>
      <c r="H1655" s="7">
        <v>3.47</v>
      </c>
      <c r="I1655" s="3">
        <f>Table8[[#This Row],[Volume]]*Table8[[#This Row],[Cost per unit]]</f>
        <v>6732.6</v>
      </c>
      <c r="J1655" s="3">
        <f>Table8[[#This Row],[Volume]]*Table8[[#This Row],[Price per unit]]</f>
        <v>9535.5600000000013</v>
      </c>
      <c r="K1655" s="5">
        <f>Table8[[#This Row],[Total Sales]]-Table8[[#This Row],[Total Cost]]</f>
        <v>2802.9600000000009</v>
      </c>
      <c r="L1655" s="6">
        <f>Table8[[#This Row],[Profit]]/Table8[[#This Row],[Total Sales]]</f>
        <v>0.29394812680115279</v>
      </c>
    </row>
    <row r="1656" spans="1:12" x14ac:dyDescent="0.3">
      <c r="A1656" s="3">
        <v>2011</v>
      </c>
      <c r="B1656" s="3" t="s">
        <v>12</v>
      </c>
      <c r="C1656" s="3" t="s">
        <v>22</v>
      </c>
      <c r="D1656" s="3" t="s">
        <v>68</v>
      </c>
      <c r="E1656" s="3">
        <v>40470</v>
      </c>
      <c r="F1656" s="3">
        <v>2484</v>
      </c>
      <c r="G1656" s="3">
        <v>2.37</v>
      </c>
      <c r="H1656" s="3">
        <v>3.55</v>
      </c>
      <c r="I1656" s="3">
        <f>Table8[[#This Row],[Volume]]*Table8[[#This Row],[Cost per unit]]</f>
        <v>5887.08</v>
      </c>
      <c r="J1656" s="3">
        <f>Table8[[#This Row],[Volume]]*Table8[[#This Row],[Price per unit]]</f>
        <v>8818.1999999999989</v>
      </c>
      <c r="K1656" s="5">
        <f>Table8[[#This Row],[Total Sales]]-Table8[[#This Row],[Total Cost]]</f>
        <v>2931.119999999999</v>
      </c>
      <c r="L1656" s="6">
        <f>Table8[[#This Row],[Profit]]/Table8[[#This Row],[Total Sales]]</f>
        <v>0.33239436619718304</v>
      </c>
    </row>
    <row r="1657" spans="1:12" x14ac:dyDescent="0.3">
      <c r="A1657" s="7">
        <v>2011</v>
      </c>
      <c r="B1657" s="7" t="s">
        <v>12</v>
      </c>
      <c r="C1657" s="7" t="s">
        <v>22</v>
      </c>
      <c r="D1657" s="7" t="s">
        <v>68</v>
      </c>
      <c r="E1657" s="7">
        <v>40471</v>
      </c>
      <c r="F1657" s="7">
        <v>1716</v>
      </c>
      <c r="G1657" s="7">
        <v>2.3199999999999998</v>
      </c>
      <c r="H1657" s="7">
        <v>3.53</v>
      </c>
      <c r="I1657" s="3">
        <f>Table8[[#This Row],[Volume]]*Table8[[#This Row],[Cost per unit]]</f>
        <v>3981.12</v>
      </c>
      <c r="J1657" s="3">
        <f>Table8[[#This Row],[Volume]]*Table8[[#This Row],[Price per unit]]</f>
        <v>6057.48</v>
      </c>
      <c r="K1657" s="5">
        <f>Table8[[#This Row],[Total Sales]]-Table8[[#This Row],[Total Cost]]</f>
        <v>2076.3599999999997</v>
      </c>
      <c r="L1657" s="6">
        <f>Table8[[#This Row],[Profit]]/Table8[[#This Row],[Total Sales]]</f>
        <v>0.34277620396600561</v>
      </c>
    </row>
    <row r="1658" spans="1:12" x14ac:dyDescent="0.3">
      <c r="A1658" s="3">
        <v>2011</v>
      </c>
      <c r="B1658" s="3" t="s">
        <v>12</v>
      </c>
      <c r="C1658" s="3" t="s">
        <v>22</v>
      </c>
      <c r="D1658" s="3" t="s">
        <v>68</v>
      </c>
      <c r="E1658" s="3">
        <v>40472</v>
      </c>
      <c r="F1658" s="3">
        <v>2400</v>
      </c>
      <c r="G1658" s="3">
        <v>2.85</v>
      </c>
      <c r="H1658" s="3">
        <v>3.77</v>
      </c>
      <c r="I1658" s="3">
        <f>Table8[[#This Row],[Volume]]*Table8[[#This Row],[Cost per unit]]</f>
        <v>6840</v>
      </c>
      <c r="J1658" s="3">
        <f>Table8[[#This Row],[Volume]]*Table8[[#This Row],[Price per unit]]</f>
        <v>9048</v>
      </c>
      <c r="K1658" s="5">
        <f>Table8[[#This Row],[Total Sales]]-Table8[[#This Row],[Total Cost]]</f>
        <v>2208</v>
      </c>
      <c r="L1658" s="6">
        <f>Table8[[#This Row],[Profit]]/Table8[[#This Row],[Total Sales]]</f>
        <v>0.24403183023872679</v>
      </c>
    </row>
    <row r="1659" spans="1:12" x14ac:dyDescent="0.3">
      <c r="A1659" s="7">
        <v>2011</v>
      </c>
      <c r="B1659" s="7" t="s">
        <v>12</v>
      </c>
      <c r="C1659" s="7" t="s">
        <v>22</v>
      </c>
      <c r="D1659" s="7" t="s">
        <v>68</v>
      </c>
      <c r="E1659" s="7">
        <v>40473</v>
      </c>
      <c r="F1659" s="7">
        <v>2256</v>
      </c>
      <c r="G1659" s="7">
        <v>2.82</v>
      </c>
      <c r="H1659" s="7">
        <v>3.81</v>
      </c>
      <c r="I1659" s="3">
        <f>Table8[[#This Row],[Volume]]*Table8[[#This Row],[Cost per unit]]</f>
        <v>6361.92</v>
      </c>
      <c r="J1659" s="3">
        <f>Table8[[#This Row],[Volume]]*Table8[[#This Row],[Price per unit]]</f>
        <v>8595.36</v>
      </c>
      <c r="K1659" s="5">
        <f>Table8[[#This Row],[Total Sales]]-Table8[[#This Row],[Total Cost]]</f>
        <v>2233.4400000000005</v>
      </c>
      <c r="L1659" s="6">
        <f>Table8[[#This Row],[Profit]]/Table8[[#This Row],[Total Sales]]</f>
        <v>0.25984251968503941</v>
      </c>
    </row>
    <row r="1660" spans="1:12" x14ac:dyDescent="0.3">
      <c r="A1660" s="3">
        <v>2011</v>
      </c>
      <c r="B1660" s="3" t="s">
        <v>12</v>
      </c>
      <c r="C1660" s="3" t="s">
        <v>22</v>
      </c>
      <c r="D1660" s="3" t="s">
        <v>68</v>
      </c>
      <c r="E1660" s="3">
        <v>40474</v>
      </c>
      <c r="F1660" s="3">
        <v>1848</v>
      </c>
      <c r="G1660" s="3">
        <v>2.99</v>
      </c>
      <c r="H1660" s="3">
        <v>3.74</v>
      </c>
      <c r="I1660" s="3">
        <f>Table8[[#This Row],[Volume]]*Table8[[#This Row],[Cost per unit]]</f>
        <v>5525.52</v>
      </c>
      <c r="J1660" s="3">
        <f>Table8[[#This Row],[Volume]]*Table8[[#This Row],[Price per unit]]</f>
        <v>6911.52</v>
      </c>
      <c r="K1660" s="5">
        <f>Table8[[#This Row],[Total Sales]]-Table8[[#This Row],[Total Cost]]</f>
        <v>1386</v>
      </c>
      <c r="L1660" s="6">
        <f>Table8[[#This Row],[Profit]]/Table8[[#This Row],[Total Sales]]</f>
        <v>0.20053475935828877</v>
      </c>
    </row>
    <row r="1661" spans="1:12" x14ac:dyDescent="0.3">
      <c r="A1661" s="7">
        <v>2011</v>
      </c>
      <c r="B1661" s="7" t="s">
        <v>12</v>
      </c>
      <c r="C1661" s="7" t="s">
        <v>22</v>
      </c>
      <c r="D1661" s="7" t="s">
        <v>68</v>
      </c>
      <c r="E1661" s="7">
        <v>40475</v>
      </c>
      <c r="F1661" s="7">
        <v>2592</v>
      </c>
      <c r="G1661" s="7">
        <v>2.4700000000000002</v>
      </c>
      <c r="H1661" s="7">
        <v>3.39</v>
      </c>
      <c r="I1661" s="3">
        <f>Table8[[#This Row],[Volume]]*Table8[[#This Row],[Cost per unit]]</f>
        <v>6402.2400000000007</v>
      </c>
      <c r="J1661" s="3">
        <f>Table8[[#This Row],[Volume]]*Table8[[#This Row],[Price per unit]]</f>
        <v>8786.880000000001</v>
      </c>
      <c r="K1661" s="5">
        <f>Table8[[#This Row],[Total Sales]]-Table8[[#This Row],[Total Cost]]</f>
        <v>2384.6400000000003</v>
      </c>
      <c r="L1661" s="6">
        <f>Table8[[#This Row],[Profit]]/Table8[[#This Row],[Total Sales]]</f>
        <v>0.27138643067846607</v>
      </c>
    </row>
    <row r="1662" spans="1:12" x14ac:dyDescent="0.3">
      <c r="A1662" s="3">
        <v>2011</v>
      </c>
      <c r="B1662" s="3" t="s">
        <v>12</v>
      </c>
      <c r="C1662" s="3" t="s">
        <v>22</v>
      </c>
      <c r="D1662" s="3" t="s">
        <v>68</v>
      </c>
      <c r="E1662" s="3">
        <v>40476</v>
      </c>
      <c r="F1662" s="3">
        <v>2124</v>
      </c>
      <c r="G1662" s="3">
        <v>2.82</v>
      </c>
      <c r="H1662" s="3">
        <v>3.38</v>
      </c>
      <c r="I1662" s="3">
        <f>Table8[[#This Row],[Volume]]*Table8[[#This Row],[Cost per unit]]</f>
        <v>5989.6799999999994</v>
      </c>
      <c r="J1662" s="3">
        <f>Table8[[#This Row],[Volume]]*Table8[[#This Row],[Price per unit]]</f>
        <v>7179.12</v>
      </c>
      <c r="K1662" s="5">
        <f>Table8[[#This Row],[Total Sales]]-Table8[[#This Row],[Total Cost]]</f>
        <v>1189.4400000000005</v>
      </c>
      <c r="L1662" s="6">
        <f>Table8[[#This Row],[Profit]]/Table8[[#This Row],[Total Sales]]</f>
        <v>0.16568047337278113</v>
      </c>
    </row>
    <row r="1663" spans="1:12" x14ac:dyDescent="0.3">
      <c r="A1663" s="7">
        <v>2011</v>
      </c>
      <c r="B1663" s="7" t="s">
        <v>12</v>
      </c>
      <c r="C1663" s="7" t="s">
        <v>22</v>
      </c>
      <c r="D1663" s="7" t="s">
        <v>68</v>
      </c>
      <c r="E1663" s="7">
        <v>40477</v>
      </c>
      <c r="F1663" s="7">
        <v>1428</v>
      </c>
      <c r="G1663" s="7">
        <v>2.4700000000000002</v>
      </c>
      <c r="H1663" s="7">
        <v>3.63</v>
      </c>
      <c r="I1663" s="3">
        <f>Table8[[#This Row],[Volume]]*Table8[[#This Row],[Cost per unit]]</f>
        <v>3527.1600000000003</v>
      </c>
      <c r="J1663" s="3">
        <f>Table8[[#This Row],[Volume]]*Table8[[#This Row],[Price per unit]]</f>
        <v>5183.6399999999994</v>
      </c>
      <c r="K1663" s="5">
        <f>Table8[[#This Row],[Total Sales]]-Table8[[#This Row],[Total Cost]]</f>
        <v>1656.4799999999991</v>
      </c>
      <c r="L1663" s="6">
        <f>Table8[[#This Row],[Profit]]/Table8[[#This Row],[Total Sales]]</f>
        <v>0.31955922865013758</v>
      </c>
    </row>
    <row r="1664" spans="1:12" x14ac:dyDescent="0.3">
      <c r="A1664" s="3">
        <v>2011</v>
      </c>
      <c r="B1664" s="3" t="s">
        <v>12</v>
      </c>
      <c r="C1664" s="3" t="s">
        <v>22</v>
      </c>
      <c r="D1664" s="3" t="s">
        <v>68</v>
      </c>
      <c r="E1664" s="3">
        <v>40478</v>
      </c>
      <c r="F1664" s="3">
        <v>2568</v>
      </c>
      <c r="G1664" s="3">
        <v>2.67</v>
      </c>
      <c r="H1664" s="3">
        <v>3.96</v>
      </c>
      <c r="I1664" s="3">
        <f>Table8[[#This Row],[Volume]]*Table8[[#This Row],[Cost per unit]]</f>
        <v>6856.5599999999995</v>
      </c>
      <c r="J1664" s="3">
        <f>Table8[[#This Row],[Volume]]*Table8[[#This Row],[Price per unit]]</f>
        <v>10169.280000000001</v>
      </c>
      <c r="K1664" s="5">
        <f>Table8[[#This Row],[Total Sales]]-Table8[[#This Row],[Total Cost]]</f>
        <v>3312.7200000000012</v>
      </c>
      <c r="L1664" s="6">
        <f>Table8[[#This Row],[Profit]]/Table8[[#This Row],[Total Sales]]</f>
        <v>0.32575757575757586</v>
      </c>
    </row>
    <row r="1665" spans="1:12" x14ac:dyDescent="0.3">
      <c r="A1665" s="7">
        <v>2011</v>
      </c>
      <c r="B1665" s="7" t="s">
        <v>12</v>
      </c>
      <c r="C1665" s="7" t="s">
        <v>22</v>
      </c>
      <c r="D1665" s="7" t="s">
        <v>68</v>
      </c>
      <c r="E1665" s="7">
        <v>40479</v>
      </c>
      <c r="F1665" s="7">
        <v>2328</v>
      </c>
      <c r="G1665" s="7">
        <v>2.67</v>
      </c>
      <c r="H1665" s="7">
        <v>3.49</v>
      </c>
      <c r="I1665" s="3">
        <f>Table8[[#This Row],[Volume]]*Table8[[#This Row],[Cost per unit]]</f>
        <v>6215.76</v>
      </c>
      <c r="J1665" s="3">
        <f>Table8[[#This Row],[Volume]]*Table8[[#This Row],[Price per unit]]</f>
        <v>8124.72</v>
      </c>
      <c r="K1665" s="5">
        <f>Table8[[#This Row],[Total Sales]]-Table8[[#This Row],[Total Cost]]</f>
        <v>1908.96</v>
      </c>
      <c r="L1665" s="6">
        <f>Table8[[#This Row],[Profit]]/Table8[[#This Row],[Total Sales]]</f>
        <v>0.23495702005730659</v>
      </c>
    </row>
    <row r="1666" spans="1:12" x14ac:dyDescent="0.3">
      <c r="A1666" s="3">
        <v>2011</v>
      </c>
      <c r="B1666" s="3" t="s">
        <v>12</v>
      </c>
      <c r="C1666" s="3" t="s">
        <v>22</v>
      </c>
      <c r="D1666" s="3" t="s">
        <v>68</v>
      </c>
      <c r="E1666" s="3">
        <v>40480</v>
      </c>
      <c r="F1666" s="3">
        <v>1764</v>
      </c>
      <c r="G1666" s="3">
        <v>2.68</v>
      </c>
      <c r="H1666" s="3">
        <v>3.89</v>
      </c>
      <c r="I1666" s="3">
        <f>Table8[[#This Row],[Volume]]*Table8[[#This Row],[Cost per unit]]</f>
        <v>4727.5200000000004</v>
      </c>
      <c r="J1666" s="3">
        <f>Table8[[#This Row],[Volume]]*Table8[[#This Row],[Price per unit]]</f>
        <v>6861.96</v>
      </c>
      <c r="K1666" s="5">
        <f>Table8[[#This Row],[Total Sales]]-Table8[[#This Row],[Total Cost]]</f>
        <v>2134.4399999999996</v>
      </c>
      <c r="L1666" s="6">
        <f>Table8[[#This Row],[Profit]]/Table8[[#This Row],[Total Sales]]</f>
        <v>0.31105398457583544</v>
      </c>
    </row>
    <row r="1667" spans="1:12" x14ac:dyDescent="0.3">
      <c r="A1667" s="7">
        <v>2011</v>
      </c>
      <c r="B1667" s="7" t="s">
        <v>12</v>
      </c>
      <c r="C1667" s="7" t="s">
        <v>22</v>
      </c>
      <c r="D1667" s="7" t="s">
        <v>68</v>
      </c>
      <c r="E1667" s="7">
        <v>40481</v>
      </c>
      <c r="F1667" s="7">
        <v>2076</v>
      </c>
      <c r="G1667" s="7">
        <v>2.83</v>
      </c>
      <c r="H1667" s="7">
        <v>3.39</v>
      </c>
      <c r="I1667" s="3">
        <f>Table8[[#This Row],[Volume]]*Table8[[#This Row],[Cost per unit]]</f>
        <v>5875.08</v>
      </c>
      <c r="J1667" s="3">
        <f>Table8[[#This Row],[Volume]]*Table8[[#This Row],[Price per unit]]</f>
        <v>7037.64</v>
      </c>
      <c r="K1667" s="5">
        <f>Table8[[#This Row],[Total Sales]]-Table8[[#This Row],[Total Cost]]</f>
        <v>1162.5600000000004</v>
      </c>
      <c r="L1667" s="6">
        <f>Table8[[#This Row],[Profit]]/Table8[[#This Row],[Total Sales]]</f>
        <v>0.1651917404129794</v>
      </c>
    </row>
    <row r="1668" spans="1:12" x14ac:dyDescent="0.3">
      <c r="A1668" s="3">
        <v>2011</v>
      </c>
      <c r="B1668" s="3" t="s">
        <v>12</v>
      </c>
      <c r="C1668" s="3" t="s">
        <v>22</v>
      </c>
      <c r="D1668" s="3" t="s">
        <v>68</v>
      </c>
      <c r="E1668" s="3">
        <v>40482</v>
      </c>
      <c r="F1668" s="3">
        <v>2652</v>
      </c>
      <c r="G1668" s="3">
        <v>2.37</v>
      </c>
      <c r="H1668" s="3">
        <v>3.92</v>
      </c>
      <c r="I1668" s="3">
        <f>Table8[[#This Row],[Volume]]*Table8[[#This Row],[Cost per unit]]</f>
        <v>6285.2400000000007</v>
      </c>
      <c r="J1668" s="3">
        <f>Table8[[#This Row],[Volume]]*Table8[[#This Row],[Price per unit]]</f>
        <v>10395.84</v>
      </c>
      <c r="K1668" s="5">
        <f>Table8[[#This Row],[Total Sales]]-Table8[[#This Row],[Total Cost]]</f>
        <v>4110.5999999999995</v>
      </c>
      <c r="L1668" s="6">
        <f>Table8[[#This Row],[Profit]]/Table8[[#This Row],[Total Sales]]</f>
        <v>0.39540816326530609</v>
      </c>
    </row>
    <row r="1669" spans="1:12" x14ac:dyDescent="0.3">
      <c r="A1669" s="7">
        <v>2011</v>
      </c>
      <c r="B1669" s="7" t="s">
        <v>12</v>
      </c>
      <c r="C1669" s="7" t="s">
        <v>22</v>
      </c>
      <c r="D1669" s="7" t="s">
        <v>68</v>
      </c>
      <c r="E1669" s="7">
        <v>40483</v>
      </c>
      <c r="F1669" s="7">
        <v>1416</v>
      </c>
      <c r="G1669" s="7">
        <v>2.38</v>
      </c>
      <c r="H1669" s="7">
        <v>3.68</v>
      </c>
      <c r="I1669" s="3">
        <f>Table8[[#This Row],[Volume]]*Table8[[#This Row],[Cost per unit]]</f>
        <v>3370.08</v>
      </c>
      <c r="J1669" s="3">
        <f>Table8[[#This Row],[Volume]]*Table8[[#This Row],[Price per unit]]</f>
        <v>5210.88</v>
      </c>
      <c r="K1669" s="5">
        <f>Table8[[#This Row],[Total Sales]]-Table8[[#This Row],[Total Cost]]</f>
        <v>1840.8000000000002</v>
      </c>
      <c r="L1669" s="6">
        <f>Table8[[#This Row],[Profit]]/Table8[[#This Row],[Total Sales]]</f>
        <v>0.35326086956521741</v>
      </c>
    </row>
    <row r="1670" spans="1:12" x14ac:dyDescent="0.3">
      <c r="A1670" s="3">
        <v>2011</v>
      </c>
      <c r="B1670" s="3" t="s">
        <v>12</v>
      </c>
      <c r="C1670" s="3" t="s">
        <v>22</v>
      </c>
      <c r="D1670" s="3" t="s">
        <v>68</v>
      </c>
      <c r="E1670" s="3">
        <v>40484</v>
      </c>
      <c r="F1670" s="3">
        <v>2400</v>
      </c>
      <c r="G1670" s="3">
        <v>2.57</v>
      </c>
      <c r="H1670" s="3">
        <v>3.85</v>
      </c>
      <c r="I1670" s="3">
        <f>Table8[[#This Row],[Volume]]*Table8[[#This Row],[Cost per unit]]</f>
        <v>6168</v>
      </c>
      <c r="J1670" s="3">
        <f>Table8[[#This Row],[Volume]]*Table8[[#This Row],[Price per unit]]</f>
        <v>9240</v>
      </c>
      <c r="K1670" s="5">
        <f>Table8[[#This Row],[Total Sales]]-Table8[[#This Row],[Total Cost]]</f>
        <v>3072</v>
      </c>
      <c r="L1670" s="6">
        <f>Table8[[#This Row],[Profit]]/Table8[[#This Row],[Total Sales]]</f>
        <v>0.33246753246753247</v>
      </c>
    </row>
    <row r="1671" spans="1:12" x14ac:dyDescent="0.3">
      <c r="A1671" s="7">
        <v>2011</v>
      </c>
      <c r="B1671" s="7" t="s">
        <v>12</v>
      </c>
      <c r="C1671" s="7" t="s">
        <v>22</v>
      </c>
      <c r="D1671" s="7" t="s">
        <v>68</v>
      </c>
      <c r="E1671" s="7">
        <v>40485</v>
      </c>
      <c r="F1671" s="7">
        <v>2196</v>
      </c>
      <c r="G1671" s="7">
        <v>2.94</v>
      </c>
      <c r="H1671" s="7">
        <v>3.99</v>
      </c>
      <c r="I1671" s="3">
        <f>Table8[[#This Row],[Volume]]*Table8[[#This Row],[Cost per unit]]</f>
        <v>6456.24</v>
      </c>
      <c r="J1671" s="3">
        <f>Table8[[#This Row],[Volume]]*Table8[[#This Row],[Price per unit]]</f>
        <v>8762.0400000000009</v>
      </c>
      <c r="K1671" s="5">
        <f>Table8[[#This Row],[Total Sales]]-Table8[[#This Row],[Total Cost]]</f>
        <v>2305.8000000000011</v>
      </c>
      <c r="L1671" s="6">
        <f>Table8[[#This Row],[Profit]]/Table8[[#This Row],[Total Sales]]</f>
        <v>0.2631578947368422</v>
      </c>
    </row>
    <row r="1672" spans="1:12" x14ac:dyDescent="0.3">
      <c r="A1672" s="3">
        <v>2011</v>
      </c>
      <c r="B1672" s="3" t="s">
        <v>12</v>
      </c>
      <c r="C1672" s="3" t="s">
        <v>22</v>
      </c>
      <c r="D1672" s="3" t="s">
        <v>68</v>
      </c>
      <c r="E1672" s="3">
        <v>40486</v>
      </c>
      <c r="F1672" s="3">
        <v>2640</v>
      </c>
      <c r="G1672" s="3">
        <v>2.33</v>
      </c>
      <c r="H1672" s="3">
        <v>3.81</v>
      </c>
      <c r="I1672" s="3">
        <f>Table8[[#This Row],[Volume]]*Table8[[#This Row],[Cost per unit]]</f>
        <v>6151.2</v>
      </c>
      <c r="J1672" s="3">
        <f>Table8[[#This Row],[Volume]]*Table8[[#This Row],[Price per unit]]</f>
        <v>10058.4</v>
      </c>
      <c r="K1672" s="5">
        <f>Table8[[#This Row],[Total Sales]]-Table8[[#This Row],[Total Cost]]</f>
        <v>3907.2</v>
      </c>
      <c r="L1672" s="6">
        <f>Table8[[#This Row],[Profit]]/Table8[[#This Row],[Total Sales]]</f>
        <v>0.3884514435695538</v>
      </c>
    </row>
    <row r="1673" spans="1:12" x14ac:dyDescent="0.3">
      <c r="A1673" s="7">
        <v>2011</v>
      </c>
      <c r="B1673" s="7" t="s">
        <v>12</v>
      </c>
      <c r="C1673" s="7" t="s">
        <v>22</v>
      </c>
      <c r="D1673" s="7" t="s">
        <v>68</v>
      </c>
      <c r="E1673" s="7">
        <v>40487</v>
      </c>
      <c r="F1673" s="7">
        <v>2136</v>
      </c>
      <c r="G1673" s="7">
        <v>2.64</v>
      </c>
      <c r="H1673" s="7">
        <v>3.58</v>
      </c>
      <c r="I1673" s="3">
        <f>Table8[[#This Row],[Volume]]*Table8[[#This Row],[Cost per unit]]</f>
        <v>5639.04</v>
      </c>
      <c r="J1673" s="3">
        <f>Table8[[#This Row],[Volume]]*Table8[[#This Row],[Price per unit]]</f>
        <v>7646.88</v>
      </c>
      <c r="K1673" s="5">
        <f>Table8[[#This Row],[Total Sales]]-Table8[[#This Row],[Total Cost]]</f>
        <v>2007.8400000000001</v>
      </c>
      <c r="L1673" s="6">
        <f>Table8[[#This Row],[Profit]]/Table8[[#This Row],[Total Sales]]</f>
        <v>0.26256983240223464</v>
      </c>
    </row>
    <row r="1674" spans="1:12" x14ac:dyDescent="0.3">
      <c r="A1674" s="3">
        <v>2011</v>
      </c>
      <c r="B1674" s="3" t="s">
        <v>12</v>
      </c>
      <c r="C1674" s="3" t="s">
        <v>22</v>
      </c>
      <c r="D1674" s="3" t="s">
        <v>68</v>
      </c>
      <c r="E1674" s="3">
        <v>40488</v>
      </c>
      <c r="F1674" s="3">
        <v>2568</v>
      </c>
      <c r="G1674" s="3">
        <v>2.79</v>
      </c>
      <c r="H1674" s="3">
        <v>3.31</v>
      </c>
      <c r="I1674" s="3">
        <f>Table8[[#This Row],[Volume]]*Table8[[#This Row],[Cost per unit]]</f>
        <v>7164.72</v>
      </c>
      <c r="J1674" s="3">
        <f>Table8[[#This Row],[Volume]]*Table8[[#This Row],[Price per unit]]</f>
        <v>8500.08</v>
      </c>
      <c r="K1674" s="5">
        <f>Table8[[#This Row],[Total Sales]]-Table8[[#This Row],[Total Cost]]</f>
        <v>1335.3599999999997</v>
      </c>
      <c r="L1674" s="6">
        <f>Table8[[#This Row],[Profit]]/Table8[[#This Row],[Total Sales]]</f>
        <v>0.15709969788519634</v>
      </c>
    </row>
    <row r="1675" spans="1:12" x14ac:dyDescent="0.3">
      <c r="A1675" s="7">
        <v>2011</v>
      </c>
      <c r="B1675" s="7" t="s">
        <v>12</v>
      </c>
      <c r="C1675" s="7" t="s">
        <v>22</v>
      </c>
      <c r="D1675" s="7" t="s">
        <v>68</v>
      </c>
      <c r="E1675" s="7">
        <v>40489</v>
      </c>
      <c r="F1675" s="7">
        <v>1872</v>
      </c>
      <c r="G1675" s="7">
        <v>2.65</v>
      </c>
      <c r="H1675" s="7">
        <v>3.86</v>
      </c>
      <c r="I1675" s="3">
        <f>Table8[[#This Row],[Volume]]*Table8[[#This Row],[Cost per unit]]</f>
        <v>4960.8</v>
      </c>
      <c r="J1675" s="3">
        <f>Table8[[#This Row],[Volume]]*Table8[[#This Row],[Price per unit]]</f>
        <v>7225.92</v>
      </c>
      <c r="K1675" s="5">
        <f>Table8[[#This Row],[Total Sales]]-Table8[[#This Row],[Total Cost]]</f>
        <v>2265.12</v>
      </c>
      <c r="L1675" s="6">
        <f>Table8[[#This Row],[Profit]]/Table8[[#This Row],[Total Sales]]</f>
        <v>0.31347150259067358</v>
      </c>
    </row>
    <row r="1676" spans="1:12" x14ac:dyDescent="0.3">
      <c r="A1676" s="3">
        <v>2011</v>
      </c>
      <c r="B1676" s="3" t="s">
        <v>12</v>
      </c>
      <c r="C1676" s="3" t="s">
        <v>22</v>
      </c>
      <c r="D1676" s="3" t="s">
        <v>68</v>
      </c>
      <c r="E1676" s="3">
        <v>40490</v>
      </c>
      <c r="F1676" s="3">
        <v>1224</v>
      </c>
      <c r="G1676" s="3">
        <v>2.65</v>
      </c>
      <c r="H1676" s="3">
        <v>3.57</v>
      </c>
      <c r="I1676" s="3">
        <f>Table8[[#This Row],[Volume]]*Table8[[#This Row],[Cost per unit]]</f>
        <v>3243.6</v>
      </c>
      <c r="J1676" s="3">
        <f>Table8[[#This Row],[Volume]]*Table8[[#This Row],[Price per unit]]</f>
        <v>4369.6799999999994</v>
      </c>
      <c r="K1676" s="5">
        <f>Table8[[#This Row],[Total Sales]]-Table8[[#This Row],[Total Cost]]</f>
        <v>1126.0799999999995</v>
      </c>
      <c r="L1676" s="6">
        <f>Table8[[#This Row],[Profit]]/Table8[[#This Row],[Total Sales]]</f>
        <v>0.25770308123249291</v>
      </c>
    </row>
    <row r="1677" spans="1:12" x14ac:dyDescent="0.3">
      <c r="A1677" s="7">
        <v>2011</v>
      </c>
      <c r="B1677" s="7" t="s">
        <v>12</v>
      </c>
      <c r="C1677" s="7" t="s">
        <v>22</v>
      </c>
      <c r="D1677" s="7" t="s">
        <v>68</v>
      </c>
      <c r="E1677" s="7">
        <v>40491</v>
      </c>
      <c r="F1677" s="7">
        <v>1764</v>
      </c>
      <c r="G1677" s="7">
        <v>2.83</v>
      </c>
      <c r="H1677" s="7">
        <v>3.86</v>
      </c>
      <c r="I1677" s="3">
        <f>Table8[[#This Row],[Volume]]*Table8[[#This Row],[Cost per unit]]</f>
        <v>4992.12</v>
      </c>
      <c r="J1677" s="3">
        <f>Table8[[#This Row],[Volume]]*Table8[[#This Row],[Price per unit]]</f>
        <v>6809.04</v>
      </c>
      <c r="K1677" s="5">
        <f>Table8[[#This Row],[Total Sales]]-Table8[[#This Row],[Total Cost]]</f>
        <v>1816.92</v>
      </c>
      <c r="L1677" s="6">
        <f>Table8[[#This Row],[Profit]]/Table8[[#This Row],[Total Sales]]</f>
        <v>0.26683937823834197</v>
      </c>
    </row>
    <row r="1678" spans="1:12" x14ac:dyDescent="0.3">
      <c r="A1678" s="3">
        <v>2011</v>
      </c>
      <c r="B1678" s="3" t="s">
        <v>12</v>
      </c>
      <c r="C1678" s="3" t="s">
        <v>22</v>
      </c>
      <c r="D1678" s="3" t="s">
        <v>68</v>
      </c>
      <c r="E1678" s="3">
        <v>40492</v>
      </c>
      <c r="F1678" s="3">
        <v>1476</v>
      </c>
      <c r="G1678" s="3">
        <v>2.58</v>
      </c>
      <c r="H1678" s="3">
        <v>3.31</v>
      </c>
      <c r="I1678" s="3">
        <f>Table8[[#This Row],[Volume]]*Table8[[#This Row],[Cost per unit]]</f>
        <v>3808.08</v>
      </c>
      <c r="J1678" s="3">
        <f>Table8[[#This Row],[Volume]]*Table8[[#This Row],[Price per unit]]</f>
        <v>4885.5600000000004</v>
      </c>
      <c r="K1678" s="5">
        <f>Table8[[#This Row],[Total Sales]]-Table8[[#This Row],[Total Cost]]</f>
        <v>1077.4800000000005</v>
      </c>
      <c r="L1678" s="6">
        <f>Table8[[#This Row],[Profit]]/Table8[[#This Row],[Total Sales]]</f>
        <v>0.22054380664652576</v>
      </c>
    </row>
    <row r="1679" spans="1:12" x14ac:dyDescent="0.3">
      <c r="A1679" s="7">
        <v>2011</v>
      </c>
      <c r="B1679" s="7" t="s">
        <v>12</v>
      </c>
      <c r="C1679" s="7" t="s">
        <v>22</v>
      </c>
      <c r="D1679" s="7" t="s">
        <v>68</v>
      </c>
      <c r="E1679" s="7">
        <v>40493</v>
      </c>
      <c r="F1679" s="7">
        <v>1308</v>
      </c>
      <c r="G1679" s="7">
        <v>2.8</v>
      </c>
      <c r="H1679" s="7">
        <v>3.98</v>
      </c>
      <c r="I1679" s="3">
        <f>Table8[[#This Row],[Volume]]*Table8[[#This Row],[Cost per unit]]</f>
        <v>3662.3999999999996</v>
      </c>
      <c r="J1679" s="3">
        <f>Table8[[#This Row],[Volume]]*Table8[[#This Row],[Price per unit]]</f>
        <v>5205.84</v>
      </c>
      <c r="K1679" s="5">
        <f>Table8[[#This Row],[Total Sales]]-Table8[[#This Row],[Total Cost]]</f>
        <v>1543.4400000000005</v>
      </c>
      <c r="L1679" s="6">
        <f>Table8[[#This Row],[Profit]]/Table8[[#This Row],[Total Sales]]</f>
        <v>0.29648241206030157</v>
      </c>
    </row>
    <row r="1680" spans="1:12" x14ac:dyDescent="0.3">
      <c r="A1680" s="3">
        <v>2011</v>
      </c>
      <c r="B1680" s="3" t="s">
        <v>12</v>
      </c>
      <c r="C1680" s="3" t="s">
        <v>22</v>
      </c>
      <c r="D1680" s="3" t="s">
        <v>68</v>
      </c>
      <c r="E1680" s="3">
        <v>40494</v>
      </c>
      <c r="F1680" s="3">
        <v>1728</v>
      </c>
      <c r="G1680" s="3">
        <v>2.38</v>
      </c>
      <c r="H1680" s="3">
        <v>3.96</v>
      </c>
      <c r="I1680" s="3">
        <f>Table8[[#This Row],[Volume]]*Table8[[#This Row],[Cost per unit]]</f>
        <v>4112.6399999999994</v>
      </c>
      <c r="J1680" s="3">
        <f>Table8[[#This Row],[Volume]]*Table8[[#This Row],[Price per unit]]</f>
        <v>6842.88</v>
      </c>
      <c r="K1680" s="5">
        <f>Table8[[#This Row],[Total Sales]]-Table8[[#This Row],[Total Cost]]</f>
        <v>2730.2400000000007</v>
      </c>
      <c r="L1680" s="6">
        <f>Table8[[#This Row],[Profit]]/Table8[[#This Row],[Total Sales]]</f>
        <v>0.39898989898989906</v>
      </c>
    </row>
    <row r="1681" spans="1:12" x14ac:dyDescent="0.3">
      <c r="A1681" s="7">
        <v>2011</v>
      </c>
      <c r="B1681" s="7" t="s">
        <v>12</v>
      </c>
      <c r="C1681" s="7" t="s">
        <v>22</v>
      </c>
      <c r="D1681" s="7" t="s">
        <v>68</v>
      </c>
      <c r="E1681" s="7">
        <v>40495</v>
      </c>
      <c r="F1681" s="7">
        <v>1368</v>
      </c>
      <c r="G1681" s="7">
        <v>2.4</v>
      </c>
      <c r="H1681" s="7">
        <v>3.41</v>
      </c>
      <c r="I1681" s="3">
        <f>Table8[[#This Row],[Volume]]*Table8[[#This Row],[Cost per unit]]</f>
        <v>3283.2</v>
      </c>
      <c r="J1681" s="3">
        <f>Table8[[#This Row],[Volume]]*Table8[[#This Row],[Price per unit]]</f>
        <v>4664.88</v>
      </c>
      <c r="K1681" s="5">
        <f>Table8[[#This Row],[Total Sales]]-Table8[[#This Row],[Total Cost]]</f>
        <v>1381.6800000000003</v>
      </c>
      <c r="L1681" s="6">
        <f>Table8[[#This Row],[Profit]]/Table8[[#This Row],[Total Sales]]</f>
        <v>0.29618768328445755</v>
      </c>
    </row>
    <row r="1682" spans="1:12" x14ac:dyDescent="0.3">
      <c r="A1682" s="3">
        <v>2011</v>
      </c>
      <c r="B1682" s="3" t="s">
        <v>12</v>
      </c>
      <c r="C1682" s="3" t="s">
        <v>22</v>
      </c>
      <c r="D1682" s="3" t="s">
        <v>68</v>
      </c>
      <c r="E1682" s="3">
        <v>40496</v>
      </c>
      <c r="F1682" s="3">
        <v>2172</v>
      </c>
      <c r="G1682" s="3">
        <v>2.67</v>
      </c>
      <c r="H1682" s="3">
        <v>3.54</v>
      </c>
      <c r="I1682" s="3">
        <f>Table8[[#This Row],[Volume]]*Table8[[#This Row],[Cost per unit]]</f>
        <v>5799.24</v>
      </c>
      <c r="J1682" s="3">
        <f>Table8[[#This Row],[Volume]]*Table8[[#This Row],[Price per unit]]</f>
        <v>7688.88</v>
      </c>
      <c r="K1682" s="5">
        <f>Table8[[#This Row],[Total Sales]]-Table8[[#This Row],[Total Cost]]</f>
        <v>1889.6400000000003</v>
      </c>
      <c r="L1682" s="6">
        <f>Table8[[#This Row],[Profit]]/Table8[[#This Row],[Total Sales]]</f>
        <v>0.24576271186440682</v>
      </c>
    </row>
    <row r="1683" spans="1:12" x14ac:dyDescent="0.3">
      <c r="A1683" s="7">
        <v>2011</v>
      </c>
      <c r="B1683" s="7" t="s">
        <v>12</v>
      </c>
      <c r="C1683" s="7" t="s">
        <v>22</v>
      </c>
      <c r="D1683" s="7" t="s">
        <v>68</v>
      </c>
      <c r="E1683" s="7">
        <v>40497</v>
      </c>
      <c r="F1683" s="7">
        <v>2016</v>
      </c>
      <c r="G1683" s="7">
        <v>2.86</v>
      </c>
      <c r="H1683" s="7">
        <v>3.84</v>
      </c>
      <c r="I1683" s="3">
        <f>Table8[[#This Row],[Volume]]*Table8[[#This Row],[Cost per unit]]</f>
        <v>5765.7599999999993</v>
      </c>
      <c r="J1683" s="3">
        <f>Table8[[#This Row],[Volume]]*Table8[[#This Row],[Price per unit]]</f>
        <v>7741.44</v>
      </c>
      <c r="K1683" s="5">
        <f>Table8[[#This Row],[Total Sales]]-Table8[[#This Row],[Total Cost]]</f>
        <v>1975.6800000000003</v>
      </c>
      <c r="L1683" s="6">
        <f>Table8[[#This Row],[Profit]]/Table8[[#This Row],[Total Sales]]</f>
        <v>0.25520833333333337</v>
      </c>
    </row>
    <row r="1684" spans="1:12" x14ac:dyDescent="0.3">
      <c r="A1684" s="3">
        <v>2011</v>
      </c>
      <c r="B1684" s="3" t="s">
        <v>12</v>
      </c>
      <c r="C1684" s="3" t="s">
        <v>22</v>
      </c>
      <c r="D1684" s="3" t="s">
        <v>68</v>
      </c>
      <c r="E1684" s="3">
        <v>40498</v>
      </c>
      <c r="F1684" s="3">
        <v>1356</v>
      </c>
      <c r="G1684" s="3">
        <v>2.88</v>
      </c>
      <c r="H1684" s="3">
        <v>3.59</v>
      </c>
      <c r="I1684" s="3">
        <f>Table8[[#This Row],[Volume]]*Table8[[#This Row],[Cost per unit]]</f>
        <v>3905.2799999999997</v>
      </c>
      <c r="J1684" s="3">
        <f>Table8[[#This Row],[Volume]]*Table8[[#This Row],[Price per unit]]</f>
        <v>4868.04</v>
      </c>
      <c r="K1684" s="5">
        <f>Table8[[#This Row],[Total Sales]]-Table8[[#This Row],[Total Cost]]</f>
        <v>962.76000000000022</v>
      </c>
      <c r="L1684" s="6">
        <f>Table8[[#This Row],[Profit]]/Table8[[#This Row],[Total Sales]]</f>
        <v>0.19777158774373263</v>
      </c>
    </row>
    <row r="1685" spans="1:12" x14ac:dyDescent="0.3">
      <c r="A1685" s="7">
        <v>2011</v>
      </c>
      <c r="B1685" s="7" t="s">
        <v>12</v>
      </c>
      <c r="C1685" s="7" t="s">
        <v>22</v>
      </c>
      <c r="D1685" s="7" t="s">
        <v>68</v>
      </c>
      <c r="E1685" s="7">
        <v>40499</v>
      </c>
      <c r="F1685" s="7">
        <v>2340</v>
      </c>
      <c r="G1685" s="7">
        <v>2.69</v>
      </c>
      <c r="H1685" s="7">
        <v>3.46</v>
      </c>
      <c r="I1685" s="3">
        <f>Table8[[#This Row],[Volume]]*Table8[[#This Row],[Cost per unit]]</f>
        <v>6294.5999999999995</v>
      </c>
      <c r="J1685" s="3">
        <f>Table8[[#This Row],[Volume]]*Table8[[#This Row],[Price per unit]]</f>
        <v>8096.4</v>
      </c>
      <c r="K1685" s="5">
        <f>Table8[[#This Row],[Total Sales]]-Table8[[#This Row],[Total Cost]]</f>
        <v>1801.8000000000002</v>
      </c>
      <c r="L1685" s="6">
        <f>Table8[[#This Row],[Profit]]/Table8[[#This Row],[Total Sales]]</f>
        <v>0.2225433526011561</v>
      </c>
    </row>
    <row r="1686" spans="1:12" x14ac:dyDescent="0.3">
      <c r="A1686" s="3">
        <v>2011</v>
      </c>
      <c r="B1686" s="3" t="s">
        <v>12</v>
      </c>
      <c r="C1686" s="3" t="s">
        <v>22</v>
      </c>
      <c r="D1686" s="3" t="s">
        <v>68</v>
      </c>
      <c r="E1686" s="3">
        <v>40501</v>
      </c>
      <c r="F1686" s="3">
        <v>1872</v>
      </c>
      <c r="G1686" s="3">
        <v>2.94</v>
      </c>
      <c r="H1686" s="3">
        <v>3.57</v>
      </c>
      <c r="I1686" s="3">
        <f>Table8[[#This Row],[Volume]]*Table8[[#This Row],[Cost per unit]]</f>
        <v>5503.68</v>
      </c>
      <c r="J1686" s="3">
        <f>Table8[[#This Row],[Volume]]*Table8[[#This Row],[Price per unit]]</f>
        <v>6683.04</v>
      </c>
      <c r="K1686" s="5">
        <f>Table8[[#This Row],[Total Sales]]-Table8[[#This Row],[Total Cost]]</f>
        <v>1179.3599999999997</v>
      </c>
      <c r="L1686" s="6">
        <f>Table8[[#This Row],[Profit]]/Table8[[#This Row],[Total Sales]]</f>
        <v>0.17647058823529407</v>
      </c>
    </row>
    <row r="1687" spans="1:12" x14ac:dyDescent="0.3">
      <c r="A1687" s="7">
        <v>2011</v>
      </c>
      <c r="B1687" s="7" t="s">
        <v>12</v>
      </c>
      <c r="C1687" s="7" t="s">
        <v>22</v>
      </c>
      <c r="D1687" s="7" t="s">
        <v>68</v>
      </c>
      <c r="E1687" s="7">
        <v>40502</v>
      </c>
      <c r="F1687" s="7">
        <v>2232</v>
      </c>
      <c r="G1687" s="7">
        <v>2.39</v>
      </c>
      <c r="H1687" s="7">
        <v>3.58</v>
      </c>
      <c r="I1687" s="3">
        <f>Table8[[#This Row],[Volume]]*Table8[[#This Row],[Cost per unit]]</f>
        <v>5334.4800000000005</v>
      </c>
      <c r="J1687" s="3">
        <f>Table8[[#This Row],[Volume]]*Table8[[#This Row],[Price per unit]]</f>
        <v>7990.56</v>
      </c>
      <c r="K1687" s="5">
        <f>Table8[[#This Row],[Total Sales]]-Table8[[#This Row],[Total Cost]]</f>
        <v>2656.08</v>
      </c>
      <c r="L1687" s="6">
        <f>Table8[[#This Row],[Profit]]/Table8[[#This Row],[Total Sales]]</f>
        <v>0.33240223463687146</v>
      </c>
    </row>
    <row r="1688" spans="1:12" x14ac:dyDescent="0.3">
      <c r="A1688" s="3">
        <v>2011</v>
      </c>
      <c r="B1688" s="3" t="s">
        <v>12</v>
      </c>
      <c r="C1688" s="3" t="s">
        <v>22</v>
      </c>
      <c r="D1688" s="3" t="s">
        <v>68</v>
      </c>
      <c r="E1688" s="3">
        <v>40503</v>
      </c>
      <c r="F1688" s="3">
        <v>1476</v>
      </c>
      <c r="G1688" s="3">
        <v>2.88</v>
      </c>
      <c r="H1688" s="3">
        <v>3.53</v>
      </c>
      <c r="I1688" s="3">
        <f>Table8[[#This Row],[Volume]]*Table8[[#This Row],[Cost per unit]]</f>
        <v>4250.88</v>
      </c>
      <c r="J1688" s="3">
        <f>Table8[[#This Row],[Volume]]*Table8[[#This Row],[Price per unit]]</f>
        <v>5210.28</v>
      </c>
      <c r="K1688" s="5">
        <f>Table8[[#This Row],[Total Sales]]-Table8[[#This Row],[Total Cost]]</f>
        <v>959.39999999999964</v>
      </c>
      <c r="L1688" s="6">
        <f>Table8[[#This Row],[Profit]]/Table8[[#This Row],[Total Sales]]</f>
        <v>0.18413597733711043</v>
      </c>
    </row>
    <row r="1689" spans="1:12" x14ac:dyDescent="0.3">
      <c r="A1689" s="7">
        <v>2011</v>
      </c>
      <c r="B1689" s="7" t="s">
        <v>12</v>
      </c>
      <c r="C1689" s="7" t="s">
        <v>22</v>
      </c>
      <c r="D1689" s="7" t="s">
        <v>68</v>
      </c>
      <c r="E1689" s="7">
        <v>40504</v>
      </c>
      <c r="F1689" s="7">
        <v>2196</v>
      </c>
      <c r="G1689" s="7">
        <v>2.37</v>
      </c>
      <c r="H1689" s="7">
        <v>3.87</v>
      </c>
      <c r="I1689" s="3">
        <f>Table8[[#This Row],[Volume]]*Table8[[#This Row],[Cost per unit]]</f>
        <v>5204.5200000000004</v>
      </c>
      <c r="J1689" s="3">
        <f>Table8[[#This Row],[Volume]]*Table8[[#This Row],[Price per unit]]</f>
        <v>8498.52</v>
      </c>
      <c r="K1689" s="5">
        <f>Table8[[#This Row],[Total Sales]]-Table8[[#This Row],[Total Cost]]</f>
        <v>3294</v>
      </c>
      <c r="L1689" s="6">
        <f>Table8[[#This Row],[Profit]]/Table8[[#This Row],[Total Sales]]</f>
        <v>0.38759689922480617</v>
      </c>
    </row>
    <row r="1690" spans="1:12" x14ac:dyDescent="0.3">
      <c r="A1690" s="3">
        <v>2011</v>
      </c>
      <c r="B1690" s="3" t="s">
        <v>12</v>
      </c>
      <c r="C1690" s="3" t="s">
        <v>22</v>
      </c>
      <c r="D1690" s="3" t="s">
        <v>68</v>
      </c>
      <c r="E1690" s="3">
        <v>40505</v>
      </c>
      <c r="F1690" s="3">
        <v>1740</v>
      </c>
      <c r="G1690" s="3">
        <v>2.81</v>
      </c>
      <c r="H1690" s="3">
        <v>3.95</v>
      </c>
      <c r="I1690" s="3">
        <f>Table8[[#This Row],[Volume]]*Table8[[#This Row],[Cost per unit]]</f>
        <v>4889.4000000000005</v>
      </c>
      <c r="J1690" s="3">
        <f>Table8[[#This Row],[Volume]]*Table8[[#This Row],[Price per unit]]</f>
        <v>6873</v>
      </c>
      <c r="K1690" s="5">
        <f>Table8[[#This Row],[Total Sales]]-Table8[[#This Row],[Total Cost]]</f>
        <v>1983.5999999999995</v>
      </c>
      <c r="L1690" s="6">
        <f>Table8[[#This Row],[Profit]]/Table8[[#This Row],[Total Sales]]</f>
        <v>0.28860759493670879</v>
      </c>
    </row>
    <row r="1691" spans="1:12" x14ac:dyDescent="0.3">
      <c r="A1691" s="7">
        <v>2011</v>
      </c>
      <c r="B1691" s="7" t="s">
        <v>12</v>
      </c>
      <c r="C1691" s="7" t="s">
        <v>22</v>
      </c>
      <c r="D1691" s="7" t="s">
        <v>68</v>
      </c>
      <c r="E1691" s="7">
        <v>40506</v>
      </c>
      <c r="F1691" s="7">
        <v>2388</v>
      </c>
      <c r="G1691" s="7">
        <v>2.46</v>
      </c>
      <c r="H1691" s="7">
        <v>3.38</v>
      </c>
      <c r="I1691" s="3">
        <f>Table8[[#This Row],[Volume]]*Table8[[#This Row],[Cost per unit]]</f>
        <v>5874.48</v>
      </c>
      <c r="J1691" s="3">
        <f>Table8[[#This Row],[Volume]]*Table8[[#This Row],[Price per unit]]</f>
        <v>8071.44</v>
      </c>
      <c r="K1691" s="5">
        <f>Table8[[#This Row],[Total Sales]]-Table8[[#This Row],[Total Cost]]</f>
        <v>2196.96</v>
      </c>
      <c r="L1691" s="6">
        <f>Table8[[#This Row],[Profit]]/Table8[[#This Row],[Total Sales]]</f>
        <v>0.27218934911242604</v>
      </c>
    </row>
    <row r="1692" spans="1:12" x14ac:dyDescent="0.3">
      <c r="A1692" s="3">
        <v>2011</v>
      </c>
      <c r="B1692" s="3" t="s">
        <v>12</v>
      </c>
      <c r="C1692" s="3" t="s">
        <v>22</v>
      </c>
      <c r="D1692" s="3" t="s">
        <v>68</v>
      </c>
      <c r="E1692" s="3">
        <v>40507</v>
      </c>
      <c r="F1692" s="3">
        <v>2136</v>
      </c>
      <c r="G1692" s="3">
        <v>2.41</v>
      </c>
      <c r="H1692" s="3">
        <v>3.71</v>
      </c>
      <c r="I1692" s="3">
        <f>Table8[[#This Row],[Volume]]*Table8[[#This Row],[Cost per unit]]</f>
        <v>5147.76</v>
      </c>
      <c r="J1692" s="3">
        <f>Table8[[#This Row],[Volume]]*Table8[[#This Row],[Price per unit]]</f>
        <v>7924.5599999999995</v>
      </c>
      <c r="K1692" s="5">
        <f>Table8[[#This Row],[Total Sales]]-Table8[[#This Row],[Total Cost]]</f>
        <v>2776.7999999999993</v>
      </c>
      <c r="L1692" s="6">
        <f>Table8[[#This Row],[Profit]]/Table8[[#This Row],[Total Sales]]</f>
        <v>0.35040431266846356</v>
      </c>
    </row>
    <row r="1693" spans="1:12" x14ac:dyDescent="0.3">
      <c r="A1693" s="7">
        <v>2011</v>
      </c>
      <c r="B1693" s="7" t="s">
        <v>12</v>
      </c>
      <c r="C1693" s="7" t="s">
        <v>22</v>
      </c>
      <c r="D1693" s="7" t="s">
        <v>68</v>
      </c>
      <c r="E1693" s="7">
        <v>40508</v>
      </c>
      <c r="F1693" s="7">
        <v>2700</v>
      </c>
      <c r="G1693" s="7">
        <v>2.97</v>
      </c>
      <c r="H1693" s="7">
        <v>3.3</v>
      </c>
      <c r="I1693" s="3">
        <f>Table8[[#This Row],[Volume]]*Table8[[#This Row],[Cost per unit]]</f>
        <v>8019.0000000000009</v>
      </c>
      <c r="J1693" s="3">
        <f>Table8[[#This Row],[Volume]]*Table8[[#This Row],[Price per unit]]</f>
        <v>8910</v>
      </c>
      <c r="K1693" s="5">
        <f>Table8[[#This Row],[Total Sales]]-Table8[[#This Row],[Total Cost]]</f>
        <v>890.99999999999909</v>
      </c>
      <c r="L1693" s="6">
        <f>Table8[[#This Row],[Profit]]/Table8[[#This Row],[Total Sales]]</f>
        <v>9.9999999999999895E-2</v>
      </c>
    </row>
    <row r="1694" spans="1:12" x14ac:dyDescent="0.3">
      <c r="A1694" s="3">
        <v>2011</v>
      </c>
      <c r="B1694" s="3" t="s">
        <v>12</v>
      </c>
      <c r="C1694" s="3" t="s">
        <v>22</v>
      </c>
      <c r="D1694" s="3" t="s">
        <v>68</v>
      </c>
      <c r="E1694" s="3">
        <v>40509</v>
      </c>
      <c r="F1694" s="3">
        <v>1488</v>
      </c>
      <c r="G1694" s="3">
        <v>2.9</v>
      </c>
      <c r="H1694" s="3">
        <v>3.53</v>
      </c>
      <c r="I1694" s="3">
        <f>Table8[[#This Row],[Volume]]*Table8[[#This Row],[Cost per unit]]</f>
        <v>4315.2</v>
      </c>
      <c r="J1694" s="3">
        <f>Table8[[#This Row],[Volume]]*Table8[[#This Row],[Price per unit]]</f>
        <v>5252.6399999999994</v>
      </c>
      <c r="K1694" s="5">
        <f>Table8[[#This Row],[Total Sales]]-Table8[[#This Row],[Total Cost]]</f>
        <v>937.4399999999996</v>
      </c>
      <c r="L1694" s="6">
        <f>Table8[[#This Row],[Profit]]/Table8[[#This Row],[Total Sales]]</f>
        <v>0.17847025495750701</v>
      </c>
    </row>
    <row r="1695" spans="1:12" x14ac:dyDescent="0.3">
      <c r="A1695" s="7">
        <v>2011</v>
      </c>
      <c r="B1695" s="7" t="s">
        <v>12</v>
      </c>
      <c r="C1695" s="7" t="s">
        <v>22</v>
      </c>
      <c r="D1695" s="7" t="s">
        <v>68</v>
      </c>
      <c r="E1695" s="7">
        <v>40510</v>
      </c>
      <c r="F1695" s="7">
        <v>1632</v>
      </c>
      <c r="G1695" s="7">
        <v>2.75</v>
      </c>
      <c r="H1695" s="7">
        <v>3.53</v>
      </c>
      <c r="I1695" s="3">
        <f>Table8[[#This Row],[Volume]]*Table8[[#This Row],[Cost per unit]]</f>
        <v>4488</v>
      </c>
      <c r="J1695" s="3">
        <f>Table8[[#This Row],[Volume]]*Table8[[#This Row],[Price per unit]]</f>
        <v>5760.96</v>
      </c>
      <c r="K1695" s="5">
        <f>Table8[[#This Row],[Total Sales]]-Table8[[#This Row],[Total Cost]]</f>
        <v>1272.96</v>
      </c>
      <c r="L1695" s="6">
        <f>Table8[[#This Row],[Profit]]/Table8[[#This Row],[Total Sales]]</f>
        <v>0.22096317280453259</v>
      </c>
    </row>
    <row r="1696" spans="1:12" x14ac:dyDescent="0.3">
      <c r="A1696" s="3">
        <v>2011</v>
      </c>
      <c r="B1696" s="3" t="s">
        <v>12</v>
      </c>
      <c r="C1696" s="3" t="s">
        <v>22</v>
      </c>
      <c r="D1696" s="3" t="s">
        <v>68</v>
      </c>
      <c r="E1696" s="3">
        <v>40511</v>
      </c>
      <c r="F1696" s="3">
        <v>1620</v>
      </c>
      <c r="G1696" s="3">
        <v>2.94</v>
      </c>
      <c r="H1696" s="3">
        <v>3.7</v>
      </c>
      <c r="I1696" s="3">
        <f>Table8[[#This Row],[Volume]]*Table8[[#This Row],[Cost per unit]]</f>
        <v>4762.8</v>
      </c>
      <c r="J1696" s="3">
        <f>Table8[[#This Row],[Volume]]*Table8[[#This Row],[Price per unit]]</f>
        <v>5994</v>
      </c>
      <c r="K1696" s="5">
        <f>Table8[[#This Row],[Total Sales]]-Table8[[#This Row],[Total Cost]]</f>
        <v>1231.1999999999998</v>
      </c>
      <c r="L1696" s="6">
        <f>Table8[[#This Row],[Profit]]/Table8[[#This Row],[Total Sales]]</f>
        <v>0.20540540540540536</v>
      </c>
    </row>
    <row r="1697" spans="1:12" x14ac:dyDescent="0.3">
      <c r="A1697" s="7">
        <v>2011</v>
      </c>
      <c r="B1697" s="7" t="s">
        <v>12</v>
      </c>
      <c r="C1697" s="7" t="s">
        <v>22</v>
      </c>
      <c r="D1697" s="7" t="s">
        <v>68</v>
      </c>
      <c r="E1697" s="7">
        <v>40512</v>
      </c>
      <c r="F1697" s="7">
        <v>1452</v>
      </c>
      <c r="G1697" s="7">
        <v>2.4</v>
      </c>
      <c r="H1697" s="7">
        <v>3.94</v>
      </c>
      <c r="I1697" s="3">
        <f>Table8[[#This Row],[Volume]]*Table8[[#This Row],[Cost per unit]]</f>
        <v>3484.7999999999997</v>
      </c>
      <c r="J1697" s="3">
        <f>Table8[[#This Row],[Volume]]*Table8[[#This Row],[Price per unit]]</f>
        <v>5720.88</v>
      </c>
      <c r="K1697" s="5">
        <f>Table8[[#This Row],[Total Sales]]-Table8[[#This Row],[Total Cost]]</f>
        <v>2236.0800000000004</v>
      </c>
      <c r="L1697" s="6">
        <f>Table8[[#This Row],[Profit]]/Table8[[#This Row],[Total Sales]]</f>
        <v>0.39086294416243661</v>
      </c>
    </row>
    <row r="1698" spans="1:12" x14ac:dyDescent="0.3">
      <c r="A1698" s="3">
        <v>2011</v>
      </c>
      <c r="B1698" s="3" t="s">
        <v>12</v>
      </c>
      <c r="C1698" s="3" t="s">
        <v>22</v>
      </c>
      <c r="D1698" s="3" t="s">
        <v>68</v>
      </c>
      <c r="E1698" s="3">
        <v>40513</v>
      </c>
      <c r="F1698" s="3">
        <v>1788</v>
      </c>
      <c r="G1698" s="3">
        <v>2.4500000000000002</v>
      </c>
      <c r="H1698" s="3">
        <v>3.44</v>
      </c>
      <c r="I1698" s="3">
        <f>Table8[[#This Row],[Volume]]*Table8[[#This Row],[Cost per unit]]</f>
        <v>4380.6000000000004</v>
      </c>
      <c r="J1698" s="3">
        <f>Table8[[#This Row],[Volume]]*Table8[[#This Row],[Price per unit]]</f>
        <v>6150.72</v>
      </c>
      <c r="K1698" s="5">
        <f>Table8[[#This Row],[Total Sales]]-Table8[[#This Row],[Total Cost]]</f>
        <v>1770.12</v>
      </c>
      <c r="L1698" s="6">
        <f>Table8[[#This Row],[Profit]]/Table8[[#This Row],[Total Sales]]</f>
        <v>0.28779069767441856</v>
      </c>
    </row>
    <row r="1699" spans="1:12" x14ac:dyDescent="0.3">
      <c r="A1699" s="7">
        <v>2011</v>
      </c>
      <c r="B1699" s="7" t="s">
        <v>12</v>
      </c>
      <c r="C1699" s="7" t="s">
        <v>22</v>
      </c>
      <c r="D1699" s="7" t="s">
        <v>68</v>
      </c>
      <c r="E1699" s="7">
        <v>40514</v>
      </c>
      <c r="F1699" s="7">
        <v>1524</v>
      </c>
      <c r="G1699" s="7">
        <v>2.96</v>
      </c>
      <c r="H1699" s="7">
        <v>3.7</v>
      </c>
      <c r="I1699" s="3">
        <f>Table8[[#This Row],[Volume]]*Table8[[#This Row],[Cost per unit]]</f>
        <v>4511.04</v>
      </c>
      <c r="J1699" s="3">
        <f>Table8[[#This Row],[Volume]]*Table8[[#This Row],[Price per unit]]</f>
        <v>5638.8</v>
      </c>
      <c r="K1699" s="5">
        <f>Table8[[#This Row],[Total Sales]]-Table8[[#This Row],[Total Cost]]</f>
        <v>1127.7600000000002</v>
      </c>
      <c r="L1699" s="6">
        <f>Table8[[#This Row],[Profit]]/Table8[[#This Row],[Total Sales]]</f>
        <v>0.20000000000000004</v>
      </c>
    </row>
    <row r="1700" spans="1:12" x14ac:dyDescent="0.3">
      <c r="A1700" s="3">
        <v>2011</v>
      </c>
      <c r="B1700" s="3" t="s">
        <v>12</v>
      </c>
      <c r="C1700" s="3" t="s">
        <v>22</v>
      </c>
      <c r="D1700" s="3" t="s">
        <v>68</v>
      </c>
      <c r="E1700" s="3">
        <v>40515</v>
      </c>
      <c r="F1700" s="3">
        <v>1560</v>
      </c>
      <c r="G1700" s="3">
        <v>2.71</v>
      </c>
      <c r="H1700" s="3">
        <v>3.58</v>
      </c>
      <c r="I1700" s="3">
        <f>Table8[[#This Row],[Volume]]*Table8[[#This Row],[Cost per unit]]</f>
        <v>4227.6000000000004</v>
      </c>
      <c r="J1700" s="3">
        <f>Table8[[#This Row],[Volume]]*Table8[[#This Row],[Price per unit]]</f>
        <v>5584.8</v>
      </c>
      <c r="K1700" s="5">
        <f>Table8[[#This Row],[Total Sales]]-Table8[[#This Row],[Total Cost]]</f>
        <v>1357.1999999999998</v>
      </c>
      <c r="L1700" s="6">
        <f>Table8[[#This Row],[Profit]]/Table8[[#This Row],[Total Sales]]</f>
        <v>0.24301675977653628</v>
      </c>
    </row>
    <row r="1701" spans="1:12" x14ac:dyDescent="0.3">
      <c r="A1701" s="7">
        <v>2011</v>
      </c>
      <c r="B1701" s="7" t="s">
        <v>12</v>
      </c>
      <c r="C1701" s="7" t="s">
        <v>22</v>
      </c>
      <c r="D1701" s="7" t="s">
        <v>68</v>
      </c>
      <c r="E1701" s="7">
        <v>40516</v>
      </c>
      <c r="F1701" s="7">
        <v>2304</v>
      </c>
      <c r="G1701" s="7">
        <v>2.8</v>
      </c>
      <c r="H1701" s="7">
        <v>3.71</v>
      </c>
      <c r="I1701" s="3">
        <f>Table8[[#This Row],[Volume]]*Table8[[#This Row],[Cost per unit]]</f>
        <v>6451.2</v>
      </c>
      <c r="J1701" s="3">
        <f>Table8[[#This Row],[Volume]]*Table8[[#This Row],[Price per unit]]</f>
        <v>8547.84</v>
      </c>
      <c r="K1701" s="5">
        <f>Table8[[#This Row],[Total Sales]]-Table8[[#This Row],[Total Cost]]</f>
        <v>2096.6400000000003</v>
      </c>
      <c r="L1701" s="6">
        <f>Table8[[#This Row],[Profit]]/Table8[[#This Row],[Total Sales]]</f>
        <v>0.24528301886792456</v>
      </c>
    </row>
    <row r="1702" spans="1:12" x14ac:dyDescent="0.3">
      <c r="A1702" s="3">
        <v>2011</v>
      </c>
      <c r="B1702" s="3" t="s">
        <v>12</v>
      </c>
      <c r="C1702" s="3" t="s">
        <v>22</v>
      </c>
      <c r="D1702" s="3" t="s">
        <v>68</v>
      </c>
      <c r="E1702" s="3">
        <v>40601</v>
      </c>
      <c r="F1702" s="3">
        <v>1272</v>
      </c>
      <c r="G1702" s="3">
        <v>2.66</v>
      </c>
      <c r="H1702" s="3">
        <v>3.31</v>
      </c>
      <c r="I1702" s="3">
        <f>Table8[[#This Row],[Volume]]*Table8[[#This Row],[Cost per unit]]</f>
        <v>3383.52</v>
      </c>
      <c r="J1702" s="3">
        <f>Table8[[#This Row],[Volume]]*Table8[[#This Row],[Price per unit]]</f>
        <v>4210.32</v>
      </c>
      <c r="K1702" s="5">
        <f>Table8[[#This Row],[Total Sales]]-Table8[[#This Row],[Total Cost]]</f>
        <v>826.79999999999973</v>
      </c>
      <c r="L1702" s="6">
        <f>Table8[[#This Row],[Profit]]/Table8[[#This Row],[Total Sales]]</f>
        <v>0.19637462235649542</v>
      </c>
    </row>
    <row r="1703" spans="1:12" x14ac:dyDescent="0.3">
      <c r="A1703" s="7">
        <v>2011</v>
      </c>
      <c r="B1703" s="7" t="s">
        <v>12</v>
      </c>
      <c r="C1703" s="7" t="s">
        <v>22</v>
      </c>
      <c r="D1703" s="7" t="s">
        <v>68</v>
      </c>
      <c r="E1703" s="7">
        <v>40602</v>
      </c>
      <c r="F1703" s="7">
        <v>1248</v>
      </c>
      <c r="G1703" s="7">
        <v>2.71</v>
      </c>
      <c r="H1703" s="7">
        <v>3.64</v>
      </c>
      <c r="I1703" s="3">
        <f>Table8[[#This Row],[Volume]]*Table8[[#This Row],[Cost per unit]]</f>
        <v>3382.08</v>
      </c>
      <c r="J1703" s="3">
        <f>Table8[[#This Row],[Volume]]*Table8[[#This Row],[Price per unit]]</f>
        <v>4542.72</v>
      </c>
      <c r="K1703" s="5">
        <f>Table8[[#This Row],[Total Sales]]-Table8[[#This Row],[Total Cost]]</f>
        <v>1160.6400000000003</v>
      </c>
      <c r="L1703" s="6">
        <f>Table8[[#This Row],[Profit]]/Table8[[#This Row],[Total Sales]]</f>
        <v>0.25549450549450553</v>
      </c>
    </row>
    <row r="1704" spans="1:12" x14ac:dyDescent="0.3">
      <c r="A1704" s="3">
        <v>2011</v>
      </c>
      <c r="B1704" s="3" t="s">
        <v>12</v>
      </c>
      <c r="C1704" s="3" t="s">
        <v>22</v>
      </c>
      <c r="D1704" s="3" t="s">
        <v>68</v>
      </c>
      <c r="E1704" s="3">
        <v>40604</v>
      </c>
      <c r="F1704" s="3">
        <v>2544</v>
      </c>
      <c r="G1704" s="3">
        <v>2.59</v>
      </c>
      <c r="H1704" s="3">
        <v>3.89</v>
      </c>
      <c r="I1704" s="3">
        <f>Table8[[#This Row],[Volume]]*Table8[[#This Row],[Cost per unit]]</f>
        <v>6588.96</v>
      </c>
      <c r="J1704" s="3">
        <f>Table8[[#This Row],[Volume]]*Table8[[#This Row],[Price per unit]]</f>
        <v>9896.16</v>
      </c>
      <c r="K1704" s="5">
        <f>Table8[[#This Row],[Total Sales]]-Table8[[#This Row],[Total Cost]]</f>
        <v>3307.2</v>
      </c>
      <c r="L1704" s="6">
        <f>Table8[[#This Row],[Profit]]/Table8[[#This Row],[Total Sales]]</f>
        <v>0.33419023136246784</v>
      </c>
    </row>
    <row r="1705" spans="1:12" x14ac:dyDescent="0.3">
      <c r="A1705" s="7">
        <v>2011</v>
      </c>
      <c r="B1705" s="7" t="s">
        <v>12</v>
      </c>
      <c r="C1705" s="7" t="s">
        <v>22</v>
      </c>
      <c r="D1705" s="7" t="s">
        <v>68</v>
      </c>
      <c r="E1705" s="7">
        <v>80403</v>
      </c>
      <c r="F1705" s="7">
        <v>1932</v>
      </c>
      <c r="G1705" s="7">
        <v>2.59</v>
      </c>
      <c r="H1705" s="7">
        <v>3.89</v>
      </c>
      <c r="I1705" s="3">
        <f>Table8[[#This Row],[Volume]]*Table8[[#This Row],[Cost per unit]]</f>
        <v>5003.88</v>
      </c>
      <c r="J1705" s="3">
        <f>Table8[[#This Row],[Volume]]*Table8[[#This Row],[Price per unit]]</f>
        <v>7515.4800000000005</v>
      </c>
      <c r="K1705" s="5">
        <f>Table8[[#This Row],[Total Sales]]-Table8[[#This Row],[Total Cost]]</f>
        <v>2511.6000000000004</v>
      </c>
      <c r="L1705" s="6">
        <f>Table8[[#This Row],[Profit]]/Table8[[#This Row],[Total Sales]]</f>
        <v>0.33419023136246789</v>
      </c>
    </row>
    <row r="1706" spans="1:12" x14ac:dyDescent="0.3">
      <c r="A1706" s="3">
        <v>2011</v>
      </c>
      <c r="B1706" s="3" t="s">
        <v>12</v>
      </c>
      <c r="C1706" s="3" t="s">
        <v>22</v>
      </c>
      <c r="D1706" s="3" t="s">
        <v>68</v>
      </c>
      <c r="E1706" s="3">
        <v>80405</v>
      </c>
      <c r="F1706" s="3">
        <v>1704</v>
      </c>
      <c r="G1706" s="3">
        <v>2.58</v>
      </c>
      <c r="H1706" s="3">
        <v>3.31</v>
      </c>
      <c r="I1706" s="3">
        <f>Table8[[#This Row],[Volume]]*Table8[[#This Row],[Cost per unit]]</f>
        <v>4396.32</v>
      </c>
      <c r="J1706" s="3">
        <f>Table8[[#This Row],[Volume]]*Table8[[#This Row],[Price per unit]]</f>
        <v>5640.24</v>
      </c>
      <c r="K1706" s="5">
        <f>Table8[[#This Row],[Total Sales]]-Table8[[#This Row],[Total Cost]]</f>
        <v>1243.92</v>
      </c>
      <c r="L1706" s="6">
        <f>Table8[[#This Row],[Profit]]/Table8[[#This Row],[Total Sales]]</f>
        <v>0.2205438066465257</v>
      </c>
    </row>
    <row r="1707" spans="1:12" x14ac:dyDescent="0.3">
      <c r="A1707" s="7">
        <v>2011</v>
      </c>
      <c r="B1707" s="7" t="s">
        <v>12</v>
      </c>
      <c r="C1707" s="7" t="s">
        <v>22</v>
      </c>
      <c r="D1707" s="7" t="s">
        <v>68</v>
      </c>
      <c r="E1707" s="7">
        <v>80406</v>
      </c>
      <c r="F1707" s="7">
        <v>2688</v>
      </c>
      <c r="G1707" s="7">
        <v>2.93</v>
      </c>
      <c r="H1707" s="7">
        <v>3.7</v>
      </c>
      <c r="I1707" s="3">
        <f>Table8[[#This Row],[Volume]]*Table8[[#This Row],[Cost per unit]]</f>
        <v>7875.84</v>
      </c>
      <c r="J1707" s="3">
        <f>Table8[[#This Row],[Volume]]*Table8[[#This Row],[Price per unit]]</f>
        <v>9945.6</v>
      </c>
      <c r="K1707" s="5">
        <f>Table8[[#This Row],[Total Sales]]-Table8[[#This Row],[Total Cost]]</f>
        <v>2069.7600000000002</v>
      </c>
      <c r="L1707" s="6">
        <f>Table8[[#This Row],[Profit]]/Table8[[#This Row],[Total Sales]]</f>
        <v>0.20810810810810812</v>
      </c>
    </row>
    <row r="1708" spans="1:12" x14ac:dyDescent="0.3">
      <c r="A1708" s="3">
        <v>2011</v>
      </c>
      <c r="B1708" s="3" t="s">
        <v>12</v>
      </c>
      <c r="C1708" s="3" t="s">
        <v>21</v>
      </c>
      <c r="D1708" s="3" t="s">
        <v>69</v>
      </c>
      <c r="E1708" s="3">
        <v>990301</v>
      </c>
      <c r="F1708" s="3">
        <v>1164</v>
      </c>
      <c r="G1708" s="3">
        <v>1.31</v>
      </c>
      <c r="H1708" s="3">
        <v>1.87</v>
      </c>
      <c r="I1708" s="3">
        <f>Table8[[#This Row],[Volume]]*Table8[[#This Row],[Cost per unit]]</f>
        <v>1524.8400000000001</v>
      </c>
      <c r="J1708" s="3">
        <f>Table8[[#This Row],[Volume]]*Table8[[#This Row],[Price per unit]]</f>
        <v>2176.6800000000003</v>
      </c>
      <c r="K1708" s="5">
        <f>Table8[[#This Row],[Total Sales]]-Table8[[#This Row],[Total Cost]]</f>
        <v>651.84000000000015</v>
      </c>
      <c r="L1708" s="6">
        <f>Table8[[#This Row],[Profit]]/Table8[[#This Row],[Total Sales]]</f>
        <v>0.29946524064171126</v>
      </c>
    </row>
    <row r="1709" spans="1:12" x14ac:dyDescent="0.3">
      <c r="A1709" s="7">
        <v>2011</v>
      </c>
      <c r="B1709" s="7" t="s">
        <v>12</v>
      </c>
      <c r="C1709" s="7" t="s">
        <v>21</v>
      </c>
      <c r="D1709" s="7" t="s">
        <v>69</v>
      </c>
      <c r="E1709" s="7">
        <v>990302</v>
      </c>
      <c r="F1709" s="7">
        <v>852</v>
      </c>
      <c r="G1709" s="7">
        <v>1.1399999999999999</v>
      </c>
      <c r="H1709" s="7">
        <v>1.72</v>
      </c>
      <c r="I1709" s="3">
        <f>Table8[[#This Row],[Volume]]*Table8[[#This Row],[Cost per unit]]</f>
        <v>971.28</v>
      </c>
      <c r="J1709" s="3">
        <f>Table8[[#This Row],[Volume]]*Table8[[#This Row],[Price per unit]]</f>
        <v>1465.44</v>
      </c>
      <c r="K1709" s="5">
        <f>Table8[[#This Row],[Total Sales]]-Table8[[#This Row],[Total Cost]]</f>
        <v>494.16000000000008</v>
      </c>
      <c r="L1709" s="6">
        <f>Table8[[#This Row],[Profit]]/Table8[[#This Row],[Total Sales]]</f>
        <v>0.33720930232558144</v>
      </c>
    </row>
    <row r="1710" spans="1:12" x14ac:dyDescent="0.3">
      <c r="A1710" s="3">
        <v>2011</v>
      </c>
      <c r="B1710" s="3" t="s">
        <v>12</v>
      </c>
      <c r="C1710" s="3" t="s">
        <v>21</v>
      </c>
      <c r="D1710" s="3" t="s">
        <v>69</v>
      </c>
      <c r="E1710" s="3">
        <v>990303</v>
      </c>
      <c r="F1710" s="3">
        <v>1032</v>
      </c>
      <c r="G1710" s="3">
        <v>1.44</v>
      </c>
      <c r="H1710" s="3">
        <v>1.64</v>
      </c>
      <c r="I1710" s="3">
        <f>Table8[[#This Row],[Volume]]*Table8[[#This Row],[Cost per unit]]</f>
        <v>1486.08</v>
      </c>
      <c r="J1710" s="3">
        <f>Table8[[#This Row],[Volume]]*Table8[[#This Row],[Price per unit]]</f>
        <v>1692.4799999999998</v>
      </c>
      <c r="K1710" s="5">
        <f>Table8[[#This Row],[Total Sales]]-Table8[[#This Row],[Total Cost]]</f>
        <v>206.39999999999986</v>
      </c>
      <c r="L1710" s="6">
        <f>Table8[[#This Row],[Profit]]/Table8[[#This Row],[Total Sales]]</f>
        <v>0.12195121951219505</v>
      </c>
    </row>
    <row r="1711" spans="1:12" x14ac:dyDescent="0.3">
      <c r="A1711" s="7">
        <v>2011</v>
      </c>
      <c r="B1711" s="7" t="s">
        <v>12</v>
      </c>
      <c r="C1711" s="7" t="s">
        <v>21</v>
      </c>
      <c r="D1711" s="7" t="s">
        <v>69</v>
      </c>
      <c r="E1711" s="7">
        <v>990304</v>
      </c>
      <c r="F1711" s="7">
        <v>780</v>
      </c>
      <c r="G1711" s="7">
        <v>1.32</v>
      </c>
      <c r="H1711" s="7">
        <v>1.79</v>
      </c>
      <c r="I1711" s="3">
        <f>Table8[[#This Row],[Volume]]*Table8[[#This Row],[Cost per unit]]</f>
        <v>1029.6000000000001</v>
      </c>
      <c r="J1711" s="3">
        <f>Table8[[#This Row],[Volume]]*Table8[[#This Row],[Price per unit]]</f>
        <v>1396.2</v>
      </c>
      <c r="K1711" s="5">
        <f>Table8[[#This Row],[Total Sales]]-Table8[[#This Row],[Total Cost]]</f>
        <v>366.59999999999991</v>
      </c>
      <c r="L1711" s="6">
        <f>Table8[[#This Row],[Profit]]/Table8[[#This Row],[Total Sales]]</f>
        <v>0.26256983240223458</v>
      </c>
    </row>
    <row r="1712" spans="1:12" x14ac:dyDescent="0.3">
      <c r="A1712" s="3">
        <v>2011</v>
      </c>
      <c r="B1712" s="3" t="s">
        <v>12</v>
      </c>
      <c r="C1712" s="3" t="s">
        <v>21</v>
      </c>
      <c r="D1712" s="3" t="s">
        <v>69</v>
      </c>
      <c r="E1712" s="3">
        <v>990305</v>
      </c>
      <c r="F1712" s="3">
        <v>1224</v>
      </c>
      <c r="G1712" s="3">
        <v>1.48</v>
      </c>
      <c r="H1712" s="3">
        <v>1.78</v>
      </c>
      <c r="I1712" s="3">
        <f>Table8[[#This Row],[Volume]]*Table8[[#This Row],[Cost per unit]]</f>
        <v>1811.52</v>
      </c>
      <c r="J1712" s="3">
        <f>Table8[[#This Row],[Volume]]*Table8[[#This Row],[Price per unit]]</f>
        <v>2178.7200000000003</v>
      </c>
      <c r="K1712" s="5">
        <f>Table8[[#This Row],[Total Sales]]-Table8[[#This Row],[Total Cost]]</f>
        <v>367.20000000000027</v>
      </c>
      <c r="L1712" s="6">
        <f>Table8[[#This Row],[Profit]]/Table8[[#This Row],[Total Sales]]</f>
        <v>0.16853932584269674</v>
      </c>
    </row>
    <row r="1713" spans="1:12" x14ac:dyDescent="0.3">
      <c r="A1713" s="7">
        <v>2011</v>
      </c>
      <c r="B1713" s="7" t="s">
        <v>12</v>
      </c>
      <c r="C1713" s="7" t="s">
        <v>21</v>
      </c>
      <c r="D1713" s="7" t="s">
        <v>69</v>
      </c>
      <c r="E1713" s="7">
        <v>990306</v>
      </c>
      <c r="F1713" s="7">
        <v>600</v>
      </c>
      <c r="G1713" s="7">
        <v>1.36</v>
      </c>
      <c r="H1713" s="7">
        <v>1.74</v>
      </c>
      <c r="I1713" s="3">
        <f>Table8[[#This Row],[Volume]]*Table8[[#This Row],[Cost per unit]]</f>
        <v>816.00000000000011</v>
      </c>
      <c r="J1713" s="3">
        <f>Table8[[#This Row],[Volume]]*Table8[[#This Row],[Price per unit]]</f>
        <v>1044</v>
      </c>
      <c r="K1713" s="5">
        <f>Table8[[#This Row],[Total Sales]]-Table8[[#This Row],[Total Cost]]</f>
        <v>227.99999999999989</v>
      </c>
      <c r="L1713" s="6">
        <f>Table8[[#This Row],[Profit]]/Table8[[#This Row],[Total Sales]]</f>
        <v>0.21839080459770105</v>
      </c>
    </row>
    <row r="1714" spans="1:12" x14ac:dyDescent="0.3">
      <c r="A1714" s="3">
        <v>2011</v>
      </c>
      <c r="B1714" s="3" t="s">
        <v>12</v>
      </c>
      <c r="C1714" s="3" t="s">
        <v>21</v>
      </c>
      <c r="D1714" s="3" t="s">
        <v>69</v>
      </c>
      <c r="E1714" s="3">
        <v>990307</v>
      </c>
      <c r="F1714" s="3">
        <v>1176</v>
      </c>
      <c r="G1714" s="3">
        <v>1.4</v>
      </c>
      <c r="H1714" s="3">
        <v>1.8</v>
      </c>
      <c r="I1714" s="3">
        <f>Table8[[#This Row],[Volume]]*Table8[[#This Row],[Cost per unit]]</f>
        <v>1646.3999999999999</v>
      </c>
      <c r="J1714" s="3">
        <f>Table8[[#This Row],[Volume]]*Table8[[#This Row],[Price per unit]]</f>
        <v>2116.8000000000002</v>
      </c>
      <c r="K1714" s="5">
        <f>Table8[[#This Row],[Total Sales]]-Table8[[#This Row],[Total Cost]]</f>
        <v>470.40000000000032</v>
      </c>
      <c r="L1714" s="6">
        <f>Table8[[#This Row],[Profit]]/Table8[[#This Row],[Total Sales]]</f>
        <v>0.22222222222222235</v>
      </c>
    </row>
    <row r="1715" spans="1:12" x14ac:dyDescent="0.3">
      <c r="A1715" s="7">
        <v>2011</v>
      </c>
      <c r="B1715" s="7" t="s">
        <v>12</v>
      </c>
      <c r="C1715" s="7" t="s">
        <v>21</v>
      </c>
      <c r="D1715" s="7" t="s">
        <v>69</v>
      </c>
      <c r="E1715" s="7">
        <v>990308</v>
      </c>
      <c r="F1715" s="7">
        <v>1068</v>
      </c>
      <c r="G1715" s="7">
        <v>1.49</v>
      </c>
      <c r="H1715" s="7">
        <v>1.65</v>
      </c>
      <c r="I1715" s="3">
        <f>Table8[[#This Row],[Volume]]*Table8[[#This Row],[Cost per unit]]</f>
        <v>1591.32</v>
      </c>
      <c r="J1715" s="3">
        <f>Table8[[#This Row],[Volume]]*Table8[[#This Row],[Price per unit]]</f>
        <v>1762.1999999999998</v>
      </c>
      <c r="K1715" s="5">
        <f>Table8[[#This Row],[Total Sales]]-Table8[[#This Row],[Total Cost]]</f>
        <v>170.87999999999988</v>
      </c>
      <c r="L1715" s="6">
        <f>Table8[[#This Row],[Profit]]/Table8[[#This Row],[Total Sales]]</f>
        <v>9.6969696969696914E-2</v>
      </c>
    </row>
    <row r="1716" spans="1:12" x14ac:dyDescent="0.3">
      <c r="A1716" s="3">
        <v>2011</v>
      </c>
      <c r="B1716" s="3" t="s">
        <v>12</v>
      </c>
      <c r="C1716" s="3" t="s">
        <v>21</v>
      </c>
      <c r="D1716" s="3" t="s">
        <v>69</v>
      </c>
      <c r="E1716" s="3">
        <v>990309</v>
      </c>
      <c r="F1716" s="3">
        <v>1176</v>
      </c>
      <c r="G1716" s="3">
        <v>1.35</v>
      </c>
      <c r="H1716" s="3">
        <v>1.76</v>
      </c>
      <c r="I1716" s="3">
        <f>Table8[[#This Row],[Volume]]*Table8[[#This Row],[Cost per unit]]</f>
        <v>1587.6000000000001</v>
      </c>
      <c r="J1716" s="3">
        <f>Table8[[#This Row],[Volume]]*Table8[[#This Row],[Price per unit]]</f>
        <v>2069.7600000000002</v>
      </c>
      <c r="K1716" s="5">
        <f>Table8[[#This Row],[Total Sales]]-Table8[[#This Row],[Total Cost]]</f>
        <v>482.16000000000008</v>
      </c>
      <c r="L1716" s="6">
        <f>Table8[[#This Row],[Profit]]/Table8[[#This Row],[Total Sales]]</f>
        <v>0.23295454545454547</v>
      </c>
    </row>
    <row r="1717" spans="1:12" x14ac:dyDescent="0.3">
      <c r="A1717" s="7">
        <v>2011</v>
      </c>
      <c r="B1717" s="7" t="s">
        <v>12</v>
      </c>
      <c r="C1717" s="7" t="s">
        <v>22</v>
      </c>
      <c r="D1717" s="7" t="s">
        <v>70</v>
      </c>
      <c r="E1717" s="7">
        <v>600101</v>
      </c>
      <c r="F1717" s="7">
        <v>2292</v>
      </c>
      <c r="G1717" s="7">
        <v>2.64</v>
      </c>
      <c r="H1717" s="7">
        <v>3.86</v>
      </c>
      <c r="I1717" s="3">
        <f>Table8[[#This Row],[Volume]]*Table8[[#This Row],[Cost per unit]]</f>
        <v>6050.88</v>
      </c>
      <c r="J1717" s="3">
        <f>Table8[[#This Row],[Volume]]*Table8[[#This Row],[Price per unit]]</f>
        <v>8847.119999999999</v>
      </c>
      <c r="K1717" s="5">
        <f>Table8[[#This Row],[Total Sales]]-Table8[[#This Row],[Total Cost]]</f>
        <v>2796.2399999999989</v>
      </c>
      <c r="L1717" s="6">
        <f>Table8[[#This Row],[Profit]]/Table8[[#This Row],[Total Sales]]</f>
        <v>0.31606217616580301</v>
      </c>
    </row>
    <row r="1718" spans="1:12" x14ac:dyDescent="0.3">
      <c r="A1718" s="3">
        <v>2011</v>
      </c>
      <c r="B1718" s="3" t="s">
        <v>12</v>
      </c>
      <c r="C1718" s="3" t="s">
        <v>22</v>
      </c>
      <c r="D1718" s="3" t="s">
        <v>70</v>
      </c>
      <c r="E1718" s="3">
        <v>600102</v>
      </c>
      <c r="F1718" s="3">
        <v>1404</v>
      </c>
      <c r="G1718" s="3">
        <v>2.68</v>
      </c>
      <c r="H1718" s="3">
        <v>3.43</v>
      </c>
      <c r="I1718" s="3">
        <f>Table8[[#This Row],[Volume]]*Table8[[#This Row],[Cost per unit]]</f>
        <v>3762.7200000000003</v>
      </c>
      <c r="J1718" s="3">
        <f>Table8[[#This Row],[Volume]]*Table8[[#This Row],[Price per unit]]</f>
        <v>4815.72</v>
      </c>
      <c r="K1718" s="5">
        <f>Table8[[#This Row],[Total Sales]]-Table8[[#This Row],[Total Cost]]</f>
        <v>1053</v>
      </c>
      <c r="L1718" s="6">
        <f>Table8[[#This Row],[Profit]]/Table8[[#This Row],[Total Sales]]</f>
        <v>0.21865889212827988</v>
      </c>
    </row>
    <row r="1719" spans="1:12" x14ac:dyDescent="0.3">
      <c r="A1719" s="7">
        <v>2011</v>
      </c>
      <c r="B1719" s="7" t="s">
        <v>12</v>
      </c>
      <c r="C1719" s="7" t="s">
        <v>22</v>
      </c>
      <c r="D1719" s="7" t="s">
        <v>70</v>
      </c>
      <c r="E1719" s="7">
        <v>600103</v>
      </c>
      <c r="F1719" s="7">
        <v>1344</v>
      </c>
      <c r="G1719" s="7">
        <v>2.75</v>
      </c>
      <c r="H1719" s="7">
        <v>3.48</v>
      </c>
      <c r="I1719" s="3">
        <f>Table8[[#This Row],[Volume]]*Table8[[#This Row],[Cost per unit]]</f>
        <v>3696</v>
      </c>
      <c r="J1719" s="3">
        <f>Table8[[#This Row],[Volume]]*Table8[[#This Row],[Price per unit]]</f>
        <v>4677.12</v>
      </c>
      <c r="K1719" s="5">
        <f>Table8[[#This Row],[Total Sales]]-Table8[[#This Row],[Total Cost]]</f>
        <v>981.11999999999989</v>
      </c>
      <c r="L1719" s="6">
        <f>Table8[[#This Row],[Profit]]/Table8[[#This Row],[Total Sales]]</f>
        <v>0.20977011494252873</v>
      </c>
    </row>
    <row r="1720" spans="1:12" x14ac:dyDescent="0.3">
      <c r="A1720" s="3">
        <v>2011</v>
      </c>
      <c r="B1720" s="3" t="s">
        <v>12</v>
      </c>
      <c r="C1720" s="3" t="s">
        <v>22</v>
      </c>
      <c r="D1720" s="3" t="s">
        <v>70</v>
      </c>
      <c r="E1720" s="3">
        <v>600104</v>
      </c>
      <c r="F1720" s="3">
        <v>1896</v>
      </c>
      <c r="G1720" s="3">
        <v>2.5099999999999998</v>
      </c>
      <c r="H1720" s="3">
        <v>3.42</v>
      </c>
      <c r="I1720" s="3">
        <f>Table8[[#This Row],[Volume]]*Table8[[#This Row],[Cost per unit]]</f>
        <v>4758.96</v>
      </c>
      <c r="J1720" s="3">
        <f>Table8[[#This Row],[Volume]]*Table8[[#This Row],[Price per unit]]</f>
        <v>6484.32</v>
      </c>
      <c r="K1720" s="5">
        <f>Table8[[#This Row],[Total Sales]]-Table8[[#This Row],[Total Cost]]</f>
        <v>1725.3599999999997</v>
      </c>
      <c r="L1720" s="6">
        <f>Table8[[#This Row],[Profit]]/Table8[[#This Row],[Total Sales]]</f>
        <v>0.2660818713450292</v>
      </c>
    </row>
    <row r="1721" spans="1:12" x14ac:dyDescent="0.3">
      <c r="A1721" s="7">
        <v>2011</v>
      </c>
      <c r="B1721" s="7" t="s">
        <v>12</v>
      </c>
      <c r="C1721" s="7" t="s">
        <v>22</v>
      </c>
      <c r="D1721" s="7" t="s">
        <v>70</v>
      </c>
      <c r="E1721" s="7">
        <v>600105</v>
      </c>
      <c r="F1721" s="7">
        <v>1332</v>
      </c>
      <c r="G1721" s="7">
        <v>2.99</v>
      </c>
      <c r="H1721" s="7">
        <v>3.31</v>
      </c>
      <c r="I1721" s="3">
        <f>Table8[[#This Row],[Volume]]*Table8[[#This Row],[Cost per unit]]</f>
        <v>3982.6800000000003</v>
      </c>
      <c r="J1721" s="3">
        <f>Table8[[#This Row],[Volume]]*Table8[[#This Row],[Price per unit]]</f>
        <v>4408.92</v>
      </c>
      <c r="K1721" s="5">
        <f>Table8[[#This Row],[Total Sales]]-Table8[[#This Row],[Total Cost]]</f>
        <v>426.23999999999978</v>
      </c>
      <c r="L1721" s="6">
        <f>Table8[[#This Row],[Profit]]/Table8[[#This Row],[Total Sales]]</f>
        <v>9.667673716012079E-2</v>
      </c>
    </row>
    <row r="1722" spans="1:12" x14ac:dyDescent="0.3">
      <c r="A1722" s="3">
        <v>2011</v>
      </c>
      <c r="B1722" s="3" t="s">
        <v>12</v>
      </c>
      <c r="C1722" s="3" t="s">
        <v>22</v>
      </c>
      <c r="D1722" s="3" t="s">
        <v>70</v>
      </c>
      <c r="E1722" s="3">
        <v>600106</v>
      </c>
      <c r="F1722" s="3">
        <v>1560</v>
      </c>
      <c r="G1722" s="3">
        <v>2.86</v>
      </c>
      <c r="H1722" s="3">
        <v>3.73</v>
      </c>
      <c r="I1722" s="3">
        <f>Table8[[#This Row],[Volume]]*Table8[[#This Row],[Cost per unit]]</f>
        <v>4461.5999999999995</v>
      </c>
      <c r="J1722" s="3">
        <f>Table8[[#This Row],[Volume]]*Table8[[#This Row],[Price per unit]]</f>
        <v>5818.8</v>
      </c>
      <c r="K1722" s="5">
        <f>Table8[[#This Row],[Total Sales]]-Table8[[#This Row],[Total Cost]]</f>
        <v>1357.2000000000007</v>
      </c>
      <c r="L1722" s="6">
        <f>Table8[[#This Row],[Profit]]/Table8[[#This Row],[Total Sales]]</f>
        <v>0.23324396782841836</v>
      </c>
    </row>
    <row r="1723" spans="1:12" x14ac:dyDescent="0.3">
      <c r="A1723" s="7">
        <v>2011</v>
      </c>
      <c r="B1723" s="7" t="s">
        <v>12</v>
      </c>
      <c r="C1723" s="7" t="s">
        <v>13</v>
      </c>
      <c r="D1723" s="7" t="s">
        <v>71</v>
      </c>
      <c r="E1723" s="7">
        <v>300101</v>
      </c>
      <c r="F1723" s="7">
        <v>9108</v>
      </c>
      <c r="G1723" s="7">
        <v>0.52</v>
      </c>
      <c r="H1723" s="7">
        <v>1.02</v>
      </c>
      <c r="I1723" s="3">
        <f>Table8[[#This Row],[Volume]]*Table8[[#This Row],[Cost per unit]]</f>
        <v>4736.16</v>
      </c>
      <c r="J1723" s="3">
        <f>Table8[[#This Row],[Volume]]*Table8[[#This Row],[Price per unit]]</f>
        <v>9290.16</v>
      </c>
      <c r="K1723" s="5">
        <f>Table8[[#This Row],[Total Sales]]-Table8[[#This Row],[Total Cost]]</f>
        <v>4554</v>
      </c>
      <c r="L1723" s="6">
        <f>Table8[[#This Row],[Profit]]/Table8[[#This Row],[Total Sales]]</f>
        <v>0.49019607843137258</v>
      </c>
    </row>
    <row r="1724" spans="1:12" x14ac:dyDescent="0.3">
      <c r="A1724" s="3">
        <v>2011</v>
      </c>
      <c r="B1724" s="3" t="s">
        <v>12</v>
      </c>
      <c r="C1724" s="3" t="s">
        <v>13</v>
      </c>
      <c r="D1724" s="3" t="s">
        <v>71</v>
      </c>
      <c r="E1724" s="3">
        <v>300102</v>
      </c>
      <c r="F1724" s="3">
        <v>6120</v>
      </c>
      <c r="G1724" s="3">
        <v>1.1299999999999999</v>
      </c>
      <c r="H1724" s="3">
        <v>1.06</v>
      </c>
      <c r="I1724" s="3">
        <f>Table8[[#This Row],[Volume]]*Table8[[#This Row],[Cost per unit]]</f>
        <v>6915.5999999999995</v>
      </c>
      <c r="J1724" s="3">
        <f>Table8[[#This Row],[Volume]]*Table8[[#This Row],[Price per unit]]</f>
        <v>6487.2000000000007</v>
      </c>
      <c r="K1724" s="5">
        <f>Table8[[#This Row],[Total Sales]]-Table8[[#This Row],[Total Cost]]</f>
        <v>-428.39999999999873</v>
      </c>
      <c r="L1724" s="6">
        <f>Table8[[#This Row],[Profit]]/Table8[[#This Row],[Total Sales]]</f>
        <v>-6.6037735849056395E-2</v>
      </c>
    </row>
    <row r="1725" spans="1:12" x14ac:dyDescent="0.3">
      <c r="A1725" s="7">
        <v>2011</v>
      </c>
      <c r="B1725" s="7" t="s">
        <v>12</v>
      </c>
      <c r="C1725" s="7" t="s">
        <v>13</v>
      </c>
      <c r="D1725" s="7" t="s">
        <v>71</v>
      </c>
      <c r="E1725" s="7">
        <v>300103</v>
      </c>
      <c r="F1725" s="7">
        <v>8436</v>
      </c>
      <c r="G1725" s="7">
        <v>0.78</v>
      </c>
      <c r="H1725" s="7">
        <v>1.04</v>
      </c>
      <c r="I1725" s="3">
        <f>Table8[[#This Row],[Volume]]*Table8[[#This Row],[Cost per unit]]</f>
        <v>6580.08</v>
      </c>
      <c r="J1725" s="3">
        <f>Table8[[#This Row],[Volume]]*Table8[[#This Row],[Price per unit]]</f>
        <v>8773.44</v>
      </c>
      <c r="K1725" s="5">
        <f>Table8[[#This Row],[Total Sales]]-Table8[[#This Row],[Total Cost]]</f>
        <v>2193.3600000000006</v>
      </c>
      <c r="L1725" s="6">
        <f>Table8[[#This Row],[Profit]]/Table8[[#This Row],[Total Sales]]</f>
        <v>0.25000000000000006</v>
      </c>
    </row>
    <row r="1726" spans="1:12" x14ac:dyDescent="0.3">
      <c r="A1726" s="3">
        <v>2011</v>
      </c>
      <c r="B1726" s="3" t="s">
        <v>12</v>
      </c>
      <c r="C1726" s="3" t="s">
        <v>13</v>
      </c>
      <c r="D1726" s="3" t="s">
        <v>71</v>
      </c>
      <c r="E1726" s="3">
        <v>300104</v>
      </c>
      <c r="F1726" s="3">
        <v>6228</v>
      </c>
      <c r="G1726" s="3">
        <v>0.52</v>
      </c>
      <c r="H1726" s="3">
        <v>1.1000000000000001</v>
      </c>
      <c r="I1726" s="3">
        <f>Table8[[#This Row],[Volume]]*Table8[[#This Row],[Cost per unit]]</f>
        <v>3238.56</v>
      </c>
      <c r="J1726" s="3">
        <f>Table8[[#This Row],[Volume]]*Table8[[#This Row],[Price per unit]]</f>
        <v>6850.8</v>
      </c>
      <c r="K1726" s="5">
        <f>Table8[[#This Row],[Total Sales]]-Table8[[#This Row],[Total Cost]]</f>
        <v>3612.2400000000002</v>
      </c>
      <c r="L1726" s="6">
        <f>Table8[[#This Row],[Profit]]/Table8[[#This Row],[Total Sales]]</f>
        <v>0.52727272727272734</v>
      </c>
    </row>
    <row r="1727" spans="1:12" x14ac:dyDescent="0.3">
      <c r="A1727" s="7">
        <v>2011</v>
      </c>
      <c r="B1727" s="7" t="s">
        <v>12</v>
      </c>
      <c r="C1727" s="7" t="s">
        <v>13</v>
      </c>
      <c r="D1727" s="7" t="s">
        <v>71</v>
      </c>
      <c r="E1727" s="7">
        <v>300105</v>
      </c>
      <c r="F1727" s="7">
        <v>8880</v>
      </c>
      <c r="G1727" s="7">
        <v>0.93</v>
      </c>
      <c r="H1727" s="7">
        <v>1.01</v>
      </c>
      <c r="I1727" s="3">
        <f>Table8[[#This Row],[Volume]]*Table8[[#This Row],[Cost per unit]]</f>
        <v>8258.4</v>
      </c>
      <c r="J1727" s="3">
        <f>Table8[[#This Row],[Volume]]*Table8[[#This Row],[Price per unit]]</f>
        <v>8968.7999999999993</v>
      </c>
      <c r="K1727" s="5">
        <f>Table8[[#This Row],[Total Sales]]-Table8[[#This Row],[Total Cost]]</f>
        <v>710.39999999999964</v>
      </c>
      <c r="L1727" s="6">
        <f>Table8[[#This Row],[Profit]]/Table8[[#This Row],[Total Sales]]</f>
        <v>7.9207920792079167E-2</v>
      </c>
    </row>
    <row r="1728" spans="1:12" x14ac:dyDescent="0.3">
      <c r="A1728" s="3">
        <v>2011</v>
      </c>
      <c r="B1728" s="3" t="s">
        <v>12</v>
      </c>
      <c r="C1728" s="3" t="s">
        <v>13</v>
      </c>
      <c r="D1728" s="3" t="s">
        <v>71</v>
      </c>
      <c r="E1728" s="3">
        <v>300106</v>
      </c>
      <c r="F1728" s="3">
        <v>7188</v>
      </c>
      <c r="G1728" s="3">
        <v>0.52</v>
      </c>
      <c r="H1728" s="3">
        <v>0.96</v>
      </c>
      <c r="I1728" s="3">
        <f>Table8[[#This Row],[Volume]]*Table8[[#This Row],[Cost per unit]]</f>
        <v>3737.76</v>
      </c>
      <c r="J1728" s="3">
        <f>Table8[[#This Row],[Volume]]*Table8[[#This Row],[Price per unit]]</f>
        <v>6900.48</v>
      </c>
      <c r="K1728" s="5">
        <f>Table8[[#This Row],[Total Sales]]-Table8[[#This Row],[Total Cost]]</f>
        <v>3162.7199999999993</v>
      </c>
      <c r="L1728" s="6">
        <f>Table8[[#This Row],[Profit]]/Table8[[#This Row],[Total Sales]]</f>
        <v>0.45833333333333326</v>
      </c>
    </row>
    <row r="1729" spans="1:12" x14ac:dyDescent="0.3">
      <c r="A1729" s="7">
        <v>2011</v>
      </c>
      <c r="B1729" s="7" t="s">
        <v>12</v>
      </c>
      <c r="C1729" s="7" t="s">
        <v>13</v>
      </c>
      <c r="D1729" s="7" t="s">
        <v>71</v>
      </c>
      <c r="E1729" s="7">
        <v>300107</v>
      </c>
      <c r="F1729" s="7">
        <v>5772</v>
      </c>
      <c r="G1729" s="7">
        <v>0.68</v>
      </c>
      <c r="H1729" s="7">
        <v>0.98</v>
      </c>
      <c r="I1729" s="3">
        <f>Table8[[#This Row],[Volume]]*Table8[[#This Row],[Cost per unit]]</f>
        <v>3924.9600000000005</v>
      </c>
      <c r="J1729" s="3">
        <f>Table8[[#This Row],[Volume]]*Table8[[#This Row],[Price per unit]]</f>
        <v>5656.5599999999995</v>
      </c>
      <c r="K1729" s="5">
        <f>Table8[[#This Row],[Total Sales]]-Table8[[#This Row],[Total Cost]]</f>
        <v>1731.599999999999</v>
      </c>
      <c r="L1729" s="6">
        <f>Table8[[#This Row],[Profit]]/Table8[[#This Row],[Total Sales]]</f>
        <v>0.30612244897959168</v>
      </c>
    </row>
    <row r="1730" spans="1:12" x14ac:dyDescent="0.3">
      <c r="A1730" s="3">
        <v>2011</v>
      </c>
      <c r="B1730" s="3" t="s">
        <v>12</v>
      </c>
      <c r="C1730" s="3" t="s">
        <v>13</v>
      </c>
      <c r="D1730" s="3" t="s">
        <v>71</v>
      </c>
      <c r="E1730" s="3">
        <v>300108</v>
      </c>
      <c r="F1730" s="3">
        <v>6372</v>
      </c>
      <c r="G1730" s="3">
        <v>1.1200000000000001</v>
      </c>
      <c r="H1730" s="3">
        <v>0.9</v>
      </c>
      <c r="I1730" s="3">
        <f>Table8[[#This Row],[Volume]]*Table8[[#This Row],[Cost per unit]]</f>
        <v>7136.64</v>
      </c>
      <c r="J1730" s="3">
        <f>Table8[[#This Row],[Volume]]*Table8[[#This Row],[Price per unit]]</f>
        <v>5734.8</v>
      </c>
      <c r="K1730" s="5">
        <f>Table8[[#This Row],[Total Sales]]-Table8[[#This Row],[Total Cost]]</f>
        <v>-1401.8400000000001</v>
      </c>
      <c r="L1730" s="6">
        <f>Table8[[#This Row],[Profit]]/Table8[[#This Row],[Total Sales]]</f>
        <v>-0.24444444444444446</v>
      </c>
    </row>
    <row r="1731" spans="1:12" x14ac:dyDescent="0.3">
      <c r="A1731" s="7">
        <v>2011</v>
      </c>
      <c r="B1731" s="7" t="s">
        <v>12</v>
      </c>
      <c r="C1731" s="7" t="s">
        <v>13</v>
      </c>
      <c r="D1731" s="7" t="s">
        <v>71</v>
      </c>
      <c r="E1731" s="7">
        <v>300109</v>
      </c>
      <c r="F1731" s="7">
        <v>6540</v>
      </c>
      <c r="G1731" s="7">
        <v>1.05</v>
      </c>
      <c r="H1731" s="7">
        <v>1.01</v>
      </c>
      <c r="I1731" s="3">
        <f>Table8[[#This Row],[Volume]]*Table8[[#This Row],[Cost per unit]]</f>
        <v>6867</v>
      </c>
      <c r="J1731" s="3">
        <f>Table8[[#This Row],[Volume]]*Table8[[#This Row],[Price per unit]]</f>
        <v>6605.4</v>
      </c>
      <c r="K1731" s="5">
        <f>Table8[[#This Row],[Total Sales]]-Table8[[#This Row],[Total Cost]]</f>
        <v>-261.60000000000036</v>
      </c>
      <c r="L1731" s="6">
        <f>Table8[[#This Row],[Profit]]/Table8[[#This Row],[Total Sales]]</f>
        <v>-3.960396039603966E-2</v>
      </c>
    </row>
    <row r="1732" spans="1:12" x14ac:dyDescent="0.3">
      <c r="A1732" s="3">
        <v>2011</v>
      </c>
      <c r="B1732" s="3" t="s">
        <v>12</v>
      </c>
      <c r="C1732" s="3" t="s">
        <v>13</v>
      </c>
      <c r="D1732" s="3" t="s">
        <v>71</v>
      </c>
      <c r="E1732" s="3">
        <v>300110</v>
      </c>
      <c r="F1732" s="3">
        <v>5028</v>
      </c>
      <c r="G1732" s="3">
        <v>1.1399999999999999</v>
      </c>
      <c r="H1732" s="3">
        <v>1.04</v>
      </c>
      <c r="I1732" s="3">
        <f>Table8[[#This Row],[Volume]]*Table8[[#This Row],[Cost per unit]]</f>
        <v>5731.9199999999992</v>
      </c>
      <c r="J1732" s="3">
        <f>Table8[[#This Row],[Volume]]*Table8[[#This Row],[Price per unit]]</f>
        <v>5229.12</v>
      </c>
      <c r="K1732" s="5">
        <f>Table8[[#This Row],[Total Sales]]-Table8[[#This Row],[Total Cost]]</f>
        <v>-502.79999999999927</v>
      </c>
      <c r="L1732" s="6">
        <f>Table8[[#This Row],[Profit]]/Table8[[#This Row],[Total Sales]]</f>
        <v>-9.615384615384602E-2</v>
      </c>
    </row>
    <row r="1733" spans="1:12" x14ac:dyDescent="0.3">
      <c r="A1733" s="7">
        <v>2011</v>
      </c>
      <c r="B1733" s="7" t="s">
        <v>12</v>
      </c>
      <c r="C1733" s="7" t="s">
        <v>13</v>
      </c>
      <c r="D1733" s="7" t="s">
        <v>71</v>
      </c>
      <c r="E1733" s="7">
        <v>300111</v>
      </c>
      <c r="F1733" s="7">
        <v>6840</v>
      </c>
      <c r="G1733" s="7">
        <v>1.19</v>
      </c>
      <c r="H1733" s="7">
        <v>1.1399999999999999</v>
      </c>
      <c r="I1733" s="3">
        <f>Table8[[#This Row],[Volume]]*Table8[[#This Row],[Cost per unit]]</f>
        <v>8139.5999999999995</v>
      </c>
      <c r="J1733" s="3">
        <f>Table8[[#This Row],[Volume]]*Table8[[#This Row],[Price per unit]]</f>
        <v>7797.5999999999995</v>
      </c>
      <c r="K1733" s="5">
        <f>Table8[[#This Row],[Total Sales]]-Table8[[#This Row],[Total Cost]]</f>
        <v>-342</v>
      </c>
      <c r="L1733" s="6">
        <f>Table8[[#This Row],[Profit]]/Table8[[#This Row],[Total Sales]]</f>
        <v>-4.3859649122807022E-2</v>
      </c>
    </row>
    <row r="1734" spans="1:12" x14ac:dyDescent="0.3">
      <c r="A1734" s="3">
        <v>2011</v>
      </c>
      <c r="B1734" s="3" t="s">
        <v>12</v>
      </c>
      <c r="C1734" s="3" t="s">
        <v>13</v>
      </c>
      <c r="D1734" s="3" t="s">
        <v>71</v>
      </c>
      <c r="E1734" s="3">
        <v>300112</v>
      </c>
      <c r="F1734" s="3">
        <v>8160</v>
      </c>
      <c r="G1734" s="3">
        <v>0.94</v>
      </c>
      <c r="H1734" s="3">
        <v>1.1299999999999999</v>
      </c>
      <c r="I1734" s="3">
        <f>Table8[[#This Row],[Volume]]*Table8[[#This Row],[Cost per unit]]</f>
        <v>7670.4</v>
      </c>
      <c r="J1734" s="3">
        <f>Table8[[#This Row],[Volume]]*Table8[[#This Row],[Price per unit]]</f>
        <v>9220.7999999999993</v>
      </c>
      <c r="K1734" s="5">
        <f>Table8[[#This Row],[Total Sales]]-Table8[[#This Row],[Total Cost]]</f>
        <v>1550.3999999999996</v>
      </c>
      <c r="L1734" s="6">
        <f>Table8[[#This Row],[Profit]]/Table8[[#This Row],[Total Sales]]</f>
        <v>0.16814159292035397</v>
      </c>
    </row>
    <row r="1735" spans="1:12" x14ac:dyDescent="0.3">
      <c r="A1735" s="7">
        <v>2011</v>
      </c>
      <c r="B1735" s="7" t="s">
        <v>12</v>
      </c>
      <c r="C1735" s="7" t="s">
        <v>13</v>
      </c>
      <c r="D1735" s="7" t="s">
        <v>71</v>
      </c>
      <c r="E1735" s="7">
        <v>300113</v>
      </c>
      <c r="F1735" s="7">
        <v>7608</v>
      </c>
      <c r="G1735" s="7">
        <v>0.51</v>
      </c>
      <c r="H1735" s="7">
        <v>1.19</v>
      </c>
      <c r="I1735" s="3">
        <f>Table8[[#This Row],[Volume]]*Table8[[#This Row],[Cost per unit]]</f>
        <v>3880.08</v>
      </c>
      <c r="J1735" s="3">
        <f>Table8[[#This Row],[Volume]]*Table8[[#This Row],[Price per unit]]</f>
        <v>9053.52</v>
      </c>
      <c r="K1735" s="5">
        <f>Table8[[#This Row],[Total Sales]]-Table8[[#This Row],[Total Cost]]</f>
        <v>5173.4400000000005</v>
      </c>
      <c r="L1735" s="6">
        <f>Table8[[#This Row],[Profit]]/Table8[[#This Row],[Total Sales]]</f>
        <v>0.57142857142857151</v>
      </c>
    </row>
    <row r="1736" spans="1:12" x14ac:dyDescent="0.3">
      <c r="A1736" s="3">
        <v>2011</v>
      </c>
      <c r="B1736" s="3" t="s">
        <v>12</v>
      </c>
      <c r="C1736" s="3" t="s">
        <v>13</v>
      </c>
      <c r="D1736" s="3" t="s">
        <v>71</v>
      </c>
      <c r="E1736" s="3">
        <v>300114</v>
      </c>
      <c r="F1736" s="3">
        <v>7992</v>
      </c>
      <c r="G1736" s="3">
        <v>0.51</v>
      </c>
      <c r="H1736" s="3">
        <v>1.02</v>
      </c>
      <c r="I1736" s="3">
        <f>Table8[[#This Row],[Volume]]*Table8[[#This Row],[Cost per unit]]</f>
        <v>4075.92</v>
      </c>
      <c r="J1736" s="3">
        <f>Table8[[#This Row],[Volume]]*Table8[[#This Row],[Price per unit]]</f>
        <v>8151.84</v>
      </c>
      <c r="K1736" s="5">
        <f>Table8[[#This Row],[Total Sales]]-Table8[[#This Row],[Total Cost]]</f>
        <v>4075.92</v>
      </c>
      <c r="L1736" s="6">
        <f>Table8[[#This Row],[Profit]]/Table8[[#This Row],[Total Sales]]</f>
        <v>0.5</v>
      </c>
    </row>
    <row r="1737" spans="1:12" x14ac:dyDescent="0.3">
      <c r="A1737" s="7">
        <v>2011</v>
      </c>
      <c r="B1737" s="7" t="s">
        <v>12</v>
      </c>
      <c r="C1737" s="7" t="s">
        <v>13</v>
      </c>
      <c r="D1737" s="7" t="s">
        <v>71</v>
      </c>
      <c r="E1737" s="7">
        <v>300115</v>
      </c>
      <c r="F1737" s="7">
        <v>8916</v>
      </c>
      <c r="G1737" s="7">
        <v>0.52</v>
      </c>
      <c r="H1737" s="7">
        <v>1.1200000000000001</v>
      </c>
      <c r="I1737" s="3">
        <f>Table8[[#This Row],[Volume]]*Table8[[#This Row],[Cost per unit]]</f>
        <v>4636.32</v>
      </c>
      <c r="J1737" s="3">
        <f>Table8[[#This Row],[Volume]]*Table8[[#This Row],[Price per unit]]</f>
        <v>9985.92</v>
      </c>
      <c r="K1737" s="5">
        <f>Table8[[#This Row],[Total Sales]]-Table8[[#This Row],[Total Cost]]</f>
        <v>5349.6</v>
      </c>
      <c r="L1737" s="6">
        <f>Table8[[#This Row],[Profit]]/Table8[[#This Row],[Total Sales]]</f>
        <v>0.5357142857142857</v>
      </c>
    </row>
    <row r="1738" spans="1:12" x14ac:dyDescent="0.3">
      <c r="A1738" s="3">
        <v>2011</v>
      </c>
      <c r="B1738" s="3" t="s">
        <v>12</v>
      </c>
      <c r="C1738" s="3" t="s">
        <v>13</v>
      </c>
      <c r="D1738" s="3" t="s">
        <v>71</v>
      </c>
      <c r="E1738" s="3">
        <v>300116</v>
      </c>
      <c r="F1738" s="3">
        <v>5136</v>
      </c>
      <c r="G1738" s="3">
        <v>0.84</v>
      </c>
      <c r="H1738" s="3">
        <v>0.93</v>
      </c>
      <c r="I1738" s="3">
        <f>Table8[[#This Row],[Volume]]*Table8[[#This Row],[Cost per unit]]</f>
        <v>4314.24</v>
      </c>
      <c r="J1738" s="3">
        <f>Table8[[#This Row],[Volume]]*Table8[[#This Row],[Price per unit]]</f>
        <v>4776.4800000000005</v>
      </c>
      <c r="K1738" s="5">
        <f>Table8[[#This Row],[Total Sales]]-Table8[[#This Row],[Total Cost]]</f>
        <v>462.24000000000069</v>
      </c>
      <c r="L1738" s="6">
        <f>Table8[[#This Row],[Profit]]/Table8[[#This Row],[Total Sales]]</f>
        <v>9.6774193548387233E-2</v>
      </c>
    </row>
    <row r="1739" spans="1:12" x14ac:dyDescent="0.3">
      <c r="A1739" s="7">
        <v>2011</v>
      </c>
      <c r="B1739" s="7" t="s">
        <v>12</v>
      </c>
      <c r="C1739" s="7" t="s">
        <v>13</v>
      </c>
      <c r="D1739" s="7" t="s">
        <v>71</v>
      </c>
      <c r="E1739" s="7">
        <v>300117</v>
      </c>
      <c r="F1739" s="7">
        <v>5232</v>
      </c>
      <c r="G1739" s="7">
        <v>0.46</v>
      </c>
      <c r="H1739" s="7">
        <v>1.1200000000000001</v>
      </c>
      <c r="I1739" s="3">
        <f>Table8[[#This Row],[Volume]]*Table8[[#This Row],[Cost per unit]]</f>
        <v>2406.7200000000003</v>
      </c>
      <c r="J1739" s="3">
        <f>Table8[[#This Row],[Volume]]*Table8[[#This Row],[Price per unit]]</f>
        <v>5859.84</v>
      </c>
      <c r="K1739" s="5">
        <f>Table8[[#This Row],[Total Sales]]-Table8[[#This Row],[Total Cost]]</f>
        <v>3453.12</v>
      </c>
      <c r="L1739" s="6">
        <f>Table8[[#This Row],[Profit]]/Table8[[#This Row],[Total Sales]]</f>
        <v>0.5892857142857143</v>
      </c>
    </row>
    <row r="1740" spans="1:12" x14ac:dyDescent="0.3">
      <c r="A1740" s="3">
        <v>2011</v>
      </c>
      <c r="B1740" s="3" t="s">
        <v>12</v>
      </c>
      <c r="C1740" s="3" t="s">
        <v>13</v>
      </c>
      <c r="D1740" s="3" t="s">
        <v>71</v>
      </c>
      <c r="E1740" s="3">
        <v>300118</v>
      </c>
      <c r="F1740" s="3">
        <v>6576</v>
      </c>
      <c r="G1740" s="3">
        <v>0.94</v>
      </c>
      <c r="H1740" s="3">
        <v>0.96</v>
      </c>
      <c r="I1740" s="3">
        <f>Table8[[#This Row],[Volume]]*Table8[[#This Row],[Cost per unit]]</f>
        <v>6181.44</v>
      </c>
      <c r="J1740" s="3">
        <f>Table8[[#This Row],[Volume]]*Table8[[#This Row],[Price per unit]]</f>
        <v>6312.96</v>
      </c>
      <c r="K1740" s="5">
        <f>Table8[[#This Row],[Total Sales]]-Table8[[#This Row],[Total Cost]]</f>
        <v>131.52000000000044</v>
      </c>
      <c r="L1740" s="6">
        <f>Table8[[#This Row],[Profit]]/Table8[[#This Row],[Total Sales]]</f>
        <v>2.0833333333333402E-2</v>
      </c>
    </row>
    <row r="1741" spans="1:12" x14ac:dyDescent="0.3">
      <c r="A1741" s="7">
        <v>2011</v>
      </c>
      <c r="B1741" s="7" t="s">
        <v>12</v>
      </c>
      <c r="C1741" s="7" t="s">
        <v>13</v>
      </c>
      <c r="D1741" s="7" t="s">
        <v>71</v>
      </c>
      <c r="E1741" s="7">
        <v>300119</v>
      </c>
      <c r="F1741" s="7">
        <v>6684</v>
      </c>
      <c r="G1741" s="7">
        <v>0.68</v>
      </c>
      <c r="H1741" s="7">
        <v>1.1299999999999999</v>
      </c>
      <c r="I1741" s="3">
        <f>Table8[[#This Row],[Volume]]*Table8[[#This Row],[Cost per unit]]</f>
        <v>4545.12</v>
      </c>
      <c r="J1741" s="3">
        <f>Table8[[#This Row],[Volume]]*Table8[[#This Row],[Price per unit]]</f>
        <v>7552.9199999999992</v>
      </c>
      <c r="K1741" s="5">
        <f>Table8[[#This Row],[Total Sales]]-Table8[[#This Row],[Total Cost]]</f>
        <v>3007.7999999999993</v>
      </c>
      <c r="L1741" s="6">
        <f>Table8[[#This Row],[Profit]]/Table8[[#This Row],[Total Sales]]</f>
        <v>0.39823008849557517</v>
      </c>
    </row>
    <row r="1742" spans="1:12" x14ac:dyDescent="0.3">
      <c r="A1742" s="3">
        <v>2011</v>
      </c>
      <c r="B1742" s="3" t="s">
        <v>12</v>
      </c>
      <c r="C1742" s="3" t="s">
        <v>72</v>
      </c>
      <c r="D1742" s="3" t="s">
        <v>73</v>
      </c>
      <c r="E1742" s="3">
        <v>940001</v>
      </c>
      <c r="F1742" s="3">
        <v>264</v>
      </c>
      <c r="G1742" s="3">
        <v>1.45</v>
      </c>
      <c r="H1742" s="3">
        <v>1.7</v>
      </c>
      <c r="I1742" s="3">
        <f>Table8[[#This Row],[Volume]]*Table8[[#This Row],[Cost per unit]]</f>
        <v>382.8</v>
      </c>
      <c r="J1742" s="3">
        <f>Table8[[#This Row],[Volume]]*Table8[[#This Row],[Price per unit]]</f>
        <v>448.8</v>
      </c>
      <c r="K1742" s="5">
        <f>Table8[[#This Row],[Total Sales]]-Table8[[#This Row],[Total Cost]]</f>
        <v>66</v>
      </c>
      <c r="L1742" s="6">
        <f>Table8[[#This Row],[Profit]]/Table8[[#This Row],[Total Sales]]</f>
        <v>0.14705882352941177</v>
      </c>
    </row>
    <row r="1743" spans="1:12" x14ac:dyDescent="0.3">
      <c r="A1743" s="7">
        <v>2011</v>
      </c>
      <c r="B1743" s="7" t="s">
        <v>12</v>
      </c>
      <c r="C1743" s="7" t="s">
        <v>72</v>
      </c>
      <c r="D1743" s="7" t="s">
        <v>73</v>
      </c>
      <c r="E1743" s="7">
        <v>940002</v>
      </c>
      <c r="F1743" s="7">
        <v>624</v>
      </c>
      <c r="G1743" s="7">
        <v>1.59</v>
      </c>
      <c r="H1743" s="7">
        <v>1.72</v>
      </c>
      <c r="I1743" s="3">
        <f>Table8[[#This Row],[Volume]]*Table8[[#This Row],[Cost per unit]]</f>
        <v>992.16000000000008</v>
      </c>
      <c r="J1743" s="3">
        <f>Table8[[#This Row],[Volume]]*Table8[[#This Row],[Price per unit]]</f>
        <v>1073.28</v>
      </c>
      <c r="K1743" s="5">
        <f>Table8[[#This Row],[Total Sales]]-Table8[[#This Row],[Total Cost]]</f>
        <v>81.119999999999891</v>
      </c>
      <c r="L1743" s="6">
        <f>Table8[[#This Row],[Profit]]/Table8[[#This Row],[Total Sales]]</f>
        <v>7.5581395348837108E-2</v>
      </c>
    </row>
    <row r="1744" spans="1:12" x14ac:dyDescent="0.3">
      <c r="A1744" s="3">
        <v>2011</v>
      </c>
      <c r="B1744" s="3" t="s">
        <v>12</v>
      </c>
      <c r="C1744" s="3" t="s">
        <v>72</v>
      </c>
      <c r="D1744" s="3" t="s">
        <v>73</v>
      </c>
      <c r="E1744" s="3">
        <v>940003</v>
      </c>
      <c r="F1744" s="3">
        <v>300</v>
      </c>
      <c r="G1744" s="3">
        <v>1.49</v>
      </c>
      <c r="H1744" s="3">
        <v>1.79</v>
      </c>
      <c r="I1744" s="3">
        <f>Table8[[#This Row],[Volume]]*Table8[[#This Row],[Cost per unit]]</f>
        <v>447</v>
      </c>
      <c r="J1744" s="3">
        <f>Table8[[#This Row],[Volume]]*Table8[[#This Row],[Price per unit]]</f>
        <v>537</v>
      </c>
      <c r="K1744" s="5">
        <f>Table8[[#This Row],[Total Sales]]-Table8[[#This Row],[Total Cost]]</f>
        <v>90</v>
      </c>
      <c r="L1744" s="6">
        <f>Table8[[#This Row],[Profit]]/Table8[[#This Row],[Total Sales]]</f>
        <v>0.16759776536312848</v>
      </c>
    </row>
    <row r="1745" spans="1:12" x14ac:dyDescent="0.3">
      <c r="A1745" s="7">
        <v>2011</v>
      </c>
      <c r="B1745" s="7" t="s">
        <v>12</v>
      </c>
      <c r="C1745" s="7" t="s">
        <v>72</v>
      </c>
      <c r="D1745" s="7" t="s">
        <v>73</v>
      </c>
      <c r="E1745" s="7">
        <v>940004</v>
      </c>
      <c r="F1745" s="7">
        <v>516</v>
      </c>
      <c r="G1745" s="7">
        <v>1.44</v>
      </c>
      <c r="H1745" s="7">
        <v>1.75</v>
      </c>
      <c r="I1745" s="3">
        <f>Table8[[#This Row],[Volume]]*Table8[[#This Row],[Cost per unit]]</f>
        <v>743.04</v>
      </c>
      <c r="J1745" s="3">
        <f>Table8[[#This Row],[Volume]]*Table8[[#This Row],[Price per unit]]</f>
        <v>903</v>
      </c>
      <c r="K1745" s="5">
        <f>Table8[[#This Row],[Total Sales]]-Table8[[#This Row],[Total Cost]]</f>
        <v>159.96000000000004</v>
      </c>
      <c r="L1745" s="6">
        <f>Table8[[#This Row],[Profit]]/Table8[[#This Row],[Total Sales]]</f>
        <v>0.17714285714285719</v>
      </c>
    </row>
    <row r="1746" spans="1:12" x14ac:dyDescent="0.3">
      <c r="A1746" s="3">
        <v>2011</v>
      </c>
      <c r="B1746" s="3" t="s">
        <v>12</v>
      </c>
      <c r="C1746" s="3" t="s">
        <v>72</v>
      </c>
      <c r="D1746" s="3" t="s">
        <v>73</v>
      </c>
      <c r="E1746" s="3">
        <v>940005</v>
      </c>
      <c r="F1746" s="3">
        <v>588</v>
      </c>
      <c r="G1746" s="3">
        <v>1.51</v>
      </c>
      <c r="H1746" s="3">
        <v>1.9</v>
      </c>
      <c r="I1746" s="3">
        <f>Table8[[#This Row],[Volume]]*Table8[[#This Row],[Cost per unit]]</f>
        <v>887.88</v>
      </c>
      <c r="J1746" s="3">
        <f>Table8[[#This Row],[Volume]]*Table8[[#This Row],[Price per unit]]</f>
        <v>1117.2</v>
      </c>
      <c r="K1746" s="5">
        <f>Table8[[#This Row],[Total Sales]]-Table8[[#This Row],[Total Cost]]</f>
        <v>229.32000000000005</v>
      </c>
      <c r="L1746" s="6">
        <f>Table8[[#This Row],[Profit]]/Table8[[#This Row],[Total Sales]]</f>
        <v>0.20526315789473687</v>
      </c>
    </row>
    <row r="1747" spans="1:12" x14ac:dyDescent="0.3">
      <c r="A1747" s="7">
        <v>2011</v>
      </c>
      <c r="B1747" s="7" t="s">
        <v>12</v>
      </c>
      <c r="C1747" s="7" t="s">
        <v>72</v>
      </c>
      <c r="D1747" s="7" t="s">
        <v>73</v>
      </c>
      <c r="E1747" s="7">
        <v>940006</v>
      </c>
      <c r="F1747" s="7">
        <v>612</v>
      </c>
      <c r="G1747" s="7">
        <v>1.47</v>
      </c>
      <c r="H1747" s="7">
        <v>1.9</v>
      </c>
      <c r="I1747" s="3">
        <f>Table8[[#This Row],[Volume]]*Table8[[#This Row],[Cost per unit]]</f>
        <v>899.64</v>
      </c>
      <c r="J1747" s="3">
        <f>Table8[[#This Row],[Volume]]*Table8[[#This Row],[Price per unit]]</f>
        <v>1162.8</v>
      </c>
      <c r="K1747" s="5">
        <f>Table8[[#This Row],[Total Sales]]-Table8[[#This Row],[Total Cost]]</f>
        <v>263.15999999999997</v>
      </c>
      <c r="L1747" s="6">
        <f>Table8[[#This Row],[Profit]]/Table8[[#This Row],[Total Sales]]</f>
        <v>0.22631578947368419</v>
      </c>
    </row>
    <row r="1748" spans="1:12" x14ac:dyDescent="0.3">
      <c r="A1748" s="3">
        <v>2011</v>
      </c>
      <c r="B1748" s="3" t="s">
        <v>12</v>
      </c>
      <c r="C1748" s="3" t="s">
        <v>72</v>
      </c>
      <c r="D1748" s="3" t="s">
        <v>73</v>
      </c>
      <c r="E1748" s="3">
        <v>940007</v>
      </c>
      <c r="F1748" s="3">
        <v>516</v>
      </c>
      <c r="G1748" s="3">
        <v>1.49</v>
      </c>
      <c r="H1748" s="3">
        <v>1.73</v>
      </c>
      <c r="I1748" s="3">
        <f>Table8[[#This Row],[Volume]]*Table8[[#This Row],[Cost per unit]]</f>
        <v>768.84</v>
      </c>
      <c r="J1748" s="3">
        <f>Table8[[#This Row],[Volume]]*Table8[[#This Row],[Price per unit]]</f>
        <v>892.68</v>
      </c>
      <c r="K1748" s="5">
        <f>Table8[[#This Row],[Total Sales]]-Table8[[#This Row],[Total Cost]]</f>
        <v>123.83999999999992</v>
      </c>
      <c r="L1748" s="6">
        <f>Table8[[#This Row],[Profit]]/Table8[[#This Row],[Total Sales]]</f>
        <v>0.13872832369942187</v>
      </c>
    </row>
    <row r="1749" spans="1:12" x14ac:dyDescent="0.3">
      <c r="A1749" s="7">
        <v>2011</v>
      </c>
      <c r="B1749" s="7" t="s">
        <v>12</v>
      </c>
      <c r="C1749" s="7" t="s">
        <v>72</v>
      </c>
      <c r="D1749" s="7" t="s">
        <v>73</v>
      </c>
      <c r="E1749" s="7">
        <v>940008</v>
      </c>
      <c r="F1749" s="7">
        <v>408</v>
      </c>
      <c r="G1749" s="7">
        <v>1.56</v>
      </c>
      <c r="H1749" s="7">
        <v>1.8</v>
      </c>
      <c r="I1749" s="3">
        <f>Table8[[#This Row],[Volume]]*Table8[[#This Row],[Cost per unit]]</f>
        <v>636.48</v>
      </c>
      <c r="J1749" s="3">
        <f>Table8[[#This Row],[Volume]]*Table8[[#This Row],[Price per unit]]</f>
        <v>734.4</v>
      </c>
      <c r="K1749" s="5">
        <f>Table8[[#This Row],[Total Sales]]-Table8[[#This Row],[Total Cost]]</f>
        <v>97.919999999999959</v>
      </c>
      <c r="L1749" s="6">
        <f>Table8[[#This Row],[Profit]]/Table8[[#This Row],[Total Sales]]</f>
        <v>0.13333333333333328</v>
      </c>
    </row>
    <row r="1750" spans="1:12" x14ac:dyDescent="0.3">
      <c r="A1750" s="3">
        <v>2011</v>
      </c>
      <c r="B1750" s="3" t="s">
        <v>12</v>
      </c>
      <c r="C1750" s="3" t="s">
        <v>72</v>
      </c>
      <c r="D1750" s="3" t="s">
        <v>73</v>
      </c>
      <c r="E1750" s="3">
        <v>940009</v>
      </c>
      <c r="F1750" s="3">
        <v>264</v>
      </c>
      <c r="G1750" s="3">
        <v>1.42</v>
      </c>
      <c r="H1750" s="3">
        <v>1.86</v>
      </c>
      <c r="I1750" s="3">
        <f>Table8[[#This Row],[Volume]]*Table8[[#This Row],[Cost per unit]]</f>
        <v>374.88</v>
      </c>
      <c r="J1750" s="3">
        <f>Table8[[#This Row],[Volume]]*Table8[[#This Row],[Price per unit]]</f>
        <v>491.04</v>
      </c>
      <c r="K1750" s="5">
        <f>Table8[[#This Row],[Total Sales]]-Table8[[#This Row],[Total Cost]]</f>
        <v>116.16000000000003</v>
      </c>
      <c r="L1750" s="6">
        <f>Table8[[#This Row],[Profit]]/Table8[[#This Row],[Total Sales]]</f>
        <v>0.23655913978494628</v>
      </c>
    </row>
    <row r="1751" spans="1:12" x14ac:dyDescent="0.3">
      <c r="A1751" s="7">
        <v>2011</v>
      </c>
      <c r="B1751" s="7" t="s">
        <v>12</v>
      </c>
      <c r="C1751" s="7" t="s">
        <v>72</v>
      </c>
      <c r="D1751" s="7" t="s">
        <v>73</v>
      </c>
      <c r="E1751" s="7">
        <v>940010</v>
      </c>
      <c r="F1751" s="7">
        <v>708</v>
      </c>
      <c r="G1751" s="7">
        <v>1.48</v>
      </c>
      <c r="H1751" s="7">
        <v>1.71</v>
      </c>
      <c r="I1751" s="3">
        <f>Table8[[#This Row],[Volume]]*Table8[[#This Row],[Cost per unit]]</f>
        <v>1047.8399999999999</v>
      </c>
      <c r="J1751" s="3">
        <f>Table8[[#This Row],[Volume]]*Table8[[#This Row],[Price per unit]]</f>
        <v>1210.68</v>
      </c>
      <c r="K1751" s="5">
        <f>Table8[[#This Row],[Total Sales]]-Table8[[#This Row],[Total Cost]]</f>
        <v>162.84000000000015</v>
      </c>
      <c r="L1751" s="6">
        <f>Table8[[#This Row],[Profit]]/Table8[[#This Row],[Total Sales]]</f>
        <v>0.13450292397660829</v>
      </c>
    </row>
    <row r="1752" spans="1:12" x14ac:dyDescent="0.3">
      <c r="A1752" s="3">
        <v>2011</v>
      </c>
      <c r="B1752" s="3" t="s">
        <v>12</v>
      </c>
      <c r="C1752" s="3" t="s">
        <v>72</v>
      </c>
      <c r="D1752" s="3" t="s">
        <v>73</v>
      </c>
      <c r="E1752" s="3">
        <v>940011</v>
      </c>
      <c r="F1752" s="3">
        <v>240</v>
      </c>
      <c r="G1752" s="3">
        <v>1.48</v>
      </c>
      <c r="H1752" s="3">
        <v>1.83</v>
      </c>
      <c r="I1752" s="3">
        <f>Table8[[#This Row],[Volume]]*Table8[[#This Row],[Cost per unit]]</f>
        <v>355.2</v>
      </c>
      <c r="J1752" s="3">
        <f>Table8[[#This Row],[Volume]]*Table8[[#This Row],[Price per unit]]</f>
        <v>439.20000000000005</v>
      </c>
      <c r="K1752" s="5">
        <f>Table8[[#This Row],[Total Sales]]-Table8[[#This Row],[Total Cost]]</f>
        <v>84.000000000000057</v>
      </c>
      <c r="L1752" s="6">
        <f>Table8[[#This Row],[Profit]]/Table8[[#This Row],[Total Sales]]</f>
        <v>0.191256830601093</v>
      </c>
    </row>
    <row r="1753" spans="1:12" x14ac:dyDescent="0.3">
      <c r="A1753" s="7">
        <v>2011</v>
      </c>
      <c r="B1753" s="7" t="s">
        <v>12</v>
      </c>
      <c r="C1753" s="7" t="s">
        <v>72</v>
      </c>
      <c r="D1753" s="7" t="s">
        <v>73</v>
      </c>
      <c r="E1753" s="7">
        <v>940012</v>
      </c>
      <c r="F1753" s="7">
        <v>420</v>
      </c>
      <c r="G1753" s="7">
        <v>1.53</v>
      </c>
      <c r="H1753" s="7">
        <v>1.79</v>
      </c>
      <c r="I1753" s="3">
        <f>Table8[[#This Row],[Volume]]*Table8[[#This Row],[Cost per unit]]</f>
        <v>642.6</v>
      </c>
      <c r="J1753" s="3">
        <f>Table8[[#This Row],[Volume]]*Table8[[#This Row],[Price per unit]]</f>
        <v>751.80000000000007</v>
      </c>
      <c r="K1753" s="5">
        <f>Table8[[#This Row],[Total Sales]]-Table8[[#This Row],[Total Cost]]</f>
        <v>109.20000000000005</v>
      </c>
      <c r="L1753" s="6">
        <f>Table8[[#This Row],[Profit]]/Table8[[#This Row],[Total Sales]]</f>
        <v>0.14525139664804473</v>
      </c>
    </row>
    <row r="1754" spans="1:12" x14ac:dyDescent="0.3">
      <c r="A1754" s="3">
        <v>2011</v>
      </c>
      <c r="B1754" s="3" t="s">
        <v>12</v>
      </c>
      <c r="C1754" s="3" t="s">
        <v>72</v>
      </c>
      <c r="D1754" s="3" t="s">
        <v>73</v>
      </c>
      <c r="E1754" s="3">
        <v>940013</v>
      </c>
      <c r="F1754" s="3">
        <v>684</v>
      </c>
      <c r="G1754" s="3">
        <v>1.48</v>
      </c>
      <c r="H1754" s="3">
        <v>1.86</v>
      </c>
      <c r="I1754" s="3">
        <f>Table8[[#This Row],[Volume]]*Table8[[#This Row],[Cost per unit]]</f>
        <v>1012.3199999999999</v>
      </c>
      <c r="J1754" s="3">
        <f>Table8[[#This Row],[Volume]]*Table8[[#This Row],[Price per unit]]</f>
        <v>1272.24</v>
      </c>
      <c r="K1754" s="5">
        <f>Table8[[#This Row],[Total Sales]]-Table8[[#This Row],[Total Cost]]</f>
        <v>259.92000000000007</v>
      </c>
      <c r="L1754" s="6">
        <f>Table8[[#This Row],[Profit]]/Table8[[#This Row],[Total Sales]]</f>
        <v>0.20430107526881727</v>
      </c>
    </row>
    <row r="1755" spans="1:12" x14ac:dyDescent="0.3">
      <c r="A1755" s="7">
        <v>2011</v>
      </c>
      <c r="B1755" s="7" t="s">
        <v>12</v>
      </c>
      <c r="C1755" s="7" t="s">
        <v>72</v>
      </c>
      <c r="D1755" s="7" t="s">
        <v>73</v>
      </c>
      <c r="E1755" s="7">
        <v>940014</v>
      </c>
      <c r="F1755" s="7">
        <v>336</v>
      </c>
      <c r="G1755" s="7">
        <v>1.53</v>
      </c>
      <c r="H1755" s="7">
        <v>1.75</v>
      </c>
      <c r="I1755" s="3">
        <f>Table8[[#This Row],[Volume]]*Table8[[#This Row],[Cost per unit]]</f>
        <v>514.08000000000004</v>
      </c>
      <c r="J1755" s="3">
        <f>Table8[[#This Row],[Volume]]*Table8[[#This Row],[Price per unit]]</f>
        <v>588</v>
      </c>
      <c r="K1755" s="5">
        <f>Table8[[#This Row],[Total Sales]]-Table8[[#This Row],[Total Cost]]</f>
        <v>73.919999999999959</v>
      </c>
      <c r="L1755" s="6">
        <f>Table8[[#This Row],[Profit]]/Table8[[#This Row],[Total Sales]]</f>
        <v>0.12571428571428564</v>
      </c>
    </row>
    <row r="1756" spans="1:12" x14ac:dyDescent="0.3">
      <c r="A1756" s="3">
        <v>2011</v>
      </c>
      <c r="B1756" s="3" t="s">
        <v>12</v>
      </c>
      <c r="C1756" s="3" t="s">
        <v>72</v>
      </c>
      <c r="D1756" s="3" t="s">
        <v>73</v>
      </c>
      <c r="E1756" s="3">
        <v>940015</v>
      </c>
      <c r="F1756" s="3">
        <v>324</v>
      </c>
      <c r="G1756" s="3">
        <v>1.51</v>
      </c>
      <c r="H1756" s="3">
        <v>1.83</v>
      </c>
      <c r="I1756" s="3">
        <f>Table8[[#This Row],[Volume]]*Table8[[#This Row],[Cost per unit]]</f>
        <v>489.24</v>
      </c>
      <c r="J1756" s="3">
        <f>Table8[[#This Row],[Volume]]*Table8[[#This Row],[Price per unit]]</f>
        <v>592.92000000000007</v>
      </c>
      <c r="K1756" s="5">
        <f>Table8[[#This Row],[Total Sales]]-Table8[[#This Row],[Total Cost]]</f>
        <v>103.68000000000006</v>
      </c>
      <c r="L1756" s="6">
        <f>Table8[[#This Row],[Profit]]/Table8[[#This Row],[Total Sales]]</f>
        <v>0.17486338797814216</v>
      </c>
    </row>
    <row r="1757" spans="1:12" x14ac:dyDescent="0.3">
      <c r="A1757" s="7">
        <v>2011</v>
      </c>
      <c r="B1757" s="7" t="s">
        <v>12</v>
      </c>
      <c r="C1757" s="7" t="s">
        <v>72</v>
      </c>
      <c r="D1757" s="7" t="s">
        <v>73</v>
      </c>
      <c r="E1757" s="7">
        <v>940016</v>
      </c>
      <c r="F1757" s="7">
        <v>444</v>
      </c>
      <c r="G1757" s="7">
        <v>1.52</v>
      </c>
      <c r="H1757" s="7">
        <v>1.81</v>
      </c>
      <c r="I1757" s="3">
        <f>Table8[[#This Row],[Volume]]*Table8[[#This Row],[Cost per unit]]</f>
        <v>674.88</v>
      </c>
      <c r="J1757" s="3">
        <f>Table8[[#This Row],[Volume]]*Table8[[#This Row],[Price per unit]]</f>
        <v>803.64</v>
      </c>
      <c r="K1757" s="5">
        <f>Table8[[#This Row],[Total Sales]]-Table8[[#This Row],[Total Cost]]</f>
        <v>128.76</v>
      </c>
      <c r="L1757" s="6">
        <f>Table8[[#This Row],[Profit]]/Table8[[#This Row],[Total Sales]]</f>
        <v>0.1602209944751381</v>
      </c>
    </row>
    <row r="1758" spans="1:12" x14ac:dyDescent="0.3">
      <c r="A1758" s="3">
        <v>2011</v>
      </c>
      <c r="B1758" s="3" t="s">
        <v>12</v>
      </c>
      <c r="C1758" s="3" t="s">
        <v>72</v>
      </c>
      <c r="D1758" s="3" t="s">
        <v>73</v>
      </c>
      <c r="E1758" s="3">
        <v>940017</v>
      </c>
      <c r="F1758" s="3">
        <v>324</v>
      </c>
      <c r="G1758" s="3">
        <v>1.4</v>
      </c>
      <c r="H1758" s="3">
        <v>1.79</v>
      </c>
      <c r="I1758" s="3">
        <f>Table8[[#This Row],[Volume]]*Table8[[#This Row],[Cost per unit]]</f>
        <v>453.59999999999997</v>
      </c>
      <c r="J1758" s="3">
        <f>Table8[[#This Row],[Volume]]*Table8[[#This Row],[Price per unit]]</f>
        <v>579.96</v>
      </c>
      <c r="K1758" s="5">
        <f>Table8[[#This Row],[Total Sales]]-Table8[[#This Row],[Total Cost]]</f>
        <v>126.36000000000007</v>
      </c>
      <c r="L1758" s="6">
        <f>Table8[[#This Row],[Profit]]/Table8[[#This Row],[Total Sales]]</f>
        <v>0.21787709497206714</v>
      </c>
    </row>
    <row r="1759" spans="1:12" x14ac:dyDescent="0.3">
      <c r="A1759" s="7">
        <v>2011</v>
      </c>
      <c r="B1759" s="7" t="s">
        <v>12</v>
      </c>
      <c r="C1759" s="7" t="s">
        <v>72</v>
      </c>
      <c r="D1759" s="7" t="s">
        <v>73</v>
      </c>
      <c r="E1759" s="7">
        <v>940018</v>
      </c>
      <c r="F1759" s="7">
        <v>552</v>
      </c>
      <c r="G1759" s="7">
        <v>1.41</v>
      </c>
      <c r="H1759" s="7">
        <v>1.83</v>
      </c>
      <c r="I1759" s="3">
        <f>Table8[[#This Row],[Volume]]*Table8[[#This Row],[Cost per unit]]</f>
        <v>778.31999999999994</v>
      </c>
      <c r="J1759" s="3">
        <f>Table8[[#This Row],[Volume]]*Table8[[#This Row],[Price per unit]]</f>
        <v>1010.1600000000001</v>
      </c>
      <c r="K1759" s="5">
        <f>Table8[[#This Row],[Total Sales]]-Table8[[#This Row],[Total Cost]]</f>
        <v>231.84000000000015</v>
      </c>
      <c r="L1759" s="6">
        <f>Table8[[#This Row],[Profit]]/Table8[[#This Row],[Total Sales]]</f>
        <v>0.22950819672131159</v>
      </c>
    </row>
    <row r="1760" spans="1:12" x14ac:dyDescent="0.3">
      <c r="A1760" s="3">
        <v>2011</v>
      </c>
      <c r="B1760" s="3" t="s">
        <v>12</v>
      </c>
      <c r="C1760" s="3" t="s">
        <v>72</v>
      </c>
      <c r="D1760" s="3" t="s">
        <v>73</v>
      </c>
      <c r="E1760" s="3">
        <v>940019</v>
      </c>
      <c r="F1760" s="3">
        <v>552</v>
      </c>
      <c r="G1760" s="3">
        <v>1.49</v>
      </c>
      <c r="H1760" s="3">
        <v>1.82</v>
      </c>
      <c r="I1760" s="3">
        <f>Table8[[#This Row],[Volume]]*Table8[[#This Row],[Cost per unit]]</f>
        <v>822.48</v>
      </c>
      <c r="J1760" s="3">
        <f>Table8[[#This Row],[Volume]]*Table8[[#This Row],[Price per unit]]</f>
        <v>1004.64</v>
      </c>
      <c r="K1760" s="5">
        <f>Table8[[#This Row],[Total Sales]]-Table8[[#This Row],[Total Cost]]</f>
        <v>182.15999999999997</v>
      </c>
      <c r="L1760" s="6">
        <f>Table8[[#This Row],[Profit]]/Table8[[#This Row],[Total Sales]]</f>
        <v>0.18131868131868129</v>
      </c>
    </row>
    <row r="1761" spans="1:12" x14ac:dyDescent="0.3">
      <c r="A1761" s="7">
        <v>2011</v>
      </c>
      <c r="B1761" s="7" t="s">
        <v>12</v>
      </c>
      <c r="C1761" s="7" t="s">
        <v>72</v>
      </c>
      <c r="D1761" s="7" t="s">
        <v>73</v>
      </c>
      <c r="E1761" s="7">
        <v>940020</v>
      </c>
      <c r="F1761" s="7">
        <v>672</v>
      </c>
      <c r="G1761" s="7">
        <v>1.48</v>
      </c>
      <c r="H1761" s="7">
        <v>1.83</v>
      </c>
      <c r="I1761" s="3">
        <f>Table8[[#This Row],[Volume]]*Table8[[#This Row],[Cost per unit]]</f>
        <v>994.56</v>
      </c>
      <c r="J1761" s="3">
        <f>Table8[[#This Row],[Volume]]*Table8[[#This Row],[Price per unit]]</f>
        <v>1229.76</v>
      </c>
      <c r="K1761" s="5">
        <f>Table8[[#This Row],[Total Sales]]-Table8[[#This Row],[Total Cost]]</f>
        <v>235.20000000000005</v>
      </c>
      <c r="L1761" s="6">
        <f>Table8[[#This Row],[Profit]]/Table8[[#This Row],[Total Sales]]</f>
        <v>0.19125683060109294</v>
      </c>
    </row>
    <row r="1762" spans="1:12" x14ac:dyDescent="0.3">
      <c r="A1762" s="3">
        <v>2011</v>
      </c>
      <c r="B1762" s="3" t="s">
        <v>12</v>
      </c>
      <c r="C1762" s="3" t="s">
        <v>72</v>
      </c>
      <c r="D1762" s="3" t="s">
        <v>73</v>
      </c>
      <c r="E1762" s="3">
        <v>940030</v>
      </c>
      <c r="F1762" s="3">
        <v>480</v>
      </c>
      <c r="G1762" s="3">
        <v>1.49</v>
      </c>
      <c r="H1762" s="3">
        <v>1.76</v>
      </c>
      <c r="I1762" s="3">
        <f>Table8[[#This Row],[Volume]]*Table8[[#This Row],[Cost per unit]]</f>
        <v>715.2</v>
      </c>
      <c r="J1762" s="3">
        <f>Table8[[#This Row],[Volume]]*Table8[[#This Row],[Price per unit]]</f>
        <v>844.8</v>
      </c>
      <c r="K1762" s="5">
        <f>Table8[[#This Row],[Total Sales]]-Table8[[#This Row],[Total Cost]]</f>
        <v>129.59999999999991</v>
      </c>
      <c r="L1762" s="6">
        <f>Table8[[#This Row],[Profit]]/Table8[[#This Row],[Total Sales]]</f>
        <v>0.1534090909090908</v>
      </c>
    </row>
    <row r="1763" spans="1:12" x14ac:dyDescent="0.3">
      <c r="A1763" s="7">
        <v>2011</v>
      </c>
      <c r="B1763" s="7" t="s">
        <v>12</v>
      </c>
      <c r="C1763" s="7" t="s">
        <v>72</v>
      </c>
      <c r="D1763" s="7" t="s">
        <v>73</v>
      </c>
      <c r="E1763" s="7">
        <v>940031</v>
      </c>
      <c r="F1763" s="7">
        <v>252</v>
      </c>
      <c r="G1763" s="7">
        <v>1.41</v>
      </c>
      <c r="H1763" s="7">
        <v>1.77</v>
      </c>
      <c r="I1763" s="3">
        <f>Table8[[#This Row],[Volume]]*Table8[[#This Row],[Cost per unit]]</f>
        <v>355.32</v>
      </c>
      <c r="J1763" s="3">
        <f>Table8[[#This Row],[Volume]]*Table8[[#This Row],[Price per unit]]</f>
        <v>446.04</v>
      </c>
      <c r="K1763" s="5">
        <f>Table8[[#This Row],[Total Sales]]-Table8[[#This Row],[Total Cost]]</f>
        <v>90.720000000000027</v>
      </c>
      <c r="L1763" s="6">
        <f>Table8[[#This Row],[Profit]]/Table8[[#This Row],[Total Sales]]</f>
        <v>0.20338983050847462</v>
      </c>
    </row>
    <row r="1764" spans="1:12" x14ac:dyDescent="0.3">
      <c r="A1764" s="3">
        <v>2011</v>
      </c>
      <c r="B1764" s="3" t="s">
        <v>12</v>
      </c>
      <c r="C1764" s="3" t="s">
        <v>72</v>
      </c>
      <c r="D1764" s="3" t="s">
        <v>73</v>
      </c>
      <c r="E1764" s="3">
        <v>940032</v>
      </c>
      <c r="F1764" s="3">
        <v>612</v>
      </c>
      <c r="G1764" s="3">
        <v>1.55</v>
      </c>
      <c r="H1764" s="3">
        <v>1.88</v>
      </c>
      <c r="I1764" s="3">
        <f>Table8[[#This Row],[Volume]]*Table8[[#This Row],[Cost per unit]]</f>
        <v>948.6</v>
      </c>
      <c r="J1764" s="3">
        <f>Table8[[#This Row],[Volume]]*Table8[[#This Row],[Price per unit]]</f>
        <v>1150.56</v>
      </c>
      <c r="K1764" s="5">
        <f>Table8[[#This Row],[Total Sales]]-Table8[[#This Row],[Total Cost]]</f>
        <v>201.95999999999992</v>
      </c>
      <c r="L1764" s="6">
        <f>Table8[[#This Row],[Profit]]/Table8[[#This Row],[Total Sales]]</f>
        <v>0.17553191489361697</v>
      </c>
    </row>
    <row r="1765" spans="1:12" x14ac:dyDescent="0.3">
      <c r="A1765" s="7">
        <v>2011</v>
      </c>
      <c r="B1765" s="7" t="s">
        <v>12</v>
      </c>
      <c r="C1765" s="7" t="s">
        <v>72</v>
      </c>
      <c r="D1765" s="7" t="s">
        <v>73</v>
      </c>
      <c r="E1765" s="7">
        <v>940050</v>
      </c>
      <c r="F1765" s="7">
        <v>468</v>
      </c>
      <c r="G1765" s="7">
        <v>1.49</v>
      </c>
      <c r="H1765" s="7">
        <v>1.79</v>
      </c>
      <c r="I1765" s="3">
        <f>Table8[[#This Row],[Volume]]*Table8[[#This Row],[Cost per unit]]</f>
        <v>697.32</v>
      </c>
      <c r="J1765" s="3">
        <f>Table8[[#This Row],[Volume]]*Table8[[#This Row],[Price per unit]]</f>
        <v>837.72</v>
      </c>
      <c r="K1765" s="5">
        <f>Table8[[#This Row],[Total Sales]]-Table8[[#This Row],[Total Cost]]</f>
        <v>140.39999999999998</v>
      </c>
      <c r="L1765" s="6">
        <f>Table8[[#This Row],[Profit]]/Table8[[#This Row],[Total Sales]]</f>
        <v>0.16759776536312845</v>
      </c>
    </row>
    <row r="1766" spans="1:12" x14ac:dyDescent="0.3">
      <c r="A1766" s="3">
        <v>2011</v>
      </c>
      <c r="B1766" s="3" t="s">
        <v>12</v>
      </c>
      <c r="C1766" s="3" t="s">
        <v>72</v>
      </c>
      <c r="D1766" s="3" t="s">
        <v>73</v>
      </c>
      <c r="E1766" s="3">
        <v>940051</v>
      </c>
      <c r="F1766" s="3">
        <v>348</v>
      </c>
      <c r="G1766" s="3">
        <v>1.41</v>
      </c>
      <c r="H1766" s="3">
        <v>1.79</v>
      </c>
      <c r="I1766" s="3">
        <f>Table8[[#This Row],[Volume]]*Table8[[#This Row],[Cost per unit]]</f>
        <v>490.67999999999995</v>
      </c>
      <c r="J1766" s="3">
        <f>Table8[[#This Row],[Volume]]*Table8[[#This Row],[Price per unit]]</f>
        <v>622.91999999999996</v>
      </c>
      <c r="K1766" s="5">
        <f>Table8[[#This Row],[Total Sales]]-Table8[[#This Row],[Total Cost]]</f>
        <v>132.24</v>
      </c>
      <c r="L1766" s="6">
        <f>Table8[[#This Row],[Profit]]/Table8[[#This Row],[Total Sales]]</f>
        <v>0.21229050279329612</v>
      </c>
    </row>
    <row r="1767" spans="1:12" x14ac:dyDescent="0.3">
      <c r="A1767" s="7">
        <v>2011</v>
      </c>
      <c r="B1767" s="7" t="s">
        <v>12</v>
      </c>
      <c r="C1767" s="7" t="s">
        <v>72</v>
      </c>
      <c r="D1767" s="7" t="s">
        <v>73</v>
      </c>
      <c r="E1767" s="7">
        <v>940052</v>
      </c>
      <c r="F1767" s="7">
        <v>420</v>
      </c>
      <c r="G1767" s="7">
        <v>1.58</v>
      </c>
      <c r="H1767" s="7">
        <v>1.7</v>
      </c>
      <c r="I1767" s="3">
        <f>Table8[[#This Row],[Volume]]*Table8[[#This Row],[Cost per unit]]</f>
        <v>663.6</v>
      </c>
      <c r="J1767" s="3">
        <f>Table8[[#This Row],[Volume]]*Table8[[#This Row],[Price per unit]]</f>
        <v>714</v>
      </c>
      <c r="K1767" s="5">
        <f>Table8[[#This Row],[Total Sales]]-Table8[[#This Row],[Total Cost]]</f>
        <v>50.399999999999977</v>
      </c>
      <c r="L1767" s="6">
        <f>Table8[[#This Row],[Profit]]/Table8[[#This Row],[Total Sales]]</f>
        <v>7.0588235294117618E-2</v>
      </c>
    </row>
    <row r="1768" spans="1:12" x14ac:dyDescent="0.3">
      <c r="A1768" s="3">
        <v>2011</v>
      </c>
      <c r="B1768" s="3" t="s">
        <v>12</v>
      </c>
      <c r="C1768" s="3" t="s">
        <v>72</v>
      </c>
      <c r="D1768" s="3" t="s">
        <v>73</v>
      </c>
      <c r="E1768" s="3">
        <v>940053</v>
      </c>
      <c r="F1768" s="3">
        <v>264</v>
      </c>
      <c r="G1768" s="3">
        <v>1.58</v>
      </c>
      <c r="H1768" s="3">
        <v>1.87</v>
      </c>
      <c r="I1768" s="3">
        <f>Table8[[#This Row],[Volume]]*Table8[[#This Row],[Cost per unit]]</f>
        <v>417.12</v>
      </c>
      <c r="J1768" s="3">
        <f>Table8[[#This Row],[Volume]]*Table8[[#This Row],[Price per unit]]</f>
        <v>493.68</v>
      </c>
      <c r="K1768" s="5">
        <f>Table8[[#This Row],[Total Sales]]-Table8[[#This Row],[Total Cost]]</f>
        <v>76.56</v>
      </c>
      <c r="L1768" s="6">
        <f>Table8[[#This Row],[Profit]]/Table8[[#This Row],[Total Sales]]</f>
        <v>0.15508021390374332</v>
      </c>
    </row>
    <row r="1769" spans="1:12" x14ac:dyDescent="0.3">
      <c r="A1769" s="7">
        <v>2011</v>
      </c>
      <c r="B1769" s="7" t="s">
        <v>12</v>
      </c>
      <c r="C1769" s="7" t="s">
        <v>72</v>
      </c>
      <c r="D1769" s="7" t="s">
        <v>73</v>
      </c>
      <c r="E1769" s="7">
        <v>940100</v>
      </c>
      <c r="F1769" s="7">
        <v>720</v>
      </c>
      <c r="G1769" s="7">
        <v>1.4</v>
      </c>
      <c r="H1769" s="7">
        <v>1.81</v>
      </c>
      <c r="I1769" s="3">
        <f>Table8[[#This Row],[Volume]]*Table8[[#This Row],[Cost per unit]]</f>
        <v>1007.9999999999999</v>
      </c>
      <c r="J1769" s="3">
        <f>Table8[[#This Row],[Volume]]*Table8[[#This Row],[Price per unit]]</f>
        <v>1303.2</v>
      </c>
      <c r="K1769" s="5">
        <f>Table8[[#This Row],[Total Sales]]-Table8[[#This Row],[Total Cost]]</f>
        <v>295.20000000000016</v>
      </c>
      <c r="L1769" s="6">
        <f>Table8[[#This Row],[Profit]]/Table8[[#This Row],[Total Sales]]</f>
        <v>0.2265193370165747</v>
      </c>
    </row>
    <row r="1770" spans="1:12" x14ac:dyDescent="0.3">
      <c r="A1770" s="3">
        <v>2011</v>
      </c>
      <c r="B1770" s="3" t="s">
        <v>12</v>
      </c>
      <c r="C1770" s="3" t="s">
        <v>72</v>
      </c>
      <c r="D1770" s="3" t="s">
        <v>73</v>
      </c>
      <c r="E1770" s="3">
        <v>940101</v>
      </c>
      <c r="F1770" s="3">
        <v>276</v>
      </c>
      <c r="G1770" s="3">
        <v>1.49</v>
      </c>
      <c r="H1770" s="3">
        <v>1.75</v>
      </c>
      <c r="I1770" s="3">
        <f>Table8[[#This Row],[Volume]]*Table8[[#This Row],[Cost per unit]]</f>
        <v>411.24</v>
      </c>
      <c r="J1770" s="3">
        <f>Table8[[#This Row],[Volume]]*Table8[[#This Row],[Price per unit]]</f>
        <v>483</v>
      </c>
      <c r="K1770" s="5">
        <f>Table8[[#This Row],[Total Sales]]-Table8[[#This Row],[Total Cost]]</f>
        <v>71.759999999999991</v>
      </c>
      <c r="L1770" s="6">
        <f>Table8[[#This Row],[Profit]]/Table8[[#This Row],[Total Sales]]</f>
        <v>0.14857142857142855</v>
      </c>
    </row>
    <row r="1771" spans="1:12" x14ac:dyDescent="0.3">
      <c r="A1771" s="7">
        <v>2011</v>
      </c>
      <c r="B1771" s="7" t="s">
        <v>12</v>
      </c>
      <c r="C1771" s="7" t="s">
        <v>72</v>
      </c>
      <c r="D1771" s="7" t="s">
        <v>73</v>
      </c>
      <c r="E1771" s="7">
        <v>940102</v>
      </c>
      <c r="F1771" s="7">
        <v>420</v>
      </c>
      <c r="G1771" s="7">
        <v>1.48</v>
      </c>
      <c r="H1771" s="7">
        <v>1.8</v>
      </c>
      <c r="I1771" s="3">
        <f>Table8[[#This Row],[Volume]]*Table8[[#This Row],[Cost per unit]]</f>
        <v>621.6</v>
      </c>
      <c r="J1771" s="3">
        <f>Table8[[#This Row],[Volume]]*Table8[[#This Row],[Price per unit]]</f>
        <v>756</v>
      </c>
      <c r="K1771" s="5">
        <f>Table8[[#This Row],[Total Sales]]-Table8[[#This Row],[Total Cost]]</f>
        <v>134.39999999999998</v>
      </c>
      <c r="L1771" s="6">
        <f>Table8[[#This Row],[Profit]]/Table8[[#This Row],[Total Sales]]</f>
        <v>0.17777777777777776</v>
      </c>
    </row>
    <row r="1772" spans="1:12" x14ac:dyDescent="0.3">
      <c r="A1772" s="3">
        <v>2011</v>
      </c>
      <c r="B1772" s="3" t="s">
        <v>12</v>
      </c>
      <c r="C1772" s="3" t="s">
        <v>72</v>
      </c>
      <c r="D1772" s="3" t="s">
        <v>73</v>
      </c>
      <c r="E1772" s="3">
        <v>940201</v>
      </c>
      <c r="F1772" s="3">
        <v>600</v>
      </c>
      <c r="G1772" s="3">
        <v>1.56</v>
      </c>
      <c r="H1772" s="3">
        <v>1.85</v>
      </c>
      <c r="I1772" s="3">
        <f>Table8[[#This Row],[Volume]]*Table8[[#This Row],[Cost per unit]]</f>
        <v>936</v>
      </c>
      <c r="J1772" s="3">
        <f>Table8[[#This Row],[Volume]]*Table8[[#This Row],[Price per unit]]</f>
        <v>1110</v>
      </c>
      <c r="K1772" s="5">
        <f>Table8[[#This Row],[Total Sales]]-Table8[[#This Row],[Total Cost]]</f>
        <v>174</v>
      </c>
      <c r="L1772" s="6">
        <f>Table8[[#This Row],[Profit]]/Table8[[#This Row],[Total Sales]]</f>
        <v>0.15675675675675677</v>
      </c>
    </row>
    <row r="1773" spans="1:12" x14ac:dyDescent="0.3">
      <c r="A1773" s="7">
        <v>2011</v>
      </c>
      <c r="B1773" s="7" t="s">
        <v>12</v>
      </c>
      <c r="C1773" s="7" t="s">
        <v>72</v>
      </c>
      <c r="D1773" s="7" t="s">
        <v>73</v>
      </c>
      <c r="E1773" s="7">
        <v>940202</v>
      </c>
      <c r="F1773" s="7">
        <v>720</v>
      </c>
      <c r="G1773" s="7">
        <v>1.46</v>
      </c>
      <c r="H1773" s="7">
        <v>1.9</v>
      </c>
      <c r="I1773" s="3">
        <f>Table8[[#This Row],[Volume]]*Table8[[#This Row],[Cost per unit]]</f>
        <v>1051.2</v>
      </c>
      <c r="J1773" s="3">
        <f>Table8[[#This Row],[Volume]]*Table8[[#This Row],[Price per unit]]</f>
        <v>1368</v>
      </c>
      <c r="K1773" s="5">
        <f>Table8[[#This Row],[Total Sales]]-Table8[[#This Row],[Total Cost]]</f>
        <v>316.79999999999995</v>
      </c>
      <c r="L1773" s="6">
        <f>Table8[[#This Row],[Profit]]/Table8[[#This Row],[Total Sales]]</f>
        <v>0.23157894736842102</v>
      </c>
    </row>
    <row r="1774" spans="1:12" x14ac:dyDescent="0.3">
      <c r="A1774" s="3">
        <v>2011</v>
      </c>
      <c r="B1774" s="3" t="s">
        <v>12</v>
      </c>
      <c r="C1774" s="3" t="s">
        <v>72</v>
      </c>
      <c r="D1774" s="3" t="s">
        <v>73</v>
      </c>
      <c r="E1774" s="3">
        <v>940204</v>
      </c>
      <c r="F1774" s="3">
        <v>612</v>
      </c>
      <c r="G1774" s="3">
        <v>1.44</v>
      </c>
      <c r="H1774" s="3">
        <v>1.76</v>
      </c>
      <c r="I1774" s="3">
        <f>Table8[[#This Row],[Volume]]*Table8[[#This Row],[Cost per unit]]</f>
        <v>881.28</v>
      </c>
      <c r="J1774" s="3">
        <f>Table8[[#This Row],[Volume]]*Table8[[#This Row],[Price per unit]]</f>
        <v>1077.1200000000001</v>
      </c>
      <c r="K1774" s="5">
        <f>Table8[[#This Row],[Total Sales]]-Table8[[#This Row],[Total Cost]]</f>
        <v>195.84000000000015</v>
      </c>
      <c r="L1774" s="6">
        <f>Table8[[#This Row],[Profit]]/Table8[[#This Row],[Total Sales]]</f>
        <v>0.18181818181818193</v>
      </c>
    </row>
    <row r="1775" spans="1:12" x14ac:dyDescent="0.3">
      <c r="A1775" s="7">
        <v>2011</v>
      </c>
      <c r="B1775" s="7" t="s">
        <v>12</v>
      </c>
      <c r="C1775" s="7" t="s">
        <v>72</v>
      </c>
      <c r="D1775" s="7" t="s">
        <v>73</v>
      </c>
      <c r="E1775" s="7">
        <v>940207</v>
      </c>
      <c r="F1775" s="7">
        <v>276</v>
      </c>
      <c r="G1775" s="7">
        <v>1.51</v>
      </c>
      <c r="H1775" s="7">
        <v>1.85</v>
      </c>
      <c r="I1775" s="3">
        <f>Table8[[#This Row],[Volume]]*Table8[[#This Row],[Cost per unit]]</f>
        <v>416.76</v>
      </c>
      <c r="J1775" s="3">
        <f>Table8[[#This Row],[Volume]]*Table8[[#This Row],[Price per unit]]</f>
        <v>510.6</v>
      </c>
      <c r="K1775" s="5">
        <f>Table8[[#This Row],[Total Sales]]-Table8[[#This Row],[Total Cost]]</f>
        <v>93.840000000000032</v>
      </c>
      <c r="L1775" s="6">
        <f>Table8[[#This Row],[Profit]]/Table8[[#This Row],[Total Sales]]</f>
        <v>0.18378378378378385</v>
      </c>
    </row>
    <row r="1776" spans="1:12" x14ac:dyDescent="0.3">
      <c r="A1776" s="3">
        <v>2011</v>
      </c>
      <c r="B1776" s="3" t="s">
        <v>12</v>
      </c>
      <c r="C1776" s="3" t="s">
        <v>72</v>
      </c>
      <c r="D1776" s="3" t="s">
        <v>73</v>
      </c>
      <c r="E1776" s="3">
        <v>940301</v>
      </c>
      <c r="F1776" s="3">
        <v>720</v>
      </c>
      <c r="G1776" s="3">
        <v>1.4</v>
      </c>
      <c r="H1776" s="3">
        <v>1.86</v>
      </c>
      <c r="I1776" s="3">
        <f>Table8[[#This Row],[Volume]]*Table8[[#This Row],[Cost per unit]]</f>
        <v>1007.9999999999999</v>
      </c>
      <c r="J1776" s="3">
        <f>Table8[[#This Row],[Volume]]*Table8[[#This Row],[Price per unit]]</f>
        <v>1339.2</v>
      </c>
      <c r="K1776" s="5">
        <f>Table8[[#This Row],[Total Sales]]-Table8[[#This Row],[Total Cost]]</f>
        <v>331.20000000000016</v>
      </c>
      <c r="L1776" s="6">
        <f>Table8[[#This Row],[Profit]]/Table8[[#This Row],[Total Sales]]</f>
        <v>0.24731182795698936</v>
      </c>
    </row>
    <row r="1777" spans="1:12" x14ac:dyDescent="0.3">
      <c r="A1777" s="7">
        <v>2011</v>
      </c>
      <c r="B1777" s="7" t="s">
        <v>12</v>
      </c>
      <c r="C1777" s="7" t="s">
        <v>72</v>
      </c>
      <c r="D1777" s="7" t="s">
        <v>73</v>
      </c>
      <c r="E1777" s="7">
        <v>940302</v>
      </c>
      <c r="F1777" s="7">
        <v>444</v>
      </c>
      <c r="G1777" s="7">
        <v>1.49</v>
      </c>
      <c r="H1777" s="7">
        <v>1.9</v>
      </c>
      <c r="I1777" s="3">
        <f>Table8[[#This Row],[Volume]]*Table8[[#This Row],[Cost per unit]]</f>
        <v>661.56</v>
      </c>
      <c r="J1777" s="3">
        <f>Table8[[#This Row],[Volume]]*Table8[[#This Row],[Price per unit]]</f>
        <v>843.59999999999991</v>
      </c>
      <c r="K1777" s="5">
        <f>Table8[[#This Row],[Total Sales]]-Table8[[#This Row],[Total Cost]]</f>
        <v>182.03999999999996</v>
      </c>
      <c r="L1777" s="6">
        <f>Table8[[#This Row],[Profit]]/Table8[[#This Row],[Total Sales]]</f>
        <v>0.2157894736842105</v>
      </c>
    </row>
    <row r="1778" spans="1:12" x14ac:dyDescent="0.3">
      <c r="A1778" s="3">
        <v>2011</v>
      </c>
      <c r="B1778" s="3" t="s">
        <v>12</v>
      </c>
      <c r="C1778" s="3" t="s">
        <v>72</v>
      </c>
      <c r="D1778" s="3" t="s">
        <v>73</v>
      </c>
      <c r="E1778" s="3">
        <v>940303</v>
      </c>
      <c r="F1778" s="3">
        <v>624</v>
      </c>
      <c r="G1778" s="3">
        <v>1.52</v>
      </c>
      <c r="H1778" s="3">
        <v>1.78</v>
      </c>
      <c r="I1778" s="3">
        <f>Table8[[#This Row],[Volume]]*Table8[[#This Row],[Cost per unit]]</f>
        <v>948.48</v>
      </c>
      <c r="J1778" s="3">
        <f>Table8[[#This Row],[Volume]]*Table8[[#This Row],[Price per unit]]</f>
        <v>1110.72</v>
      </c>
      <c r="K1778" s="5">
        <f>Table8[[#This Row],[Total Sales]]-Table8[[#This Row],[Total Cost]]</f>
        <v>162.24</v>
      </c>
      <c r="L1778" s="6">
        <f>Table8[[#This Row],[Profit]]/Table8[[#This Row],[Total Sales]]</f>
        <v>0.14606741573033707</v>
      </c>
    </row>
    <row r="1779" spans="1:12" x14ac:dyDescent="0.3">
      <c r="A1779" s="7">
        <v>2011</v>
      </c>
      <c r="B1779" s="7" t="s">
        <v>12</v>
      </c>
      <c r="C1779" s="7" t="s">
        <v>72</v>
      </c>
      <c r="D1779" s="7" t="s">
        <v>73</v>
      </c>
      <c r="E1779" s="7">
        <v>940304</v>
      </c>
      <c r="F1779" s="7">
        <v>504</v>
      </c>
      <c r="G1779" s="7">
        <v>1.41</v>
      </c>
      <c r="H1779" s="7">
        <v>1.87</v>
      </c>
      <c r="I1779" s="3">
        <f>Table8[[#This Row],[Volume]]*Table8[[#This Row],[Cost per unit]]</f>
        <v>710.64</v>
      </c>
      <c r="J1779" s="3">
        <f>Table8[[#This Row],[Volume]]*Table8[[#This Row],[Price per unit]]</f>
        <v>942.48</v>
      </c>
      <c r="K1779" s="5">
        <f>Table8[[#This Row],[Total Sales]]-Table8[[#This Row],[Total Cost]]</f>
        <v>231.84000000000003</v>
      </c>
      <c r="L1779" s="6">
        <f>Table8[[#This Row],[Profit]]/Table8[[#This Row],[Total Sales]]</f>
        <v>0.24598930481283426</v>
      </c>
    </row>
    <row r="1780" spans="1:12" x14ac:dyDescent="0.3">
      <c r="A1780" s="3">
        <v>2011</v>
      </c>
      <c r="B1780" s="3" t="s">
        <v>12</v>
      </c>
      <c r="C1780" s="3" t="s">
        <v>72</v>
      </c>
      <c r="D1780" s="3" t="s">
        <v>73</v>
      </c>
      <c r="E1780" s="3">
        <v>940305</v>
      </c>
      <c r="F1780" s="3">
        <v>576</v>
      </c>
      <c r="G1780" s="3">
        <v>1.43</v>
      </c>
      <c r="H1780" s="3">
        <v>1.88</v>
      </c>
      <c r="I1780" s="3">
        <f>Table8[[#This Row],[Volume]]*Table8[[#This Row],[Cost per unit]]</f>
        <v>823.68</v>
      </c>
      <c r="J1780" s="3">
        <f>Table8[[#This Row],[Volume]]*Table8[[#This Row],[Price per unit]]</f>
        <v>1082.8799999999999</v>
      </c>
      <c r="K1780" s="5">
        <f>Table8[[#This Row],[Total Sales]]-Table8[[#This Row],[Total Cost]]</f>
        <v>259.19999999999993</v>
      </c>
      <c r="L1780" s="6">
        <f>Table8[[#This Row],[Profit]]/Table8[[#This Row],[Total Sales]]</f>
        <v>0.23936170212765953</v>
      </c>
    </row>
    <row r="1781" spans="1:12" x14ac:dyDescent="0.3">
      <c r="A1781" s="7">
        <v>2011</v>
      </c>
      <c r="B1781" s="7" t="s">
        <v>12</v>
      </c>
      <c r="C1781" s="7" t="s">
        <v>72</v>
      </c>
      <c r="D1781" s="7" t="s">
        <v>73</v>
      </c>
      <c r="E1781" s="7">
        <v>940306</v>
      </c>
      <c r="F1781" s="7">
        <v>696</v>
      </c>
      <c r="G1781" s="7">
        <v>1.56</v>
      </c>
      <c r="H1781" s="7">
        <v>1.84</v>
      </c>
      <c r="I1781" s="3">
        <f>Table8[[#This Row],[Volume]]*Table8[[#This Row],[Cost per unit]]</f>
        <v>1085.76</v>
      </c>
      <c r="J1781" s="3">
        <f>Table8[[#This Row],[Volume]]*Table8[[#This Row],[Price per unit]]</f>
        <v>1280.6400000000001</v>
      </c>
      <c r="K1781" s="5">
        <f>Table8[[#This Row],[Total Sales]]-Table8[[#This Row],[Total Cost]]</f>
        <v>194.88000000000011</v>
      </c>
      <c r="L1781" s="6">
        <f>Table8[[#This Row],[Profit]]/Table8[[#This Row],[Total Sales]]</f>
        <v>0.15217391304347833</v>
      </c>
    </row>
    <row r="1782" spans="1:12" x14ac:dyDescent="0.3">
      <c r="A1782" s="3">
        <v>2011</v>
      </c>
      <c r="B1782" s="3" t="s">
        <v>12</v>
      </c>
      <c r="C1782" s="3" t="s">
        <v>72</v>
      </c>
      <c r="D1782" s="3" t="s">
        <v>73</v>
      </c>
      <c r="E1782" s="3">
        <v>940307</v>
      </c>
      <c r="F1782" s="3">
        <v>312</v>
      </c>
      <c r="G1782" s="3">
        <v>1.52</v>
      </c>
      <c r="H1782" s="3">
        <v>1.71</v>
      </c>
      <c r="I1782" s="3">
        <f>Table8[[#This Row],[Volume]]*Table8[[#This Row],[Cost per unit]]</f>
        <v>474.24</v>
      </c>
      <c r="J1782" s="3">
        <f>Table8[[#This Row],[Volume]]*Table8[[#This Row],[Price per unit]]</f>
        <v>533.52</v>
      </c>
      <c r="K1782" s="5">
        <f>Table8[[#This Row],[Total Sales]]-Table8[[#This Row],[Total Cost]]</f>
        <v>59.279999999999973</v>
      </c>
      <c r="L1782" s="6">
        <f>Table8[[#This Row],[Profit]]/Table8[[#This Row],[Total Sales]]</f>
        <v>0.11111111111111106</v>
      </c>
    </row>
    <row r="1783" spans="1:12" x14ac:dyDescent="0.3">
      <c r="A1783" s="7">
        <v>2011</v>
      </c>
      <c r="B1783" s="7" t="s">
        <v>12</v>
      </c>
      <c r="C1783" s="7" t="s">
        <v>72</v>
      </c>
      <c r="D1783" s="7" t="s">
        <v>73</v>
      </c>
      <c r="E1783" s="7">
        <v>940308</v>
      </c>
      <c r="F1783" s="7">
        <v>612</v>
      </c>
      <c r="G1783" s="7">
        <v>1.41</v>
      </c>
      <c r="H1783" s="7">
        <v>1.81</v>
      </c>
      <c r="I1783" s="3">
        <f>Table8[[#This Row],[Volume]]*Table8[[#This Row],[Cost per unit]]</f>
        <v>862.92</v>
      </c>
      <c r="J1783" s="3">
        <f>Table8[[#This Row],[Volume]]*Table8[[#This Row],[Price per unit]]</f>
        <v>1107.72</v>
      </c>
      <c r="K1783" s="5">
        <f>Table8[[#This Row],[Total Sales]]-Table8[[#This Row],[Total Cost]]</f>
        <v>244.80000000000007</v>
      </c>
      <c r="L1783" s="6">
        <f>Table8[[#This Row],[Profit]]/Table8[[#This Row],[Total Sales]]</f>
        <v>0.22099447513812159</v>
      </c>
    </row>
    <row r="1784" spans="1:12" x14ac:dyDescent="0.3">
      <c r="A1784" s="3">
        <v>2011</v>
      </c>
      <c r="B1784" s="3" t="s">
        <v>12</v>
      </c>
      <c r="C1784" s="3" t="s">
        <v>72</v>
      </c>
      <c r="D1784" s="3" t="s">
        <v>73</v>
      </c>
      <c r="E1784" s="3">
        <v>940309</v>
      </c>
      <c r="F1784" s="3">
        <v>720</v>
      </c>
      <c r="G1784" s="3">
        <v>1.53</v>
      </c>
      <c r="H1784" s="3">
        <v>1.7</v>
      </c>
      <c r="I1784" s="3">
        <f>Table8[[#This Row],[Volume]]*Table8[[#This Row],[Cost per unit]]</f>
        <v>1101.5999999999999</v>
      </c>
      <c r="J1784" s="3">
        <f>Table8[[#This Row],[Volume]]*Table8[[#This Row],[Price per unit]]</f>
        <v>1224</v>
      </c>
      <c r="K1784" s="5">
        <f>Table8[[#This Row],[Total Sales]]-Table8[[#This Row],[Total Cost]]</f>
        <v>122.40000000000009</v>
      </c>
      <c r="L1784" s="6">
        <f>Table8[[#This Row],[Profit]]/Table8[[#This Row],[Total Sales]]</f>
        <v>0.10000000000000007</v>
      </c>
    </row>
    <row r="1785" spans="1:12" x14ac:dyDescent="0.3">
      <c r="A1785" s="7">
        <v>2011</v>
      </c>
      <c r="B1785" s="7" t="s">
        <v>12</v>
      </c>
      <c r="C1785" s="7" t="s">
        <v>72</v>
      </c>
      <c r="D1785" s="7" t="s">
        <v>73</v>
      </c>
      <c r="E1785" s="7">
        <v>940310</v>
      </c>
      <c r="F1785" s="7">
        <v>252</v>
      </c>
      <c r="G1785" s="7">
        <v>1.4</v>
      </c>
      <c r="H1785" s="7">
        <v>1.89</v>
      </c>
      <c r="I1785" s="3">
        <f>Table8[[#This Row],[Volume]]*Table8[[#This Row],[Cost per unit]]</f>
        <v>352.79999999999995</v>
      </c>
      <c r="J1785" s="3">
        <f>Table8[[#This Row],[Volume]]*Table8[[#This Row],[Price per unit]]</f>
        <v>476.28</v>
      </c>
      <c r="K1785" s="5">
        <f>Table8[[#This Row],[Total Sales]]-Table8[[#This Row],[Total Cost]]</f>
        <v>123.48000000000002</v>
      </c>
      <c r="L1785" s="6">
        <f>Table8[[#This Row],[Profit]]/Table8[[#This Row],[Total Sales]]</f>
        <v>0.2592592592592593</v>
      </c>
    </row>
    <row r="1786" spans="1:12" x14ac:dyDescent="0.3">
      <c r="A1786" s="3">
        <v>2011</v>
      </c>
      <c r="B1786" s="3" t="s">
        <v>12</v>
      </c>
      <c r="C1786" s="3" t="s">
        <v>72</v>
      </c>
      <c r="D1786" s="3" t="s">
        <v>73</v>
      </c>
      <c r="E1786" s="3">
        <v>940311</v>
      </c>
      <c r="F1786" s="3">
        <v>492</v>
      </c>
      <c r="G1786" s="3">
        <v>1.51</v>
      </c>
      <c r="H1786" s="3">
        <v>1.76</v>
      </c>
      <c r="I1786" s="3">
        <f>Table8[[#This Row],[Volume]]*Table8[[#This Row],[Cost per unit]]</f>
        <v>742.92</v>
      </c>
      <c r="J1786" s="3">
        <f>Table8[[#This Row],[Volume]]*Table8[[#This Row],[Price per unit]]</f>
        <v>865.92</v>
      </c>
      <c r="K1786" s="5">
        <f>Table8[[#This Row],[Total Sales]]-Table8[[#This Row],[Total Cost]]</f>
        <v>123</v>
      </c>
      <c r="L1786" s="6">
        <f>Table8[[#This Row],[Profit]]/Table8[[#This Row],[Total Sales]]</f>
        <v>0.14204545454545456</v>
      </c>
    </row>
    <row r="1787" spans="1:12" x14ac:dyDescent="0.3">
      <c r="A1787" s="7">
        <v>2011</v>
      </c>
      <c r="B1787" s="7" t="s">
        <v>12</v>
      </c>
      <c r="C1787" s="7" t="s">
        <v>72</v>
      </c>
      <c r="D1787" s="7" t="s">
        <v>73</v>
      </c>
      <c r="E1787" s="7">
        <v>940312</v>
      </c>
      <c r="F1787" s="7">
        <v>456</v>
      </c>
      <c r="G1787" s="7">
        <v>1.53</v>
      </c>
      <c r="H1787" s="7">
        <v>1.76</v>
      </c>
      <c r="I1787" s="3">
        <f>Table8[[#This Row],[Volume]]*Table8[[#This Row],[Cost per unit]]</f>
        <v>697.68000000000006</v>
      </c>
      <c r="J1787" s="3">
        <f>Table8[[#This Row],[Volume]]*Table8[[#This Row],[Price per unit]]</f>
        <v>802.56000000000006</v>
      </c>
      <c r="K1787" s="5">
        <f>Table8[[#This Row],[Total Sales]]-Table8[[#This Row],[Total Cost]]</f>
        <v>104.88</v>
      </c>
      <c r="L1787" s="6">
        <f>Table8[[#This Row],[Profit]]/Table8[[#This Row],[Total Sales]]</f>
        <v>0.13068181818181818</v>
      </c>
    </row>
    <row r="1788" spans="1:12" x14ac:dyDescent="0.3">
      <c r="A1788" s="3">
        <v>2011</v>
      </c>
      <c r="B1788" s="3" t="s">
        <v>12</v>
      </c>
      <c r="C1788" s="3" t="s">
        <v>72</v>
      </c>
      <c r="D1788" s="3" t="s">
        <v>73</v>
      </c>
      <c r="E1788" s="3">
        <v>940314</v>
      </c>
      <c r="F1788" s="3">
        <v>636</v>
      </c>
      <c r="G1788" s="3">
        <v>1.46</v>
      </c>
      <c r="H1788" s="3">
        <v>1.88</v>
      </c>
      <c r="I1788" s="3">
        <f>Table8[[#This Row],[Volume]]*Table8[[#This Row],[Cost per unit]]</f>
        <v>928.56</v>
      </c>
      <c r="J1788" s="3">
        <f>Table8[[#This Row],[Volume]]*Table8[[#This Row],[Price per unit]]</f>
        <v>1195.6799999999998</v>
      </c>
      <c r="K1788" s="5">
        <f>Table8[[#This Row],[Total Sales]]-Table8[[#This Row],[Total Cost]]</f>
        <v>267.11999999999989</v>
      </c>
      <c r="L1788" s="6">
        <f>Table8[[#This Row],[Profit]]/Table8[[#This Row],[Total Sales]]</f>
        <v>0.22340425531914887</v>
      </c>
    </row>
    <row r="1789" spans="1:12" x14ac:dyDescent="0.3">
      <c r="A1789" s="7">
        <v>2011</v>
      </c>
      <c r="B1789" s="7" t="s">
        <v>12</v>
      </c>
      <c r="C1789" s="7" t="s">
        <v>72</v>
      </c>
      <c r="D1789" s="7" t="s">
        <v>73</v>
      </c>
      <c r="E1789" s="7">
        <v>940315</v>
      </c>
      <c r="F1789" s="7">
        <v>384</v>
      </c>
      <c r="G1789" s="7">
        <v>1.59</v>
      </c>
      <c r="H1789" s="7">
        <v>1.78</v>
      </c>
      <c r="I1789" s="3">
        <f>Table8[[#This Row],[Volume]]*Table8[[#This Row],[Cost per unit]]</f>
        <v>610.56000000000006</v>
      </c>
      <c r="J1789" s="3">
        <f>Table8[[#This Row],[Volume]]*Table8[[#This Row],[Price per unit]]</f>
        <v>683.52</v>
      </c>
      <c r="K1789" s="5">
        <f>Table8[[#This Row],[Total Sales]]-Table8[[#This Row],[Total Cost]]</f>
        <v>72.959999999999923</v>
      </c>
      <c r="L1789" s="6">
        <f>Table8[[#This Row],[Profit]]/Table8[[#This Row],[Total Sales]]</f>
        <v>0.10674157303370775</v>
      </c>
    </row>
    <row r="1790" spans="1:12" x14ac:dyDescent="0.3">
      <c r="A1790" s="3">
        <v>2011</v>
      </c>
      <c r="B1790" s="3" t="s">
        <v>12</v>
      </c>
      <c r="C1790" s="3" t="s">
        <v>72</v>
      </c>
      <c r="D1790" s="3" t="s">
        <v>73</v>
      </c>
      <c r="E1790" s="3">
        <v>940316</v>
      </c>
      <c r="F1790" s="3">
        <v>468</v>
      </c>
      <c r="G1790" s="3">
        <v>1.42</v>
      </c>
      <c r="H1790" s="3">
        <v>1.89</v>
      </c>
      <c r="I1790" s="3">
        <f>Table8[[#This Row],[Volume]]*Table8[[#This Row],[Cost per unit]]</f>
        <v>664.56</v>
      </c>
      <c r="J1790" s="3">
        <f>Table8[[#This Row],[Volume]]*Table8[[#This Row],[Price per unit]]</f>
        <v>884.52</v>
      </c>
      <c r="K1790" s="5">
        <f>Table8[[#This Row],[Total Sales]]-Table8[[#This Row],[Total Cost]]</f>
        <v>219.96000000000004</v>
      </c>
      <c r="L1790" s="6">
        <f>Table8[[#This Row],[Profit]]/Table8[[#This Row],[Total Sales]]</f>
        <v>0.24867724867724872</v>
      </c>
    </row>
    <row r="1791" spans="1:12" x14ac:dyDescent="0.3">
      <c r="A1791" s="7">
        <v>2011</v>
      </c>
      <c r="B1791" s="7" t="s">
        <v>12</v>
      </c>
      <c r="C1791" s="7" t="s">
        <v>72</v>
      </c>
      <c r="D1791" s="7" t="s">
        <v>73</v>
      </c>
      <c r="E1791" s="7">
        <v>940317</v>
      </c>
      <c r="F1791" s="7">
        <v>528</v>
      </c>
      <c r="G1791" s="7">
        <v>1.49</v>
      </c>
      <c r="H1791" s="7">
        <v>1.75</v>
      </c>
      <c r="I1791" s="3">
        <f>Table8[[#This Row],[Volume]]*Table8[[#This Row],[Cost per unit]]</f>
        <v>786.72</v>
      </c>
      <c r="J1791" s="3">
        <f>Table8[[#This Row],[Volume]]*Table8[[#This Row],[Price per unit]]</f>
        <v>924</v>
      </c>
      <c r="K1791" s="5">
        <f>Table8[[#This Row],[Total Sales]]-Table8[[#This Row],[Total Cost]]</f>
        <v>137.27999999999997</v>
      </c>
      <c r="L1791" s="6">
        <f>Table8[[#This Row],[Profit]]/Table8[[#This Row],[Total Sales]]</f>
        <v>0.14857142857142855</v>
      </c>
    </row>
    <row r="1792" spans="1:12" x14ac:dyDescent="0.3">
      <c r="A1792" s="3">
        <v>2011</v>
      </c>
      <c r="B1792" s="3" t="s">
        <v>12</v>
      </c>
      <c r="C1792" s="3" t="s">
        <v>72</v>
      </c>
      <c r="D1792" s="3" t="s">
        <v>73</v>
      </c>
      <c r="E1792" s="3">
        <v>940318</v>
      </c>
      <c r="F1792" s="3">
        <v>252</v>
      </c>
      <c r="G1792" s="3">
        <v>1.56</v>
      </c>
      <c r="H1792" s="3">
        <v>1.79</v>
      </c>
      <c r="I1792" s="3">
        <f>Table8[[#This Row],[Volume]]*Table8[[#This Row],[Cost per unit]]</f>
        <v>393.12</v>
      </c>
      <c r="J1792" s="3">
        <f>Table8[[#This Row],[Volume]]*Table8[[#This Row],[Price per unit]]</f>
        <v>451.08</v>
      </c>
      <c r="K1792" s="5">
        <f>Table8[[#This Row],[Total Sales]]-Table8[[#This Row],[Total Cost]]</f>
        <v>57.95999999999998</v>
      </c>
      <c r="L1792" s="6">
        <f>Table8[[#This Row],[Profit]]/Table8[[#This Row],[Total Sales]]</f>
        <v>0.12849162011173179</v>
      </c>
    </row>
    <row r="1793" spans="1:12" x14ac:dyDescent="0.3">
      <c r="A1793" s="7">
        <v>2011</v>
      </c>
      <c r="B1793" s="7" t="s">
        <v>12</v>
      </c>
      <c r="C1793" s="7" t="s">
        <v>72</v>
      </c>
      <c r="D1793" s="7" t="s">
        <v>73</v>
      </c>
      <c r="E1793" s="7">
        <v>940401</v>
      </c>
      <c r="F1793" s="7">
        <v>444</v>
      </c>
      <c r="G1793" s="7">
        <v>1.46</v>
      </c>
      <c r="H1793" s="7">
        <v>1.74</v>
      </c>
      <c r="I1793" s="3">
        <f>Table8[[#This Row],[Volume]]*Table8[[#This Row],[Cost per unit]]</f>
        <v>648.24</v>
      </c>
      <c r="J1793" s="3">
        <f>Table8[[#This Row],[Volume]]*Table8[[#This Row],[Price per unit]]</f>
        <v>772.56</v>
      </c>
      <c r="K1793" s="5">
        <f>Table8[[#This Row],[Total Sales]]-Table8[[#This Row],[Total Cost]]</f>
        <v>124.31999999999994</v>
      </c>
      <c r="L1793" s="6">
        <f>Table8[[#This Row],[Profit]]/Table8[[#This Row],[Total Sales]]</f>
        <v>0.160919540229885</v>
      </c>
    </row>
    <row r="1794" spans="1:12" x14ac:dyDescent="0.3">
      <c r="A1794" s="3">
        <v>2011</v>
      </c>
      <c r="B1794" s="3" t="s">
        <v>12</v>
      </c>
      <c r="C1794" s="3" t="s">
        <v>72</v>
      </c>
      <c r="D1794" s="3" t="s">
        <v>73</v>
      </c>
      <c r="E1794" s="3">
        <v>940402</v>
      </c>
      <c r="F1794" s="3">
        <v>240</v>
      </c>
      <c r="G1794" s="3">
        <v>1.46</v>
      </c>
      <c r="H1794" s="3">
        <v>1.84</v>
      </c>
      <c r="I1794" s="3">
        <f>Table8[[#This Row],[Volume]]*Table8[[#This Row],[Cost per unit]]</f>
        <v>350.4</v>
      </c>
      <c r="J1794" s="3">
        <f>Table8[[#This Row],[Volume]]*Table8[[#This Row],[Price per unit]]</f>
        <v>441.6</v>
      </c>
      <c r="K1794" s="5">
        <f>Table8[[#This Row],[Total Sales]]-Table8[[#This Row],[Total Cost]]</f>
        <v>91.200000000000045</v>
      </c>
      <c r="L1794" s="6">
        <f>Table8[[#This Row],[Profit]]/Table8[[#This Row],[Total Sales]]</f>
        <v>0.20652173913043487</v>
      </c>
    </row>
    <row r="1795" spans="1:12" x14ac:dyDescent="0.3">
      <c r="A1795" s="7">
        <v>2011</v>
      </c>
      <c r="B1795" s="7" t="s">
        <v>12</v>
      </c>
      <c r="C1795" s="7" t="s">
        <v>72</v>
      </c>
      <c r="D1795" s="7" t="s">
        <v>73</v>
      </c>
      <c r="E1795" s="7">
        <v>940403</v>
      </c>
      <c r="F1795" s="7">
        <v>480</v>
      </c>
      <c r="G1795" s="7">
        <v>1.58</v>
      </c>
      <c r="H1795" s="7">
        <v>1.85</v>
      </c>
      <c r="I1795" s="3">
        <f>Table8[[#This Row],[Volume]]*Table8[[#This Row],[Cost per unit]]</f>
        <v>758.40000000000009</v>
      </c>
      <c r="J1795" s="3">
        <f>Table8[[#This Row],[Volume]]*Table8[[#This Row],[Price per unit]]</f>
        <v>888</v>
      </c>
      <c r="K1795" s="5">
        <f>Table8[[#This Row],[Total Sales]]-Table8[[#This Row],[Total Cost]]</f>
        <v>129.59999999999991</v>
      </c>
      <c r="L1795" s="6">
        <f>Table8[[#This Row],[Profit]]/Table8[[#This Row],[Total Sales]]</f>
        <v>0.14594594594594584</v>
      </c>
    </row>
    <row r="1796" spans="1:12" x14ac:dyDescent="0.3">
      <c r="A1796" s="3">
        <v>2011</v>
      </c>
      <c r="B1796" s="3" t="s">
        <v>12</v>
      </c>
      <c r="C1796" s="3" t="s">
        <v>72</v>
      </c>
      <c r="D1796" s="3" t="s">
        <v>73</v>
      </c>
      <c r="E1796" s="3">
        <v>940405</v>
      </c>
      <c r="F1796" s="3">
        <v>396</v>
      </c>
      <c r="G1796" s="3">
        <v>1.41</v>
      </c>
      <c r="H1796" s="3">
        <v>1.71</v>
      </c>
      <c r="I1796" s="3">
        <f>Table8[[#This Row],[Volume]]*Table8[[#This Row],[Cost per unit]]</f>
        <v>558.36</v>
      </c>
      <c r="J1796" s="3">
        <f>Table8[[#This Row],[Volume]]*Table8[[#This Row],[Price per unit]]</f>
        <v>677.16</v>
      </c>
      <c r="K1796" s="5">
        <f>Table8[[#This Row],[Total Sales]]-Table8[[#This Row],[Total Cost]]</f>
        <v>118.79999999999995</v>
      </c>
      <c r="L1796" s="6">
        <f>Table8[[#This Row],[Profit]]/Table8[[#This Row],[Total Sales]]</f>
        <v>0.175438596491228</v>
      </c>
    </row>
    <row r="1797" spans="1:12" x14ac:dyDescent="0.3">
      <c r="A1797" s="7">
        <v>2011</v>
      </c>
      <c r="B1797" s="7" t="s">
        <v>12</v>
      </c>
      <c r="C1797" s="7" t="s">
        <v>72</v>
      </c>
      <c r="D1797" s="7" t="s">
        <v>73</v>
      </c>
      <c r="E1797" s="7">
        <v>940406</v>
      </c>
      <c r="F1797" s="7">
        <v>372</v>
      </c>
      <c r="G1797" s="7">
        <v>1.57</v>
      </c>
      <c r="H1797" s="7">
        <v>1.78</v>
      </c>
      <c r="I1797" s="3">
        <f>Table8[[#This Row],[Volume]]*Table8[[#This Row],[Cost per unit]]</f>
        <v>584.04000000000008</v>
      </c>
      <c r="J1797" s="3">
        <f>Table8[[#This Row],[Volume]]*Table8[[#This Row],[Price per unit]]</f>
        <v>662.16</v>
      </c>
      <c r="K1797" s="5">
        <f>Table8[[#This Row],[Total Sales]]-Table8[[#This Row],[Total Cost]]</f>
        <v>78.119999999999891</v>
      </c>
      <c r="L1797" s="6">
        <f>Table8[[#This Row],[Profit]]/Table8[[#This Row],[Total Sales]]</f>
        <v>0.11797752808988748</v>
      </c>
    </row>
    <row r="1798" spans="1:12" x14ac:dyDescent="0.3">
      <c r="A1798" s="3">
        <v>2011</v>
      </c>
      <c r="B1798" s="3" t="s">
        <v>12</v>
      </c>
      <c r="C1798" s="3" t="s">
        <v>72</v>
      </c>
      <c r="D1798" s="3" t="s">
        <v>73</v>
      </c>
      <c r="E1798" s="3">
        <v>940407</v>
      </c>
      <c r="F1798" s="3">
        <v>396</v>
      </c>
      <c r="G1798" s="3">
        <v>1.52</v>
      </c>
      <c r="H1798" s="3">
        <v>1.76</v>
      </c>
      <c r="I1798" s="3">
        <f>Table8[[#This Row],[Volume]]*Table8[[#This Row],[Cost per unit]]</f>
        <v>601.91999999999996</v>
      </c>
      <c r="J1798" s="3">
        <f>Table8[[#This Row],[Volume]]*Table8[[#This Row],[Price per unit]]</f>
        <v>696.96</v>
      </c>
      <c r="K1798" s="5">
        <f>Table8[[#This Row],[Total Sales]]-Table8[[#This Row],[Total Cost]]</f>
        <v>95.040000000000077</v>
      </c>
      <c r="L1798" s="6">
        <f>Table8[[#This Row],[Profit]]/Table8[[#This Row],[Total Sales]]</f>
        <v>0.13636363636363646</v>
      </c>
    </row>
    <row r="1799" spans="1:12" x14ac:dyDescent="0.3">
      <c r="A1799" s="7">
        <v>2011</v>
      </c>
      <c r="B1799" s="7" t="s">
        <v>12</v>
      </c>
      <c r="C1799" s="7" t="s">
        <v>72</v>
      </c>
      <c r="D1799" s="7" t="s">
        <v>73</v>
      </c>
      <c r="E1799" s="7">
        <v>940408</v>
      </c>
      <c r="F1799" s="7">
        <v>552</v>
      </c>
      <c r="G1799" s="7">
        <v>1.45</v>
      </c>
      <c r="H1799" s="7">
        <v>1.72</v>
      </c>
      <c r="I1799" s="3">
        <f>Table8[[#This Row],[Volume]]*Table8[[#This Row],[Cost per unit]]</f>
        <v>800.4</v>
      </c>
      <c r="J1799" s="3">
        <f>Table8[[#This Row],[Volume]]*Table8[[#This Row],[Price per unit]]</f>
        <v>949.43999999999994</v>
      </c>
      <c r="K1799" s="5">
        <f>Table8[[#This Row],[Total Sales]]-Table8[[#This Row],[Total Cost]]</f>
        <v>149.03999999999996</v>
      </c>
      <c r="L1799" s="6">
        <f>Table8[[#This Row],[Profit]]/Table8[[#This Row],[Total Sales]]</f>
        <v>0.15697674418604649</v>
      </c>
    </row>
    <row r="1800" spans="1:12" x14ac:dyDescent="0.3">
      <c r="A1800" s="3">
        <v>2011</v>
      </c>
      <c r="B1800" s="3" t="s">
        <v>12</v>
      </c>
      <c r="C1800" s="3" t="s">
        <v>72</v>
      </c>
      <c r="D1800" s="3" t="s">
        <v>73</v>
      </c>
      <c r="E1800" s="3">
        <v>940409</v>
      </c>
      <c r="F1800" s="3">
        <v>612</v>
      </c>
      <c r="G1800" s="3">
        <v>1.58</v>
      </c>
      <c r="H1800" s="3">
        <v>1.88</v>
      </c>
      <c r="I1800" s="3">
        <f>Table8[[#This Row],[Volume]]*Table8[[#This Row],[Cost per unit]]</f>
        <v>966.96</v>
      </c>
      <c r="J1800" s="3">
        <f>Table8[[#This Row],[Volume]]*Table8[[#This Row],[Price per unit]]</f>
        <v>1150.56</v>
      </c>
      <c r="K1800" s="5">
        <f>Table8[[#This Row],[Total Sales]]-Table8[[#This Row],[Total Cost]]</f>
        <v>183.59999999999991</v>
      </c>
      <c r="L1800" s="6">
        <f>Table8[[#This Row],[Profit]]/Table8[[#This Row],[Total Sales]]</f>
        <v>0.15957446808510631</v>
      </c>
    </row>
    <row r="1801" spans="1:12" x14ac:dyDescent="0.3">
      <c r="A1801" s="7">
        <v>2011</v>
      </c>
      <c r="B1801" s="7" t="s">
        <v>12</v>
      </c>
      <c r="C1801" s="7" t="s">
        <v>72</v>
      </c>
      <c r="D1801" s="7" t="s">
        <v>73</v>
      </c>
      <c r="E1801" s="7">
        <v>940501</v>
      </c>
      <c r="F1801" s="7">
        <v>276</v>
      </c>
      <c r="G1801" s="7">
        <v>1.57</v>
      </c>
      <c r="H1801" s="7">
        <v>1.83</v>
      </c>
      <c r="I1801" s="3">
        <f>Table8[[#This Row],[Volume]]*Table8[[#This Row],[Cost per unit]]</f>
        <v>433.32</v>
      </c>
      <c r="J1801" s="3">
        <f>Table8[[#This Row],[Volume]]*Table8[[#This Row],[Price per unit]]</f>
        <v>505.08000000000004</v>
      </c>
      <c r="K1801" s="5">
        <f>Table8[[#This Row],[Total Sales]]-Table8[[#This Row],[Total Cost]]</f>
        <v>71.760000000000048</v>
      </c>
      <c r="L1801" s="6">
        <f>Table8[[#This Row],[Profit]]/Table8[[#This Row],[Total Sales]]</f>
        <v>0.14207650273224051</v>
      </c>
    </row>
    <row r="1802" spans="1:12" x14ac:dyDescent="0.3">
      <c r="A1802" s="3">
        <v>2011</v>
      </c>
      <c r="B1802" s="3" t="s">
        <v>12</v>
      </c>
      <c r="C1802" s="3" t="s">
        <v>72</v>
      </c>
      <c r="D1802" s="3" t="s">
        <v>73</v>
      </c>
      <c r="E1802" s="3">
        <v>940502</v>
      </c>
      <c r="F1802" s="3">
        <v>264</v>
      </c>
      <c r="G1802" s="3">
        <v>1.42</v>
      </c>
      <c r="H1802" s="3">
        <v>1.74</v>
      </c>
      <c r="I1802" s="3">
        <f>Table8[[#This Row],[Volume]]*Table8[[#This Row],[Cost per unit]]</f>
        <v>374.88</v>
      </c>
      <c r="J1802" s="3">
        <f>Table8[[#This Row],[Volume]]*Table8[[#This Row],[Price per unit]]</f>
        <v>459.36</v>
      </c>
      <c r="K1802" s="5">
        <f>Table8[[#This Row],[Total Sales]]-Table8[[#This Row],[Total Cost]]</f>
        <v>84.480000000000018</v>
      </c>
      <c r="L1802" s="6">
        <f>Table8[[#This Row],[Profit]]/Table8[[#This Row],[Total Sales]]</f>
        <v>0.18390804597701152</v>
      </c>
    </row>
    <row r="1803" spans="1:12" x14ac:dyDescent="0.3">
      <c r="A1803" s="7">
        <v>2011</v>
      </c>
      <c r="B1803" s="7" t="s">
        <v>12</v>
      </c>
      <c r="C1803" s="7" t="s">
        <v>72</v>
      </c>
      <c r="D1803" s="7" t="s">
        <v>73</v>
      </c>
      <c r="E1803" s="7">
        <v>940503</v>
      </c>
      <c r="F1803" s="7">
        <v>660</v>
      </c>
      <c r="G1803" s="7">
        <v>1.56</v>
      </c>
      <c r="H1803" s="7">
        <v>1.86</v>
      </c>
      <c r="I1803" s="3">
        <f>Table8[[#This Row],[Volume]]*Table8[[#This Row],[Cost per unit]]</f>
        <v>1029.6000000000001</v>
      </c>
      <c r="J1803" s="3">
        <f>Table8[[#This Row],[Volume]]*Table8[[#This Row],[Price per unit]]</f>
        <v>1227.6000000000001</v>
      </c>
      <c r="K1803" s="5">
        <f>Table8[[#This Row],[Total Sales]]-Table8[[#This Row],[Total Cost]]</f>
        <v>198</v>
      </c>
      <c r="L1803" s="6">
        <f>Table8[[#This Row],[Profit]]/Table8[[#This Row],[Total Sales]]</f>
        <v>0.16129032258064516</v>
      </c>
    </row>
    <row r="1804" spans="1:12" x14ac:dyDescent="0.3">
      <c r="A1804" s="3">
        <v>2011</v>
      </c>
      <c r="B1804" s="3" t="s">
        <v>12</v>
      </c>
      <c r="C1804" s="3" t="s">
        <v>72</v>
      </c>
      <c r="D1804" s="3" t="s">
        <v>73</v>
      </c>
      <c r="E1804" s="3">
        <v>940508</v>
      </c>
      <c r="F1804" s="3">
        <v>300</v>
      </c>
      <c r="G1804" s="3">
        <v>1.48</v>
      </c>
      <c r="H1804" s="3">
        <v>1.84</v>
      </c>
      <c r="I1804" s="3">
        <f>Table8[[#This Row],[Volume]]*Table8[[#This Row],[Cost per unit]]</f>
        <v>444</v>
      </c>
      <c r="J1804" s="3">
        <f>Table8[[#This Row],[Volume]]*Table8[[#This Row],[Price per unit]]</f>
        <v>552</v>
      </c>
      <c r="K1804" s="5">
        <f>Table8[[#This Row],[Total Sales]]-Table8[[#This Row],[Total Cost]]</f>
        <v>108</v>
      </c>
      <c r="L1804" s="6">
        <f>Table8[[#This Row],[Profit]]/Table8[[#This Row],[Total Sales]]</f>
        <v>0.19565217391304349</v>
      </c>
    </row>
    <row r="1805" spans="1:12" x14ac:dyDescent="0.3">
      <c r="A1805" s="7">
        <v>2011</v>
      </c>
      <c r="B1805" s="7" t="s">
        <v>12</v>
      </c>
      <c r="C1805" s="7" t="s">
        <v>72</v>
      </c>
      <c r="D1805" s="7" t="s">
        <v>73</v>
      </c>
      <c r="E1805" s="7">
        <v>940509</v>
      </c>
      <c r="F1805" s="7">
        <v>492</v>
      </c>
      <c r="G1805" s="7">
        <v>1.59</v>
      </c>
      <c r="H1805" s="7">
        <v>1.85</v>
      </c>
      <c r="I1805" s="3">
        <f>Table8[[#This Row],[Volume]]*Table8[[#This Row],[Cost per unit]]</f>
        <v>782.28000000000009</v>
      </c>
      <c r="J1805" s="3">
        <f>Table8[[#This Row],[Volume]]*Table8[[#This Row],[Price per unit]]</f>
        <v>910.2</v>
      </c>
      <c r="K1805" s="5">
        <f>Table8[[#This Row],[Total Sales]]-Table8[[#This Row],[Total Cost]]</f>
        <v>127.91999999999996</v>
      </c>
      <c r="L1805" s="6">
        <f>Table8[[#This Row],[Profit]]/Table8[[#This Row],[Total Sales]]</f>
        <v>0.14054054054054049</v>
      </c>
    </row>
    <row r="1806" spans="1:12" x14ac:dyDescent="0.3">
      <c r="A1806" s="3">
        <v>2011</v>
      </c>
      <c r="B1806" s="3" t="s">
        <v>12</v>
      </c>
      <c r="C1806" s="3" t="s">
        <v>72</v>
      </c>
      <c r="D1806" s="3" t="s">
        <v>73</v>
      </c>
      <c r="E1806" s="3">
        <v>940510</v>
      </c>
      <c r="F1806" s="3">
        <v>588</v>
      </c>
      <c r="G1806" s="3">
        <v>1.52</v>
      </c>
      <c r="H1806" s="3">
        <v>1.72</v>
      </c>
      <c r="I1806" s="3">
        <f>Table8[[#This Row],[Volume]]*Table8[[#This Row],[Cost per unit]]</f>
        <v>893.76</v>
      </c>
      <c r="J1806" s="3">
        <f>Table8[[#This Row],[Volume]]*Table8[[#This Row],[Price per unit]]</f>
        <v>1011.36</v>
      </c>
      <c r="K1806" s="5">
        <f>Table8[[#This Row],[Total Sales]]-Table8[[#This Row],[Total Cost]]</f>
        <v>117.60000000000002</v>
      </c>
      <c r="L1806" s="6">
        <f>Table8[[#This Row],[Profit]]/Table8[[#This Row],[Total Sales]]</f>
        <v>0.11627906976744189</v>
      </c>
    </row>
    <row r="1807" spans="1:12" x14ac:dyDescent="0.3">
      <c r="A1807" s="7">
        <v>2011</v>
      </c>
      <c r="B1807" s="7" t="s">
        <v>12</v>
      </c>
      <c r="C1807" s="7" t="s">
        <v>72</v>
      </c>
      <c r="D1807" s="7" t="s">
        <v>73</v>
      </c>
      <c r="E1807" s="7">
        <v>940511</v>
      </c>
      <c r="F1807" s="7">
        <v>588</v>
      </c>
      <c r="G1807" s="7">
        <v>1.41</v>
      </c>
      <c r="H1807" s="7">
        <v>1.78</v>
      </c>
      <c r="I1807" s="3">
        <f>Table8[[#This Row],[Volume]]*Table8[[#This Row],[Cost per unit]]</f>
        <v>829.07999999999993</v>
      </c>
      <c r="J1807" s="3">
        <f>Table8[[#This Row],[Volume]]*Table8[[#This Row],[Price per unit]]</f>
        <v>1046.6400000000001</v>
      </c>
      <c r="K1807" s="5">
        <f>Table8[[#This Row],[Total Sales]]-Table8[[#This Row],[Total Cost]]</f>
        <v>217.56000000000017</v>
      </c>
      <c r="L1807" s="6">
        <f>Table8[[#This Row],[Profit]]/Table8[[#This Row],[Total Sales]]</f>
        <v>0.20786516853932599</v>
      </c>
    </row>
    <row r="1808" spans="1:12" x14ac:dyDescent="0.3">
      <c r="A1808" s="3">
        <v>2011</v>
      </c>
      <c r="B1808" s="3" t="s">
        <v>12</v>
      </c>
      <c r="C1808" s="3" t="s">
        <v>72</v>
      </c>
      <c r="D1808" s="3" t="s">
        <v>73</v>
      </c>
      <c r="E1808" s="3">
        <v>940512</v>
      </c>
      <c r="F1808" s="3">
        <v>648</v>
      </c>
      <c r="G1808" s="3">
        <v>1.46</v>
      </c>
      <c r="H1808" s="3">
        <v>1.72</v>
      </c>
      <c r="I1808" s="3">
        <f>Table8[[#This Row],[Volume]]*Table8[[#This Row],[Cost per unit]]</f>
        <v>946.07999999999993</v>
      </c>
      <c r="J1808" s="3">
        <f>Table8[[#This Row],[Volume]]*Table8[[#This Row],[Price per unit]]</f>
        <v>1114.56</v>
      </c>
      <c r="K1808" s="5">
        <f>Table8[[#This Row],[Total Sales]]-Table8[[#This Row],[Total Cost]]</f>
        <v>168.48000000000002</v>
      </c>
      <c r="L1808" s="6">
        <f>Table8[[#This Row],[Profit]]/Table8[[#This Row],[Total Sales]]</f>
        <v>0.15116279069767444</v>
      </c>
    </row>
    <row r="1809" spans="1:12" x14ac:dyDescent="0.3">
      <c r="A1809" s="7">
        <v>2011</v>
      </c>
      <c r="B1809" s="7" t="s">
        <v>12</v>
      </c>
      <c r="C1809" s="7" t="s">
        <v>72</v>
      </c>
      <c r="D1809" s="7" t="s">
        <v>73</v>
      </c>
      <c r="E1809" s="7">
        <v>940601</v>
      </c>
      <c r="F1809" s="7">
        <v>384</v>
      </c>
      <c r="G1809" s="7">
        <v>1.53</v>
      </c>
      <c r="H1809" s="7">
        <v>1.79</v>
      </c>
      <c r="I1809" s="3">
        <f>Table8[[#This Row],[Volume]]*Table8[[#This Row],[Cost per unit]]</f>
        <v>587.52</v>
      </c>
      <c r="J1809" s="3">
        <f>Table8[[#This Row],[Volume]]*Table8[[#This Row],[Price per unit]]</f>
        <v>687.36</v>
      </c>
      <c r="K1809" s="5">
        <f>Table8[[#This Row],[Total Sales]]-Table8[[#This Row],[Total Cost]]</f>
        <v>99.840000000000032</v>
      </c>
      <c r="L1809" s="6">
        <f>Table8[[#This Row],[Profit]]/Table8[[#This Row],[Total Sales]]</f>
        <v>0.14525139664804473</v>
      </c>
    </row>
    <row r="1810" spans="1:12" x14ac:dyDescent="0.3">
      <c r="A1810" s="3">
        <v>2011</v>
      </c>
      <c r="B1810" s="3" t="s">
        <v>12</v>
      </c>
      <c r="C1810" s="3" t="s">
        <v>72</v>
      </c>
      <c r="D1810" s="3" t="s">
        <v>73</v>
      </c>
      <c r="E1810" s="3">
        <v>940602</v>
      </c>
      <c r="F1810" s="3">
        <v>708</v>
      </c>
      <c r="G1810" s="3">
        <v>1.48</v>
      </c>
      <c r="H1810" s="3">
        <v>1.76</v>
      </c>
      <c r="I1810" s="3">
        <f>Table8[[#This Row],[Volume]]*Table8[[#This Row],[Cost per unit]]</f>
        <v>1047.8399999999999</v>
      </c>
      <c r="J1810" s="3">
        <f>Table8[[#This Row],[Volume]]*Table8[[#This Row],[Price per unit]]</f>
        <v>1246.08</v>
      </c>
      <c r="K1810" s="5">
        <f>Table8[[#This Row],[Total Sales]]-Table8[[#This Row],[Total Cost]]</f>
        <v>198.24</v>
      </c>
      <c r="L1810" s="6">
        <f>Table8[[#This Row],[Profit]]/Table8[[#This Row],[Total Sales]]</f>
        <v>0.15909090909090912</v>
      </c>
    </row>
    <row r="1811" spans="1:12" x14ac:dyDescent="0.3">
      <c r="A1811" s="7">
        <v>2011</v>
      </c>
      <c r="B1811" s="7" t="s">
        <v>12</v>
      </c>
      <c r="C1811" s="7" t="s">
        <v>72</v>
      </c>
      <c r="D1811" s="7" t="s">
        <v>73</v>
      </c>
      <c r="E1811" s="7">
        <v>940603</v>
      </c>
      <c r="F1811" s="7">
        <v>564</v>
      </c>
      <c r="G1811" s="7">
        <v>1.6</v>
      </c>
      <c r="H1811" s="7">
        <v>1.85</v>
      </c>
      <c r="I1811" s="3">
        <f>Table8[[#This Row],[Volume]]*Table8[[#This Row],[Cost per unit]]</f>
        <v>902.40000000000009</v>
      </c>
      <c r="J1811" s="3">
        <f>Table8[[#This Row],[Volume]]*Table8[[#This Row],[Price per unit]]</f>
        <v>1043.4000000000001</v>
      </c>
      <c r="K1811" s="5">
        <f>Table8[[#This Row],[Total Sales]]-Table8[[#This Row],[Total Cost]]</f>
        <v>141</v>
      </c>
      <c r="L1811" s="6">
        <f>Table8[[#This Row],[Profit]]/Table8[[#This Row],[Total Sales]]</f>
        <v>0.13513513513513511</v>
      </c>
    </row>
    <row r="1812" spans="1:12" x14ac:dyDescent="0.3">
      <c r="A1812" s="3">
        <v>2011</v>
      </c>
      <c r="B1812" s="3" t="s">
        <v>12</v>
      </c>
      <c r="C1812" s="3" t="s">
        <v>21</v>
      </c>
      <c r="D1812" s="3" t="s">
        <v>74</v>
      </c>
      <c r="E1812" s="3">
        <v>960101</v>
      </c>
      <c r="F1812" s="3">
        <v>756</v>
      </c>
      <c r="G1812" s="3">
        <v>1.45</v>
      </c>
      <c r="H1812" s="3">
        <v>1.7</v>
      </c>
      <c r="I1812" s="3">
        <f>Table8[[#This Row],[Volume]]*Table8[[#This Row],[Cost per unit]]</f>
        <v>1096.2</v>
      </c>
      <c r="J1812" s="3">
        <f>Table8[[#This Row],[Volume]]*Table8[[#This Row],[Price per unit]]</f>
        <v>1285.2</v>
      </c>
      <c r="K1812" s="5">
        <f>Table8[[#This Row],[Total Sales]]-Table8[[#This Row],[Total Cost]]</f>
        <v>189</v>
      </c>
      <c r="L1812" s="6">
        <f>Table8[[#This Row],[Profit]]/Table8[[#This Row],[Total Sales]]</f>
        <v>0.14705882352941177</v>
      </c>
    </row>
    <row r="1813" spans="1:12" x14ac:dyDescent="0.3">
      <c r="A1813" s="7">
        <v>2011</v>
      </c>
      <c r="B1813" s="7" t="s">
        <v>12</v>
      </c>
      <c r="C1813" s="7" t="s">
        <v>21</v>
      </c>
      <c r="D1813" s="7" t="s">
        <v>74</v>
      </c>
      <c r="E1813" s="7">
        <v>960102</v>
      </c>
      <c r="F1813" s="7">
        <v>720</v>
      </c>
      <c r="G1813" s="7">
        <v>1.46</v>
      </c>
      <c r="H1813" s="7">
        <v>1.64</v>
      </c>
      <c r="I1813" s="3">
        <f>Table8[[#This Row],[Volume]]*Table8[[#This Row],[Cost per unit]]</f>
        <v>1051.2</v>
      </c>
      <c r="J1813" s="3">
        <f>Table8[[#This Row],[Volume]]*Table8[[#This Row],[Price per unit]]</f>
        <v>1180.8</v>
      </c>
      <c r="K1813" s="5">
        <f>Table8[[#This Row],[Total Sales]]-Table8[[#This Row],[Total Cost]]</f>
        <v>129.59999999999991</v>
      </c>
      <c r="L1813" s="6">
        <f>Table8[[#This Row],[Profit]]/Table8[[#This Row],[Total Sales]]</f>
        <v>0.10975609756097554</v>
      </c>
    </row>
    <row r="1814" spans="1:12" x14ac:dyDescent="0.3">
      <c r="A1814" s="3">
        <v>2011</v>
      </c>
      <c r="B1814" s="3" t="s">
        <v>12</v>
      </c>
      <c r="C1814" s="3" t="s">
        <v>21</v>
      </c>
      <c r="D1814" s="3" t="s">
        <v>74</v>
      </c>
      <c r="E1814" s="3">
        <v>960103</v>
      </c>
      <c r="F1814" s="3">
        <v>636</v>
      </c>
      <c r="G1814" s="3">
        <v>1.3</v>
      </c>
      <c r="H1814" s="3">
        <v>1.76</v>
      </c>
      <c r="I1814" s="3">
        <f>Table8[[#This Row],[Volume]]*Table8[[#This Row],[Cost per unit]]</f>
        <v>826.80000000000007</v>
      </c>
      <c r="J1814" s="3">
        <f>Table8[[#This Row],[Volume]]*Table8[[#This Row],[Price per unit]]</f>
        <v>1119.3599999999999</v>
      </c>
      <c r="K1814" s="5">
        <f>Table8[[#This Row],[Total Sales]]-Table8[[#This Row],[Total Cost]]</f>
        <v>292.55999999999983</v>
      </c>
      <c r="L1814" s="6">
        <f>Table8[[#This Row],[Profit]]/Table8[[#This Row],[Total Sales]]</f>
        <v>0.26136363636363624</v>
      </c>
    </row>
    <row r="1815" spans="1:12" x14ac:dyDescent="0.3">
      <c r="A1815" s="7">
        <v>2011</v>
      </c>
      <c r="B1815" s="7" t="s">
        <v>12</v>
      </c>
      <c r="C1815" s="7" t="s">
        <v>21</v>
      </c>
      <c r="D1815" s="7" t="s">
        <v>74</v>
      </c>
      <c r="E1815" s="7">
        <v>960104</v>
      </c>
      <c r="F1815" s="7">
        <v>648</v>
      </c>
      <c r="G1815" s="7">
        <v>1.1599999999999999</v>
      </c>
      <c r="H1815" s="7">
        <v>1.77</v>
      </c>
      <c r="I1815" s="3">
        <f>Table8[[#This Row],[Volume]]*Table8[[#This Row],[Cost per unit]]</f>
        <v>751.68</v>
      </c>
      <c r="J1815" s="3">
        <f>Table8[[#This Row],[Volume]]*Table8[[#This Row],[Price per unit]]</f>
        <v>1146.96</v>
      </c>
      <c r="K1815" s="5">
        <f>Table8[[#This Row],[Total Sales]]-Table8[[#This Row],[Total Cost]]</f>
        <v>395.28000000000009</v>
      </c>
      <c r="L1815" s="6">
        <f>Table8[[#This Row],[Profit]]/Table8[[#This Row],[Total Sales]]</f>
        <v>0.34463276836158196</v>
      </c>
    </row>
    <row r="1816" spans="1:12" x14ac:dyDescent="0.3">
      <c r="A1816" s="3">
        <v>2011</v>
      </c>
      <c r="B1816" s="3" t="s">
        <v>12</v>
      </c>
      <c r="C1816" s="3" t="s">
        <v>21</v>
      </c>
      <c r="D1816" s="3" t="s">
        <v>74</v>
      </c>
      <c r="E1816" s="3">
        <v>960105</v>
      </c>
      <c r="F1816" s="3">
        <v>768</v>
      </c>
      <c r="G1816" s="3">
        <v>1.17</v>
      </c>
      <c r="H1816" s="3">
        <v>1.75</v>
      </c>
      <c r="I1816" s="3">
        <f>Table8[[#This Row],[Volume]]*Table8[[#This Row],[Cost per unit]]</f>
        <v>898.56</v>
      </c>
      <c r="J1816" s="3">
        <f>Table8[[#This Row],[Volume]]*Table8[[#This Row],[Price per unit]]</f>
        <v>1344</v>
      </c>
      <c r="K1816" s="5">
        <f>Table8[[#This Row],[Total Sales]]-Table8[[#This Row],[Total Cost]]</f>
        <v>445.44000000000005</v>
      </c>
      <c r="L1816" s="6">
        <f>Table8[[#This Row],[Profit]]/Table8[[#This Row],[Total Sales]]</f>
        <v>0.33142857142857146</v>
      </c>
    </row>
    <row r="1817" spans="1:12" x14ac:dyDescent="0.3">
      <c r="A1817" s="7">
        <v>2011</v>
      </c>
      <c r="B1817" s="7" t="s">
        <v>12</v>
      </c>
      <c r="C1817" s="7" t="s">
        <v>21</v>
      </c>
      <c r="D1817" s="7" t="s">
        <v>74</v>
      </c>
      <c r="E1817" s="7">
        <v>960106</v>
      </c>
      <c r="F1817" s="7">
        <v>900</v>
      </c>
      <c r="G1817" s="7">
        <v>1.1000000000000001</v>
      </c>
      <c r="H1817" s="7">
        <v>1.84</v>
      </c>
      <c r="I1817" s="3">
        <f>Table8[[#This Row],[Volume]]*Table8[[#This Row],[Cost per unit]]</f>
        <v>990.00000000000011</v>
      </c>
      <c r="J1817" s="3">
        <f>Table8[[#This Row],[Volume]]*Table8[[#This Row],[Price per unit]]</f>
        <v>1656</v>
      </c>
      <c r="K1817" s="5">
        <f>Table8[[#This Row],[Total Sales]]-Table8[[#This Row],[Total Cost]]</f>
        <v>665.99999999999989</v>
      </c>
      <c r="L1817" s="6">
        <f>Table8[[#This Row],[Profit]]/Table8[[#This Row],[Total Sales]]</f>
        <v>0.40217391304347822</v>
      </c>
    </row>
    <row r="1818" spans="1:12" x14ac:dyDescent="0.3">
      <c r="A1818" s="3">
        <v>2011</v>
      </c>
      <c r="B1818" s="3" t="s">
        <v>12</v>
      </c>
      <c r="C1818" s="3" t="s">
        <v>21</v>
      </c>
      <c r="D1818" s="3" t="s">
        <v>74</v>
      </c>
      <c r="E1818" s="3">
        <v>960107</v>
      </c>
      <c r="F1818" s="3">
        <v>888</v>
      </c>
      <c r="G1818" s="3">
        <v>1.27</v>
      </c>
      <c r="H1818" s="3">
        <v>1.89</v>
      </c>
      <c r="I1818" s="3">
        <f>Table8[[#This Row],[Volume]]*Table8[[#This Row],[Cost per unit]]</f>
        <v>1127.76</v>
      </c>
      <c r="J1818" s="3">
        <f>Table8[[#This Row],[Volume]]*Table8[[#This Row],[Price per unit]]</f>
        <v>1678.32</v>
      </c>
      <c r="K1818" s="5">
        <f>Table8[[#This Row],[Total Sales]]-Table8[[#This Row],[Total Cost]]</f>
        <v>550.55999999999995</v>
      </c>
      <c r="L1818" s="6">
        <f>Table8[[#This Row],[Profit]]/Table8[[#This Row],[Total Sales]]</f>
        <v>0.32804232804232802</v>
      </c>
    </row>
    <row r="1819" spans="1:12" x14ac:dyDescent="0.3">
      <c r="A1819" s="7">
        <v>2011</v>
      </c>
      <c r="B1819" s="7" t="s">
        <v>12</v>
      </c>
      <c r="C1819" s="7" t="s">
        <v>21</v>
      </c>
      <c r="D1819" s="7" t="s">
        <v>74</v>
      </c>
      <c r="E1819" s="7">
        <v>960108</v>
      </c>
      <c r="F1819" s="7">
        <v>888</v>
      </c>
      <c r="G1819" s="7">
        <v>1.35</v>
      </c>
      <c r="H1819" s="7">
        <v>1.64</v>
      </c>
      <c r="I1819" s="3">
        <f>Table8[[#This Row],[Volume]]*Table8[[#This Row],[Cost per unit]]</f>
        <v>1198.8000000000002</v>
      </c>
      <c r="J1819" s="3">
        <f>Table8[[#This Row],[Volume]]*Table8[[#This Row],[Price per unit]]</f>
        <v>1456.32</v>
      </c>
      <c r="K1819" s="5">
        <f>Table8[[#This Row],[Total Sales]]-Table8[[#This Row],[Total Cost]]</f>
        <v>257.51999999999975</v>
      </c>
      <c r="L1819" s="6">
        <f>Table8[[#This Row],[Profit]]/Table8[[#This Row],[Total Sales]]</f>
        <v>0.17682926829268278</v>
      </c>
    </row>
    <row r="1820" spans="1:12" x14ac:dyDescent="0.3">
      <c r="A1820" s="3">
        <v>2011</v>
      </c>
      <c r="B1820" s="3" t="s">
        <v>12</v>
      </c>
      <c r="C1820" s="3" t="s">
        <v>21</v>
      </c>
      <c r="D1820" s="3" t="s">
        <v>74</v>
      </c>
      <c r="E1820" s="3">
        <v>960109</v>
      </c>
      <c r="F1820" s="3">
        <v>1152</v>
      </c>
      <c r="G1820" s="3">
        <v>1.21</v>
      </c>
      <c r="H1820" s="3">
        <v>1.74</v>
      </c>
      <c r="I1820" s="3">
        <f>Table8[[#This Row],[Volume]]*Table8[[#This Row],[Cost per unit]]</f>
        <v>1393.92</v>
      </c>
      <c r="J1820" s="3">
        <f>Table8[[#This Row],[Volume]]*Table8[[#This Row],[Price per unit]]</f>
        <v>2004.48</v>
      </c>
      <c r="K1820" s="5">
        <f>Table8[[#This Row],[Total Sales]]-Table8[[#This Row],[Total Cost]]</f>
        <v>610.55999999999995</v>
      </c>
      <c r="L1820" s="6">
        <f>Table8[[#This Row],[Profit]]/Table8[[#This Row],[Total Sales]]</f>
        <v>0.30459770114942525</v>
      </c>
    </row>
    <row r="1821" spans="1:12" x14ac:dyDescent="0.3">
      <c r="A1821" s="7">
        <v>2011</v>
      </c>
      <c r="B1821" s="7" t="s">
        <v>12</v>
      </c>
      <c r="C1821" s="7" t="s">
        <v>21</v>
      </c>
      <c r="D1821" s="7" t="s">
        <v>74</v>
      </c>
      <c r="E1821" s="7">
        <v>960110</v>
      </c>
      <c r="F1821" s="7">
        <v>732</v>
      </c>
      <c r="G1821" s="7">
        <v>1.24</v>
      </c>
      <c r="H1821" s="7">
        <v>1.64</v>
      </c>
      <c r="I1821" s="3">
        <f>Table8[[#This Row],[Volume]]*Table8[[#This Row],[Cost per unit]]</f>
        <v>907.68</v>
      </c>
      <c r="J1821" s="3">
        <f>Table8[[#This Row],[Volume]]*Table8[[#This Row],[Price per unit]]</f>
        <v>1200.48</v>
      </c>
      <c r="K1821" s="5">
        <f>Table8[[#This Row],[Total Sales]]-Table8[[#This Row],[Total Cost]]</f>
        <v>292.80000000000007</v>
      </c>
      <c r="L1821" s="6">
        <f>Table8[[#This Row],[Profit]]/Table8[[#This Row],[Total Sales]]</f>
        <v>0.24390243902439029</v>
      </c>
    </row>
    <row r="1822" spans="1:12" x14ac:dyDescent="0.3">
      <c r="A1822" s="3">
        <v>2011</v>
      </c>
      <c r="B1822" s="3" t="s">
        <v>12</v>
      </c>
      <c r="C1822" s="3" t="s">
        <v>21</v>
      </c>
      <c r="D1822" s="3" t="s">
        <v>74</v>
      </c>
      <c r="E1822" s="3">
        <v>960111</v>
      </c>
      <c r="F1822" s="3">
        <v>1128</v>
      </c>
      <c r="G1822" s="3">
        <v>1.36</v>
      </c>
      <c r="H1822" s="3">
        <v>1.7</v>
      </c>
      <c r="I1822" s="3">
        <f>Table8[[#This Row],[Volume]]*Table8[[#This Row],[Cost per unit]]</f>
        <v>1534.0800000000002</v>
      </c>
      <c r="J1822" s="3">
        <f>Table8[[#This Row],[Volume]]*Table8[[#This Row],[Price per unit]]</f>
        <v>1917.6</v>
      </c>
      <c r="K1822" s="5">
        <f>Table8[[#This Row],[Total Sales]]-Table8[[#This Row],[Total Cost]]</f>
        <v>383.51999999999975</v>
      </c>
      <c r="L1822" s="6">
        <f>Table8[[#This Row],[Profit]]/Table8[[#This Row],[Total Sales]]</f>
        <v>0.19999999999999987</v>
      </c>
    </row>
    <row r="1823" spans="1:12" x14ac:dyDescent="0.3">
      <c r="A1823" s="7">
        <v>2011</v>
      </c>
      <c r="B1823" s="7" t="s">
        <v>12</v>
      </c>
      <c r="C1823" s="7" t="s">
        <v>21</v>
      </c>
      <c r="D1823" s="7" t="s">
        <v>74</v>
      </c>
      <c r="E1823" s="7">
        <v>960112</v>
      </c>
      <c r="F1823" s="7">
        <v>1308</v>
      </c>
      <c r="G1823" s="7">
        <v>1.43</v>
      </c>
      <c r="H1823" s="7">
        <v>1.65</v>
      </c>
      <c r="I1823" s="3">
        <f>Table8[[#This Row],[Volume]]*Table8[[#This Row],[Cost per unit]]</f>
        <v>1870.4399999999998</v>
      </c>
      <c r="J1823" s="3">
        <f>Table8[[#This Row],[Volume]]*Table8[[#This Row],[Price per unit]]</f>
        <v>2158.1999999999998</v>
      </c>
      <c r="K1823" s="5">
        <f>Table8[[#This Row],[Total Sales]]-Table8[[#This Row],[Total Cost]]</f>
        <v>287.76</v>
      </c>
      <c r="L1823" s="6">
        <f>Table8[[#This Row],[Profit]]/Table8[[#This Row],[Total Sales]]</f>
        <v>0.13333333333333333</v>
      </c>
    </row>
    <row r="1824" spans="1:12" x14ac:dyDescent="0.3">
      <c r="A1824" s="3">
        <v>2011</v>
      </c>
      <c r="B1824" s="3" t="s">
        <v>12</v>
      </c>
      <c r="C1824" s="3" t="s">
        <v>15</v>
      </c>
      <c r="D1824" s="3" t="s">
        <v>75</v>
      </c>
      <c r="E1824" s="3">
        <v>30101</v>
      </c>
      <c r="F1824" s="3">
        <v>120</v>
      </c>
      <c r="G1824" s="3">
        <v>1.18</v>
      </c>
      <c r="H1824" s="3">
        <v>1.32</v>
      </c>
      <c r="I1824" s="3">
        <f>Table8[[#This Row],[Volume]]*Table8[[#This Row],[Cost per unit]]</f>
        <v>141.6</v>
      </c>
      <c r="J1824" s="3">
        <f>Table8[[#This Row],[Volume]]*Table8[[#This Row],[Price per unit]]</f>
        <v>158.4</v>
      </c>
      <c r="K1824" s="5">
        <f>Table8[[#This Row],[Total Sales]]-Table8[[#This Row],[Total Cost]]</f>
        <v>16.800000000000011</v>
      </c>
      <c r="L1824" s="6">
        <f>Table8[[#This Row],[Profit]]/Table8[[#This Row],[Total Sales]]</f>
        <v>0.10606060606060613</v>
      </c>
    </row>
    <row r="1825" spans="1:12" x14ac:dyDescent="0.3">
      <c r="A1825" s="7">
        <v>2011</v>
      </c>
      <c r="B1825" s="7" t="s">
        <v>12</v>
      </c>
      <c r="C1825" s="7" t="s">
        <v>15</v>
      </c>
      <c r="D1825" s="7" t="s">
        <v>75</v>
      </c>
      <c r="E1825" s="7">
        <v>30102</v>
      </c>
      <c r="F1825" s="7">
        <v>60</v>
      </c>
      <c r="G1825" s="7">
        <v>1.19</v>
      </c>
      <c r="H1825" s="7">
        <v>1.27</v>
      </c>
      <c r="I1825" s="3">
        <f>Table8[[#This Row],[Volume]]*Table8[[#This Row],[Cost per unit]]</f>
        <v>71.399999999999991</v>
      </c>
      <c r="J1825" s="3">
        <f>Table8[[#This Row],[Volume]]*Table8[[#This Row],[Price per unit]]</f>
        <v>76.2</v>
      </c>
      <c r="K1825" s="5">
        <f>Table8[[#This Row],[Total Sales]]-Table8[[#This Row],[Total Cost]]</f>
        <v>4.8000000000000114</v>
      </c>
      <c r="L1825" s="6">
        <f>Table8[[#This Row],[Profit]]/Table8[[#This Row],[Total Sales]]</f>
        <v>6.299212598425212E-2</v>
      </c>
    </row>
    <row r="1826" spans="1:12" x14ac:dyDescent="0.3">
      <c r="A1826" s="3">
        <v>2011</v>
      </c>
      <c r="B1826" s="3" t="s">
        <v>12</v>
      </c>
      <c r="C1826" s="3" t="s">
        <v>13</v>
      </c>
      <c r="D1826" s="3" t="s">
        <v>76</v>
      </c>
      <c r="E1826" s="3">
        <v>121200</v>
      </c>
      <c r="F1826" s="3">
        <v>8088</v>
      </c>
      <c r="G1826" s="3">
        <v>0.98</v>
      </c>
      <c r="H1826" s="3">
        <v>1.01</v>
      </c>
      <c r="I1826" s="3">
        <f>Table8[[#This Row],[Volume]]*Table8[[#This Row],[Cost per unit]]</f>
        <v>7926.24</v>
      </c>
      <c r="J1826" s="3">
        <f>Table8[[#This Row],[Volume]]*Table8[[#This Row],[Price per unit]]</f>
        <v>8168.88</v>
      </c>
      <c r="K1826" s="5">
        <f>Table8[[#This Row],[Total Sales]]-Table8[[#This Row],[Total Cost]]</f>
        <v>242.64000000000033</v>
      </c>
      <c r="L1826" s="6">
        <f>Table8[[#This Row],[Profit]]/Table8[[#This Row],[Total Sales]]</f>
        <v>2.9702970297029743E-2</v>
      </c>
    </row>
    <row r="1827" spans="1:12" x14ac:dyDescent="0.3">
      <c r="A1827" s="7">
        <v>2011</v>
      </c>
      <c r="B1827" s="7" t="s">
        <v>12</v>
      </c>
      <c r="C1827" s="7" t="s">
        <v>13</v>
      </c>
      <c r="D1827" s="7" t="s">
        <v>76</v>
      </c>
      <c r="E1827" s="7">
        <v>121201</v>
      </c>
      <c r="F1827" s="7">
        <v>8388</v>
      </c>
      <c r="G1827" s="7">
        <v>0.88</v>
      </c>
      <c r="H1827" s="7">
        <v>0.93</v>
      </c>
      <c r="I1827" s="3">
        <f>Table8[[#This Row],[Volume]]*Table8[[#This Row],[Cost per unit]]</f>
        <v>7381.44</v>
      </c>
      <c r="J1827" s="3">
        <f>Table8[[#This Row],[Volume]]*Table8[[#This Row],[Price per unit]]</f>
        <v>7800.84</v>
      </c>
      <c r="K1827" s="5">
        <f>Table8[[#This Row],[Total Sales]]-Table8[[#This Row],[Total Cost]]</f>
        <v>419.40000000000055</v>
      </c>
      <c r="L1827" s="6">
        <f>Table8[[#This Row],[Profit]]/Table8[[#This Row],[Total Sales]]</f>
        <v>5.3763440860215124E-2</v>
      </c>
    </row>
    <row r="1828" spans="1:12" x14ac:dyDescent="0.3">
      <c r="A1828" s="3">
        <v>2011</v>
      </c>
      <c r="B1828" s="3" t="s">
        <v>12</v>
      </c>
      <c r="C1828" s="3" t="s">
        <v>13</v>
      </c>
      <c r="D1828" s="3" t="s">
        <v>76</v>
      </c>
      <c r="E1828" s="3">
        <v>121202</v>
      </c>
      <c r="F1828" s="3">
        <v>6300</v>
      </c>
      <c r="G1828" s="3">
        <v>0.81</v>
      </c>
      <c r="H1828" s="3">
        <v>1.1299999999999999</v>
      </c>
      <c r="I1828" s="3">
        <f>Table8[[#This Row],[Volume]]*Table8[[#This Row],[Cost per unit]]</f>
        <v>5103</v>
      </c>
      <c r="J1828" s="3">
        <f>Table8[[#This Row],[Volume]]*Table8[[#This Row],[Price per unit]]</f>
        <v>7118.9999999999991</v>
      </c>
      <c r="K1828" s="5">
        <f>Table8[[#This Row],[Total Sales]]-Table8[[#This Row],[Total Cost]]</f>
        <v>2015.9999999999991</v>
      </c>
      <c r="L1828" s="6">
        <f>Table8[[#This Row],[Profit]]/Table8[[#This Row],[Total Sales]]</f>
        <v>0.28318584070796449</v>
      </c>
    </row>
    <row r="1829" spans="1:12" x14ac:dyDescent="0.3">
      <c r="A1829" s="7">
        <v>2011</v>
      </c>
      <c r="B1829" s="7" t="s">
        <v>12</v>
      </c>
      <c r="C1829" s="7" t="s">
        <v>13</v>
      </c>
      <c r="D1829" s="7" t="s">
        <v>76</v>
      </c>
      <c r="E1829" s="7">
        <v>121203</v>
      </c>
      <c r="F1829" s="7">
        <v>9240</v>
      </c>
      <c r="G1829" s="7">
        <v>0.53</v>
      </c>
      <c r="H1829" s="7">
        <v>1.18</v>
      </c>
      <c r="I1829" s="3">
        <f>Table8[[#This Row],[Volume]]*Table8[[#This Row],[Cost per unit]]</f>
        <v>4897.2</v>
      </c>
      <c r="J1829" s="3">
        <f>Table8[[#This Row],[Volume]]*Table8[[#This Row],[Price per unit]]</f>
        <v>10903.199999999999</v>
      </c>
      <c r="K1829" s="5">
        <f>Table8[[#This Row],[Total Sales]]-Table8[[#This Row],[Total Cost]]</f>
        <v>6005.9999999999991</v>
      </c>
      <c r="L1829" s="6">
        <f>Table8[[#This Row],[Profit]]/Table8[[#This Row],[Total Sales]]</f>
        <v>0.55084745762711862</v>
      </c>
    </row>
    <row r="1830" spans="1:12" x14ac:dyDescent="0.3">
      <c r="A1830" s="3">
        <v>2011</v>
      </c>
      <c r="B1830" s="3" t="s">
        <v>12</v>
      </c>
      <c r="C1830" s="3" t="s">
        <v>13</v>
      </c>
      <c r="D1830" s="3" t="s">
        <v>76</v>
      </c>
      <c r="E1830" s="3">
        <v>121204</v>
      </c>
      <c r="F1830" s="3">
        <v>5616</v>
      </c>
      <c r="G1830" s="3">
        <v>0.82</v>
      </c>
      <c r="H1830" s="3">
        <v>1.06</v>
      </c>
      <c r="I1830" s="3">
        <f>Table8[[#This Row],[Volume]]*Table8[[#This Row],[Cost per unit]]</f>
        <v>4605.12</v>
      </c>
      <c r="J1830" s="3">
        <f>Table8[[#This Row],[Volume]]*Table8[[#This Row],[Price per unit]]</f>
        <v>5952.96</v>
      </c>
      <c r="K1830" s="5">
        <f>Table8[[#This Row],[Total Sales]]-Table8[[#This Row],[Total Cost]]</f>
        <v>1347.8400000000001</v>
      </c>
      <c r="L1830" s="6">
        <f>Table8[[#This Row],[Profit]]/Table8[[#This Row],[Total Sales]]</f>
        <v>0.22641509433962267</v>
      </c>
    </row>
    <row r="1831" spans="1:12" x14ac:dyDescent="0.3">
      <c r="A1831" s="7">
        <v>2011</v>
      </c>
      <c r="B1831" s="7" t="s">
        <v>12</v>
      </c>
      <c r="C1831" s="7" t="s">
        <v>13</v>
      </c>
      <c r="D1831" s="7" t="s">
        <v>76</v>
      </c>
      <c r="E1831" s="7">
        <v>121206</v>
      </c>
      <c r="F1831" s="7">
        <v>5736</v>
      </c>
      <c r="G1831" s="7">
        <v>0.79</v>
      </c>
      <c r="H1831" s="7">
        <v>1.1499999999999999</v>
      </c>
      <c r="I1831" s="3">
        <f>Table8[[#This Row],[Volume]]*Table8[[#This Row],[Cost per unit]]</f>
        <v>4531.4400000000005</v>
      </c>
      <c r="J1831" s="3">
        <f>Table8[[#This Row],[Volume]]*Table8[[#This Row],[Price per unit]]</f>
        <v>6596.4</v>
      </c>
      <c r="K1831" s="5">
        <f>Table8[[#This Row],[Total Sales]]-Table8[[#This Row],[Total Cost]]</f>
        <v>2064.9599999999991</v>
      </c>
      <c r="L1831" s="6">
        <f>Table8[[#This Row],[Profit]]/Table8[[#This Row],[Total Sales]]</f>
        <v>0.31304347826086942</v>
      </c>
    </row>
    <row r="1832" spans="1:12" x14ac:dyDescent="0.3">
      <c r="A1832" s="3">
        <v>2011</v>
      </c>
      <c r="B1832" s="3" t="s">
        <v>12</v>
      </c>
      <c r="C1832" s="3" t="s">
        <v>13</v>
      </c>
      <c r="D1832" s="3" t="s">
        <v>76</v>
      </c>
      <c r="E1832" s="3">
        <v>121207</v>
      </c>
      <c r="F1832" s="3">
        <v>8196</v>
      </c>
      <c r="G1832" s="3">
        <v>0.84</v>
      </c>
      <c r="H1832" s="3">
        <v>0.94</v>
      </c>
      <c r="I1832" s="3">
        <f>Table8[[#This Row],[Volume]]*Table8[[#This Row],[Cost per unit]]</f>
        <v>6884.6399999999994</v>
      </c>
      <c r="J1832" s="3">
        <f>Table8[[#This Row],[Volume]]*Table8[[#This Row],[Price per unit]]</f>
        <v>7704.24</v>
      </c>
      <c r="K1832" s="5">
        <f>Table8[[#This Row],[Total Sales]]-Table8[[#This Row],[Total Cost]]</f>
        <v>819.60000000000036</v>
      </c>
      <c r="L1832" s="6">
        <f>Table8[[#This Row],[Profit]]/Table8[[#This Row],[Total Sales]]</f>
        <v>0.10638297872340431</v>
      </c>
    </row>
    <row r="1833" spans="1:12" x14ac:dyDescent="0.3">
      <c r="A1833" s="7">
        <v>2011</v>
      </c>
      <c r="B1833" s="7" t="s">
        <v>12</v>
      </c>
      <c r="C1833" s="7" t="s">
        <v>13</v>
      </c>
      <c r="D1833" s="7" t="s">
        <v>76</v>
      </c>
      <c r="E1833" s="7">
        <v>1212105</v>
      </c>
      <c r="F1833" s="7">
        <v>5148</v>
      </c>
      <c r="G1833" s="7">
        <v>0.44</v>
      </c>
      <c r="H1833" s="7">
        <v>1.03</v>
      </c>
      <c r="I1833" s="3">
        <f>Table8[[#This Row],[Volume]]*Table8[[#This Row],[Cost per unit]]</f>
        <v>2265.12</v>
      </c>
      <c r="J1833" s="3">
        <f>Table8[[#This Row],[Volume]]*Table8[[#This Row],[Price per unit]]</f>
        <v>5302.4400000000005</v>
      </c>
      <c r="K1833" s="5">
        <f>Table8[[#This Row],[Total Sales]]-Table8[[#This Row],[Total Cost]]</f>
        <v>3037.3200000000006</v>
      </c>
      <c r="L1833" s="6">
        <f>Table8[[#This Row],[Profit]]/Table8[[#This Row],[Total Sales]]</f>
        <v>0.5728155339805826</v>
      </c>
    </row>
    <row r="1834" spans="1:12" x14ac:dyDescent="0.3">
      <c r="A1834" s="3">
        <v>2011</v>
      </c>
      <c r="B1834" s="3" t="s">
        <v>12</v>
      </c>
      <c r="C1834" s="3" t="s">
        <v>13</v>
      </c>
      <c r="D1834" s="3" t="s">
        <v>76</v>
      </c>
      <c r="E1834" s="3">
        <v>1212107</v>
      </c>
      <c r="F1834" s="3">
        <v>9396</v>
      </c>
      <c r="G1834" s="3">
        <v>0.76</v>
      </c>
      <c r="H1834" s="3">
        <v>1.04</v>
      </c>
      <c r="I1834" s="3">
        <f>Table8[[#This Row],[Volume]]*Table8[[#This Row],[Cost per unit]]</f>
        <v>7140.96</v>
      </c>
      <c r="J1834" s="3">
        <f>Table8[[#This Row],[Volume]]*Table8[[#This Row],[Price per unit]]</f>
        <v>9771.84</v>
      </c>
      <c r="K1834" s="5">
        <f>Table8[[#This Row],[Total Sales]]-Table8[[#This Row],[Total Cost]]</f>
        <v>2630.88</v>
      </c>
      <c r="L1834" s="6">
        <f>Table8[[#This Row],[Profit]]/Table8[[#This Row],[Total Sales]]</f>
        <v>0.26923076923076922</v>
      </c>
    </row>
    <row r="1835" spans="1:12" x14ac:dyDescent="0.3">
      <c r="A1835" s="7">
        <v>2011</v>
      </c>
      <c r="B1835" s="7" t="s">
        <v>12</v>
      </c>
      <c r="C1835" s="7" t="s">
        <v>13</v>
      </c>
      <c r="D1835" s="7" t="s">
        <v>76</v>
      </c>
      <c r="E1835" s="7">
        <v>1212108</v>
      </c>
      <c r="F1835" s="7">
        <v>6696</v>
      </c>
      <c r="G1835" s="7">
        <v>0.98</v>
      </c>
      <c r="H1835" s="7">
        <v>1.1200000000000001</v>
      </c>
      <c r="I1835" s="3">
        <f>Table8[[#This Row],[Volume]]*Table8[[#This Row],[Cost per unit]]</f>
        <v>6562.08</v>
      </c>
      <c r="J1835" s="3">
        <f>Table8[[#This Row],[Volume]]*Table8[[#This Row],[Price per unit]]</f>
        <v>7499.52</v>
      </c>
      <c r="K1835" s="5">
        <f>Table8[[#This Row],[Total Sales]]-Table8[[#This Row],[Total Cost]]</f>
        <v>937.44000000000051</v>
      </c>
      <c r="L1835" s="6">
        <f>Table8[[#This Row],[Profit]]/Table8[[#This Row],[Total Sales]]</f>
        <v>0.12500000000000006</v>
      </c>
    </row>
    <row r="1836" spans="1:12" x14ac:dyDescent="0.3">
      <c r="A1836" s="3">
        <v>2011</v>
      </c>
      <c r="B1836" s="3" t="s">
        <v>12</v>
      </c>
      <c r="C1836" s="3" t="s">
        <v>13</v>
      </c>
      <c r="D1836" s="3" t="s">
        <v>76</v>
      </c>
      <c r="E1836" s="3">
        <v>1212110</v>
      </c>
      <c r="F1836" s="3">
        <v>5784</v>
      </c>
      <c r="G1836" s="3">
        <v>0.6</v>
      </c>
      <c r="H1836" s="3">
        <v>1.1299999999999999</v>
      </c>
      <c r="I1836" s="3">
        <f>Table8[[#This Row],[Volume]]*Table8[[#This Row],[Cost per unit]]</f>
        <v>3470.4</v>
      </c>
      <c r="J1836" s="3">
        <f>Table8[[#This Row],[Volume]]*Table8[[#This Row],[Price per unit]]</f>
        <v>6535.9199999999992</v>
      </c>
      <c r="K1836" s="5">
        <f>Table8[[#This Row],[Total Sales]]-Table8[[#This Row],[Total Cost]]</f>
        <v>3065.5199999999991</v>
      </c>
      <c r="L1836" s="6">
        <f>Table8[[#This Row],[Profit]]/Table8[[#This Row],[Total Sales]]</f>
        <v>0.46902654867256627</v>
      </c>
    </row>
    <row r="1837" spans="1:12" x14ac:dyDescent="0.3">
      <c r="A1837" s="7">
        <v>2011</v>
      </c>
      <c r="B1837" s="7" t="s">
        <v>12</v>
      </c>
      <c r="C1837" s="7" t="s">
        <v>13</v>
      </c>
      <c r="D1837" s="7" t="s">
        <v>76</v>
      </c>
      <c r="E1837" s="7">
        <v>1212112</v>
      </c>
      <c r="F1837" s="7">
        <v>6060</v>
      </c>
      <c r="G1837" s="7">
        <v>0.67</v>
      </c>
      <c r="H1837" s="7">
        <v>1.01</v>
      </c>
      <c r="I1837" s="3">
        <f>Table8[[#This Row],[Volume]]*Table8[[#This Row],[Cost per unit]]</f>
        <v>4060.2000000000003</v>
      </c>
      <c r="J1837" s="3">
        <f>Table8[[#This Row],[Volume]]*Table8[[#This Row],[Price per unit]]</f>
        <v>6120.6</v>
      </c>
      <c r="K1837" s="5">
        <f>Table8[[#This Row],[Total Sales]]-Table8[[#This Row],[Total Cost]]</f>
        <v>2060.4</v>
      </c>
      <c r="L1837" s="6">
        <f>Table8[[#This Row],[Profit]]/Table8[[#This Row],[Total Sales]]</f>
        <v>0.33663366336633666</v>
      </c>
    </row>
    <row r="1838" spans="1:12" x14ac:dyDescent="0.3">
      <c r="A1838" s="3">
        <v>2011</v>
      </c>
      <c r="B1838" s="3" t="s">
        <v>12</v>
      </c>
      <c r="C1838" s="3" t="s">
        <v>13</v>
      </c>
      <c r="D1838" s="3" t="s">
        <v>76</v>
      </c>
      <c r="E1838" s="3">
        <v>1212113</v>
      </c>
      <c r="F1838" s="3">
        <v>7512</v>
      </c>
      <c r="G1838" s="3">
        <v>1.0900000000000001</v>
      </c>
      <c r="H1838" s="3">
        <v>1.18</v>
      </c>
      <c r="I1838" s="3">
        <f>Table8[[#This Row],[Volume]]*Table8[[#This Row],[Cost per unit]]</f>
        <v>8188.0800000000008</v>
      </c>
      <c r="J1838" s="3">
        <f>Table8[[#This Row],[Volume]]*Table8[[#This Row],[Price per unit]]</f>
        <v>8864.16</v>
      </c>
      <c r="K1838" s="5">
        <f>Table8[[#This Row],[Total Sales]]-Table8[[#This Row],[Total Cost]]</f>
        <v>676.07999999999902</v>
      </c>
      <c r="L1838" s="6">
        <f>Table8[[#This Row],[Profit]]/Table8[[#This Row],[Total Sales]]</f>
        <v>7.627118644067786E-2</v>
      </c>
    </row>
    <row r="1839" spans="1:12" x14ac:dyDescent="0.3">
      <c r="A1839" s="7">
        <v>2011</v>
      </c>
      <c r="B1839" s="7" t="s">
        <v>12</v>
      </c>
      <c r="C1839" s="7" t="s">
        <v>13</v>
      </c>
      <c r="D1839" s="7" t="s">
        <v>76</v>
      </c>
      <c r="E1839" s="7">
        <v>121213</v>
      </c>
      <c r="F1839" s="7">
        <v>8472</v>
      </c>
      <c r="G1839" s="7">
        <v>0.99</v>
      </c>
      <c r="H1839" s="7">
        <v>1.1000000000000001</v>
      </c>
      <c r="I1839" s="3">
        <f>Table8[[#This Row],[Volume]]*Table8[[#This Row],[Cost per unit]]</f>
        <v>8387.2800000000007</v>
      </c>
      <c r="J1839" s="3">
        <f>Table8[[#This Row],[Volume]]*Table8[[#This Row],[Price per unit]]</f>
        <v>9319.2000000000007</v>
      </c>
      <c r="K1839" s="5">
        <f>Table8[[#This Row],[Total Sales]]-Table8[[#This Row],[Total Cost]]</f>
        <v>931.92000000000007</v>
      </c>
      <c r="L1839" s="6">
        <f>Table8[[#This Row],[Profit]]/Table8[[#This Row],[Total Sales]]</f>
        <v>0.1</v>
      </c>
    </row>
    <row r="1840" spans="1:12" x14ac:dyDescent="0.3">
      <c r="A1840" s="3">
        <v>2011</v>
      </c>
      <c r="B1840" s="3" t="s">
        <v>12</v>
      </c>
      <c r="C1840" s="3" t="s">
        <v>13</v>
      </c>
      <c r="D1840" s="3" t="s">
        <v>76</v>
      </c>
      <c r="E1840" s="3">
        <v>121218</v>
      </c>
      <c r="F1840" s="3">
        <v>6228</v>
      </c>
      <c r="G1840" s="3">
        <v>0.99</v>
      </c>
      <c r="H1840" s="3">
        <v>1.07</v>
      </c>
      <c r="I1840" s="3">
        <f>Table8[[#This Row],[Volume]]*Table8[[#This Row],[Cost per unit]]</f>
        <v>6165.72</v>
      </c>
      <c r="J1840" s="3">
        <f>Table8[[#This Row],[Volume]]*Table8[[#This Row],[Price per unit]]</f>
        <v>6663.96</v>
      </c>
      <c r="K1840" s="5">
        <f>Table8[[#This Row],[Total Sales]]-Table8[[#This Row],[Total Cost]]</f>
        <v>498.23999999999978</v>
      </c>
      <c r="L1840" s="6">
        <f>Table8[[#This Row],[Profit]]/Table8[[#This Row],[Total Sales]]</f>
        <v>7.4766355140186883E-2</v>
      </c>
    </row>
    <row r="1841" spans="1:12" x14ac:dyDescent="0.3">
      <c r="A1841" s="7">
        <v>2011</v>
      </c>
      <c r="B1841" s="7" t="s">
        <v>12</v>
      </c>
      <c r="C1841" s="7" t="s">
        <v>13</v>
      </c>
      <c r="D1841" s="7" t="s">
        <v>76</v>
      </c>
      <c r="E1841" s="7">
        <v>121227</v>
      </c>
      <c r="F1841" s="7">
        <v>7944</v>
      </c>
      <c r="G1841" s="7">
        <v>0.62</v>
      </c>
      <c r="H1841" s="7">
        <v>1.05</v>
      </c>
      <c r="I1841" s="3">
        <f>Table8[[#This Row],[Volume]]*Table8[[#This Row],[Cost per unit]]</f>
        <v>4925.28</v>
      </c>
      <c r="J1841" s="3">
        <f>Table8[[#This Row],[Volume]]*Table8[[#This Row],[Price per unit]]</f>
        <v>8341.2000000000007</v>
      </c>
      <c r="K1841" s="5">
        <f>Table8[[#This Row],[Total Sales]]-Table8[[#This Row],[Total Cost]]</f>
        <v>3415.920000000001</v>
      </c>
      <c r="L1841" s="6">
        <f>Table8[[#This Row],[Profit]]/Table8[[#This Row],[Total Sales]]</f>
        <v>0.40952380952380962</v>
      </c>
    </row>
    <row r="1842" spans="1:12" x14ac:dyDescent="0.3">
      <c r="A1842" s="3">
        <v>2011</v>
      </c>
      <c r="B1842" s="3" t="s">
        <v>12</v>
      </c>
      <c r="C1842" s="3" t="s">
        <v>13</v>
      </c>
      <c r="D1842" s="3" t="s">
        <v>76</v>
      </c>
      <c r="E1842" s="3">
        <v>121236</v>
      </c>
      <c r="F1842" s="3">
        <v>7956</v>
      </c>
      <c r="G1842" s="3">
        <v>0.82</v>
      </c>
      <c r="H1842" s="3">
        <v>1.1499999999999999</v>
      </c>
      <c r="I1842" s="3">
        <f>Table8[[#This Row],[Volume]]*Table8[[#This Row],[Cost per unit]]</f>
        <v>6523.9199999999992</v>
      </c>
      <c r="J1842" s="3">
        <f>Table8[[#This Row],[Volume]]*Table8[[#This Row],[Price per unit]]</f>
        <v>9149.4</v>
      </c>
      <c r="K1842" s="5">
        <f>Table8[[#This Row],[Total Sales]]-Table8[[#This Row],[Total Cost]]</f>
        <v>2625.4800000000005</v>
      </c>
      <c r="L1842" s="6">
        <f>Table8[[#This Row],[Profit]]/Table8[[#This Row],[Total Sales]]</f>
        <v>0.2869565217391305</v>
      </c>
    </row>
    <row r="1843" spans="1:12" x14ac:dyDescent="0.3">
      <c r="A1843" s="7">
        <v>2011</v>
      </c>
      <c r="B1843" s="7" t="s">
        <v>12</v>
      </c>
      <c r="C1843" s="7" t="s">
        <v>13</v>
      </c>
      <c r="D1843" s="7" t="s">
        <v>76</v>
      </c>
      <c r="E1843" s="7">
        <v>121243</v>
      </c>
      <c r="F1843" s="7">
        <v>6036</v>
      </c>
      <c r="G1843" s="7">
        <v>0.76</v>
      </c>
      <c r="H1843" s="7">
        <v>1.1399999999999999</v>
      </c>
      <c r="I1843" s="3">
        <f>Table8[[#This Row],[Volume]]*Table8[[#This Row],[Cost per unit]]</f>
        <v>4587.3599999999997</v>
      </c>
      <c r="J1843" s="3">
        <f>Table8[[#This Row],[Volume]]*Table8[[#This Row],[Price per unit]]</f>
        <v>6881.0399999999991</v>
      </c>
      <c r="K1843" s="5">
        <f>Table8[[#This Row],[Total Sales]]-Table8[[#This Row],[Total Cost]]</f>
        <v>2293.6799999999994</v>
      </c>
      <c r="L1843" s="6">
        <f>Table8[[#This Row],[Profit]]/Table8[[#This Row],[Total Sales]]</f>
        <v>0.33333333333333331</v>
      </c>
    </row>
    <row r="1844" spans="1:12" x14ac:dyDescent="0.3">
      <c r="A1844" s="3">
        <v>2011</v>
      </c>
      <c r="B1844" s="3" t="s">
        <v>12</v>
      </c>
      <c r="C1844" s="3" t="s">
        <v>13</v>
      </c>
      <c r="D1844" s="3" t="s">
        <v>76</v>
      </c>
      <c r="E1844" s="3">
        <v>121245</v>
      </c>
      <c r="F1844" s="3">
        <v>8532</v>
      </c>
      <c r="G1844" s="3">
        <v>0.54</v>
      </c>
      <c r="H1844" s="3">
        <v>1.0900000000000001</v>
      </c>
      <c r="I1844" s="3">
        <f>Table8[[#This Row],[Volume]]*Table8[[#This Row],[Cost per unit]]</f>
        <v>4607.2800000000007</v>
      </c>
      <c r="J1844" s="3">
        <f>Table8[[#This Row],[Volume]]*Table8[[#This Row],[Price per unit]]</f>
        <v>9299.880000000001</v>
      </c>
      <c r="K1844" s="5">
        <f>Table8[[#This Row],[Total Sales]]-Table8[[#This Row],[Total Cost]]</f>
        <v>4692.6000000000004</v>
      </c>
      <c r="L1844" s="6">
        <f>Table8[[#This Row],[Profit]]/Table8[[#This Row],[Total Sales]]</f>
        <v>0.50458715596330272</v>
      </c>
    </row>
    <row r="1845" spans="1:12" x14ac:dyDescent="0.3">
      <c r="A1845" s="7">
        <v>2011</v>
      </c>
      <c r="B1845" s="7" t="s">
        <v>12</v>
      </c>
      <c r="C1845" s="7" t="s">
        <v>13</v>
      </c>
      <c r="D1845" s="7" t="s">
        <v>76</v>
      </c>
      <c r="E1845" s="7">
        <v>121247</v>
      </c>
      <c r="F1845" s="7">
        <v>7296</v>
      </c>
      <c r="G1845" s="7">
        <v>0.61</v>
      </c>
      <c r="H1845" s="7">
        <v>1.04</v>
      </c>
      <c r="I1845" s="3">
        <f>Table8[[#This Row],[Volume]]*Table8[[#This Row],[Cost per unit]]</f>
        <v>4450.5599999999995</v>
      </c>
      <c r="J1845" s="3">
        <f>Table8[[#This Row],[Volume]]*Table8[[#This Row],[Price per unit]]</f>
        <v>7587.84</v>
      </c>
      <c r="K1845" s="5">
        <f>Table8[[#This Row],[Total Sales]]-Table8[[#This Row],[Total Cost]]</f>
        <v>3137.2800000000007</v>
      </c>
      <c r="L1845" s="6">
        <f>Table8[[#This Row],[Profit]]/Table8[[#This Row],[Total Sales]]</f>
        <v>0.41346153846153855</v>
      </c>
    </row>
    <row r="1846" spans="1:12" x14ac:dyDescent="0.3">
      <c r="A1846" s="3">
        <v>2011</v>
      </c>
      <c r="B1846" s="3" t="s">
        <v>12</v>
      </c>
      <c r="C1846" s="3" t="s">
        <v>13</v>
      </c>
      <c r="D1846" s="3" t="s">
        <v>76</v>
      </c>
      <c r="E1846" s="3">
        <v>121250</v>
      </c>
      <c r="F1846" s="3">
        <v>8712</v>
      </c>
      <c r="G1846" s="3">
        <v>0.89</v>
      </c>
      <c r="H1846" s="3">
        <v>1.07</v>
      </c>
      <c r="I1846" s="3">
        <f>Table8[[#This Row],[Volume]]*Table8[[#This Row],[Cost per unit]]</f>
        <v>7753.68</v>
      </c>
      <c r="J1846" s="3">
        <f>Table8[[#This Row],[Volume]]*Table8[[#This Row],[Price per unit]]</f>
        <v>9321.84</v>
      </c>
      <c r="K1846" s="5">
        <f>Table8[[#This Row],[Total Sales]]-Table8[[#This Row],[Total Cost]]</f>
        <v>1568.1599999999999</v>
      </c>
      <c r="L1846" s="6">
        <f>Table8[[#This Row],[Profit]]/Table8[[#This Row],[Total Sales]]</f>
        <v>0.16822429906542055</v>
      </c>
    </row>
    <row r="1847" spans="1:12" x14ac:dyDescent="0.3">
      <c r="A1847" s="7">
        <v>2011</v>
      </c>
      <c r="B1847" s="7" t="s">
        <v>12</v>
      </c>
      <c r="C1847" s="7" t="s">
        <v>13</v>
      </c>
      <c r="D1847" s="7" t="s">
        <v>76</v>
      </c>
      <c r="E1847" s="7">
        <v>121251</v>
      </c>
      <c r="F1847" s="7">
        <v>7644</v>
      </c>
      <c r="G1847" s="7">
        <v>0.79</v>
      </c>
      <c r="H1847" s="7">
        <v>1.04</v>
      </c>
      <c r="I1847" s="3">
        <f>Table8[[#This Row],[Volume]]*Table8[[#This Row],[Cost per unit]]</f>
        <v>6038.76</v>
      </c>
      <c r="J1847" s="3">
        <f>Table8[[#This Row],[Volume]]*Table8[[#This Row],[Price per unit]]</f>
        <v>7949.76</v>
      </c>
      <c r="K1847" s="5">
        <f>Table8[[#This Row],[Total Sales]]-Table8[[#This Row],[Total Cost]]</f>
        <v>1911</v>
      </c>
      <c r="L1847" s="6">
        <f>Table8[[#This Row],[Profit]]/Table8[[#This Row],[Total Sales]]</f>
        <v>0.24038461538461539</v>
      </c>
    </row>
    <row r="1848" spans="1:12" x14ac:dyDescent="0.3">
      <c r="A1848" s="3">
        <v>2011</v>
      </c>
      <c r="B1848" s="3" t="s">
        <v>12</v>
      </c>
      <c r="C1848" s="3" t="s">
        <v>13</v>
      </c>
      <c r="D1848" s="3" t="s">
        <v>76</v>
      </c>
      <c r="E1848" s="3">
        <v>121253</v>
      </c>
      <c r="F1848" s="3">
        <v>8268</v>
      </c>
      <c r="G1848" s="3">
        <v>1.03</v>
      </c>
      <c r="H1848" s="3">
        <v>1.2</v>
      </c>
      <c r="I1848" s="3">
        <f>Table8[[#This Row],[Volume]]*Table8[[#This Row],[Cost per unit]]</f>
        <v>8516.0400000000009</v>
      </c>
      <c r="J1848" s="3">
        <f>Table8[[#This Row],[Volume]]*Table8[[#This Row],[Price per unit]]</f>
        <v>9921.6</v>
      </c>
      <c r="K1848" s="5">
        <f>Table8[[#This Row],[Total Sales]]-Table8[[#This Row],[Total Cost]]</f>
        <v>1405.5599999999995</v>
      </c>
      <c r="L1848" s="6">
        <f>Table8[[#This Row],[Profit]]/Table8[[#This Row],[Total Sales]]</f>
        <v>0.14166666666666661</v>
      </c>
    </row>
    <row r="1849" spans="1:12" x14ac:dyDescent="0.3">
      <c r="A1849" s="7">
        <v>2011</v>
      </c>
      <c r="B1849" s="7" t="s">
        <v>12</v>
      </c>
      <c r="C1849" s="7" t="s">
        <v>13</v>
      </c>
      <c r="D1849" s="7" t="s">
        <v>76</v>
      </c>
      <c r="E1849" s="7">
        <v>1212586</v>
      </c>
      <c r="F1849" s="7">
        <v>7824</v>
      </c>
      <c r="G1849" s="7">
        <v>0.63</v>
      </c>
      <c r="H1849" s="7">
        <v>1.1599999999999999</v>
      </c>
      <c r="I1849" s="3">
        <f>Table8[[#This Row],[Volume]]*Table8[[#This Row],[Cost per unit]]</f>
        <v>4929.12</v>
      </c>
      <c r="J1849" s="3">
        <f>Table8[[#This Row],[Volume]]*Table8[[#This Row],[Price per unit]]</f>
        <v>9075.84</v>
      </c>
      <c r="K1849" s="5">
        <f>Table8[[#This Row],[Total Sales]]-Table8[[#This Row],[Total Cost]]</f>
        <v>4146.72</v>
      </c>
      <c r="L1849" s="6">
        <f>Table8[[#This Row],[Profit]]/Table8[[#This Row],[Total Sales]]</f>
        <v>0.45689655172413796</v>
      </c>
    </row>
    <row r="1850" spans="1:12" x14ac:dyDescent="0.3">
      <c r="A1850" s="3">
        <v>2011</v>
      </c>
      <c r="B1850" s="3" t="s">
        <v>12</v>
      </c>
      <c r="C1850" s="3" t="s">
        <v>13</v>
      </c>
      <c r="D1850" s="3" t="s">
        <v>76</v>
      </c>
      <c r="E1850" s="3">
        <v>121262</v>
      </c>
      <c r="F1850" s="3">
        <v>7908</v>
      </c>
      <c r="G1850" s="3">
        <v>0.47</v>
      </c>
      <c r="H1850" s="3">
        <v>0.9</v>
      </c>
      <c r="I1850" s="3">
        <f>Table8[[#This Row],[Volume]]*Table8[[#This Row],[Cost per unit]]</f>
        <v>3716.7599999999998</v>
      </c>
      <c r="J1850" s="3">
        <f>Table8[[#This Row],[Volume]]*Table8[[#This Row],[Price per unit]]</f>
        <v>7117.2</v>
      </c>
      <c r="K1850" s="5">
        <f>Table8[[#This Row],[Total Sales]]-Table8[[#This Row],[Total Cost]]</f>
        <v>3400.44</v>
      </c>
      <c r="L1850" s="6">
        <f>Table8[[#This Row],[Profit]]/Table8[[#This Row],[Total Sales]]</f>
        <v>0.4777777777777778</v>
      </c>
    </row>
    <row r="1851" spans="1:12" x14ac:dyDescent="0.3">
      <c r="A1851" s="7">
        <v>2011</v>
      </c>
      <c r="B1851" s="7" t="s">
        <v>12</v>
      </c>
      <c r="C1851" s="7" t="s">
        <v>13</v>
      </c>
      <c r="D1851" s="7" t="s">
        <v>76</v>
      </c>
      <c r="E1851" s="7">
        <v>121267</v>
      </c>
      <c r="F1851" s="7">
        <v>6072</v>
      </c>
      <c r="G1851" s="7">
        <v>0.91</v>
      </c>
      <c r="H1851" s="7">
        <v>1.1299999999999999</v>
      </c>
      <c r="I1851" s="3">
        <f>Table8[[#This Row],[Volume]]*Table8[[#This Row],[Cost per unit]]</f>
        <v>5525.52</v>
      </c>
      <c r="J1851" s="3">
        <f>Table8[[#This Row],[Volume]]*Table8[[#This Row],[Price per unit]]</f>
        <v>6861.36</v>
      </c>
      <c r="K1851" s="5">
        <f>Table8[[#This Row],[Total Sales]]-Table8[[#This Row],[Total Cost]]</f>
        <v>1335.8399999999992</v>
      </c>
      <c r="L1851" s="6">
        <f>Table8[[#This Row],[Profit]]/Table8[[#This Row],[Total Sales]]</f>
        <v>0.19469026548672555</v>
      </c>
    </row>
    <row r="1852" spans="1:12" x14ac:dyDescent="0.3">
      <c r="A1852" s="3">
        <v>2011</v>
      </c>
      <c r="B1852" s="3" t="s">
        <v>12</v>
      </c>
      <c r="C1852" s="3" t="s">
        <v>13</v>
      </c>
      <c r="D1852" s="3" t="s">
        <v>76</v>
      </c>
      <c r="E1852" s="3">
        <v>121268</v>
      </c>
      <c r="F1852" s="3">
        <v>9048</v>
      </c>
      <c r="G1852" s="3">
        <v>1.0900000000000001</v>
      </c>
      <c r="H1852" s="3">
        <v>1.01</v>
      </c>
      <c r="I1852" s="3">
        <f>Table8[[#This Row],[Volume]]*Table8[[#This Row],[Cost per unit]]</f>
        <v>9862.3200000000015</v>
      </c>
      <c r="J1852" s="3">
        <f>Table8[[#This Row],[Volume]]*Table8[[#This Row],[Price per unit]]</f>
        <v>9138.48</v>
      </c>
      <c r="K1852" s="5">
        <f>Table8[[#This Row],[Total Sales]]-Table8[[#This Row],[Total Cost]]</f>
        <v>-723.84000000000196</v>
      </c>
      <c r="L1852" s="6">
        <f>Table8[[#This Row],[Profit]]/Table8[[#This Row],[Total Sales]]</f>
        <v>-7.9207920792079431E-2</v>
      </c>
    </row>
    <row r="1853" spans="1:12" x14ac:dyDescent="0.3">
      <c r="A1853" s="7">
        <v>2011</v>
      </c>
      <c r="B1853" s="7" t="s">
        <v>12</v>
      </c>
      <c r="C1853" s="7" t="s">
        <v>13</v>
      </c>
      <c r="D1853" s="7" t="s">
        <v>76</v>
      </c>
      <c r="E1853" s="7">
        <v>121269</v>
      </c>
      <c r="F1853" s="7">
        <v>5280</v>
      </c>
      <c r="G1853" s="7">
        <v>0.59</v>
      </c>
      <c r="H1853" s="7">
        <v>1.0900000000000001</v>
      </c>
      <c r="I1853" s="3">
        <f>Table8[[#This Row],[Volume]]*Table8[[#This Row],[Cost per unit]]</f>
        <v>3115.2</v>
      </c>
      <c r="J1853" s="3">
        <f>Table8[[#This Row],[Volume]]*Table8[[#This Row],[Price per unit]]</f>
        <v>5755.2000000000007</v>
      </c>
      <c r="K1853" s="5">
        <f>Table8[[#This Row],[Total Sales]]-Table8[[#This Row],[Total Cost]]</f>
        <v>2640.0000000000009</v>
      </c>
      <c r="L1853" s="6">
        <f>Table8[[#This Row],[Profit]]/Table8[[#This Row],[Total Sales]]</f>
        <v>0.45871559633027531</v>
      </c>
    </row>
    <row r="1854" spans="1:12" x14ac:dyDescent="0.3">
      <c r="A1854" s="3">
        <v>2011</v>
      </c>
      <c r="B1854" s="3" t="s">
        <v>12</v>
      </c>
      <c r="C1854" s="3" t="s">
        <v>13</v>
      </c>
      <c r="D1854" s="3" t="s">
        <v>76</v>
      </c>
      <c r="E1854" s="3">
        <v>121271</v>
      </c>
      <c r="F1854" s="3">
        <v>7284</v>
      </c>
      <c r="G1854" s="3">
        <v>0.52</v>
      </c>
      <c r="H1854" s="3">
        <v>1.07</v>
      </c>
      <c r="I1854" s="3">
        <f>Table8[[#This Row],[Volume]]*Table8[[#This Row],[Cost per unit]]</f>
        <v>3787.6800000000003</v>
      </c>
      <c r="J1854" s="3">
        <f>Table8[[#This Row],[Volume]]*Table8[[#This Row],[Price per unit]]</f>
        <v>7793.88</v>
      </c>
      <c r="K1854" s="5">
        <f>Table8[[#This Row],[Total Sales]]-Table8[[#This Row],[Total Cost]]</f>
        <v>4006.2</v>
      </c>
      <c r="L1854" s="6">
        <f>Table8[[#This Row],[Profit]]/Table8[[#This Row],[Total Sales]]</f>
        <v>0.51401869158878499</v>
      </c>
    </row>
    <row r="1855" spans="1:12" x14ac:dyDescent="0.3">
      <c r="A1855" s="7">
        <v>2011</v>
      </c>
      <c r="B1855" s="7" t="s">
        <v>12</v>
      </c>
      <c r="C1855" s="7" t="s">
        <v>13</v>
      </c>
      <c r="D1855" s="7" t="s">
        <v>76</v>
      </c>
      <c r="E1855" s="7">
        <v>121273</v>
      </c>
      <c r="F1855" s="7">
        <v>5460</v>
      </c>
      <c r="G1855" s="7">
        <v>0.5</v>
      </c>
      <c r="H1855" s="7">
        <v>0.92</v>
      </c>
      <c r="I1855" s="3">
        <f>Table8[[#This Row],[Volume]]*Table8[[#This Row],[Cost per unit]]</f>
        <v>2730</v>
      </c>
      <c r="J1855" s="3">
        <f>Table8[[#This Row],[Volume]]*Table8[[#This Row],[Price per unit]]</f>
        <v>5023.2</v>
      </c>
      <c r="K1855" s="5">
        <f>Table8[[#This Row],[Total Sales]]-Table8[[#This Row],[Total Cost]]</f>
        <v>2293.1999999999998</v>
      </c>
      <c r="L1855" s="6">
        <f>Table8[[#This Row],[Profit]]/Table8[[#This Row],[Total Sales]]</f>
        <v>0.45652173913043476</v>
      </c>
    </row>
    <row r="1856" spans="1:12" x14ac:dyDescent="0.3">
      <c r="A1856" s="3">
        <v>2011</v>
      </c>
      <c r="B1856" s="3" t="s">
        <v>12</v>
      </c>
      <c r="C1856" s="3" t="s">
        <v>13</v>
      </c>
      <c r="D1856" s="3" t="s">
        <v>76</v>
      </c>
      <c r="E1856" s="3">
        <v>121274</v>
      </c>
      <c r="F1856" s="3">
        <v>9144</v>
      </c>
      <c r="G1856" s="3">
        <v>1.2</v>
      </c>
      <c r="H1856" s="3">
        <v>0.99</v>
      </c>
      <c r="I1856" s="3">
        <f>Table8[[#This Row],[Volume]]*Table8[[#This Row],[Cost per unit]]</f>
        <v>10972.8</v>
      </c>
      <c r="J1856" s="3">
        <f>Table8[[#This Row],[Volume]]*Table8[[#This Row],[Price per unit]]</f>
        <v>9052.56</v>
      </c>
      <c r="K1856" s="5">
        <f>Table8[[#This Row],[Total Sales]]-Table8[[#This Row],[Total Cost]]</f>
        <v>-1920.2399999999998</v>
      </c>
      <c r="L1856" s="6">
        <f>Table8[[#This Row],[Profit]]/Table8[[#This Row],[Total Sales]]</f>
        <v>-0.2121212121212121</v>
      </c>
    </row>
    <row r="1857" spans="1:12" x14ac:dyDescent="0.3">
      <c r="A1857" s="7">
        <v>2011</v>
      </c>
      <c r="B1857" s="7" t="s">
        <v>12</v>
      </c>
      <c r="C1857" s="7" t="s">
        <v>13</v>
      </c>
      <c r="D1857" s="7" t="s">
        <v>76</v>
      </c>
      <c r="E1857" s="7">
        <v>121275</v>
      </c>
      <c r="F1857" s="7">
        <v>9336</v>
      </c>
      <c r="G1857" s="7">
        <v>0.7</v>
      </c>
      <c r="H1857" s="7">
        <v>1.0900000000000001</v>
      </c>
      <c r="I1857" s="3">
        <f>Table8[[#This Row],[Volume]]*Table8[[#This Row],[Cost per unit]]</f>
        <v>6535.2</v>
      </c>
      <c r="J1857" s="3">
        <f>Table8[[#This Row],[Volume]]*Table8[[#This Row],[Price per unit]]</f>
        <v>10176.240000000002</v>
      </c>
      <c r="K1857" s="5">
        <f>Table8[[#This Row],[Total Sales]]-Table8[[#This Row],[Total Cost]]</f>
        <v>3641.0400000000018</v>
      </c>
      <c r="L1857" s="6">
        <f>Table8[[#This Row],[Profit]]/Table8[[#This Row],[Total Sales]]</f>
        <v>0.35779816513761481</v>
      </c>
    </row>
    <row r="1858" spans="1:12" x14ac:dyDescent="0.3">
      <c r="A1858" s="3">
        <v>2011</v>
      </c>
      <c r="B1858" s="3" t="s">
        <v>12</v>
      </c>
      <c r="C1858" s="3" t="s">
        <v>13</v>
      </c>
      <c r="D1858" s="3" t="s">
        <v>76</v>
      </c>
      <c r="E1858" s="3">
        <v>121276</v>
      </c>
      <c r="F1858" s="3">
        <v>7332</v>
      </c>
      <c r="G1858" s="3">
        <v>0.83</v>
      </c>
      <c r="H1858" s="3">
        <v>1.06</v>
      </c>
      <c r="I1858" s="3">
        <f>Table8[[#This Row],[Volume]]*Table8[[#This Row],[Cost per unit]]</f>
        <v>6085.5599999999995</v>
      </c>
      <c r="J1858" s="3">
        <f>Table8[[#This Row],[Volume]]*Table8[[#This Row],[Price per unit]]</f>
        <v>7771.92</v>
      </c>
      <c r="K1858" s="5">
        <f>Table8[[#This Row],[Total Sales]]-Table8[[#This Row],[Total Cost]]</f>
        <v>1686.3600000000006</v>
      </c>
      <c r="L1858" s="6">
        <f>Table8[[#This Row],[Profit]]/Table8[[#This Row],[Total Sales]]</f>
        <v>0.21698113207547176</v>
      </c>
    </row>
    <row r="1859" spans="1:12" x14ac:dyDescent="0.3">
      <c r="A1859" s="7">
        <v>2011</v>
      </c>
      <c r="B1859" s="7" t="s">
        <v>12</v>
      </c>
      <c r="C1859" s="7" t="s">
        <v>13</v>
      </c>
      <c r="D1859" s="7" t="s">
        <v>76</v>
      </c>
      <c r="E1859" s="7">
        <v>121277</v>
      </c>
      <c r="F1859" s="7">
        <v>8388</v>
      </c>
      <c r="G1859" s="7">
        <v>1.06</v>
      </c>
      <c r="H1859" s="7">
        <v>0.96</v>
      </c>
      <c r="I1859" s="3">
        <f>Table8[[#This Row],[Volume]]*Table8[[#This Row],[Cost per unit]]</f>
        <v>8891.2800000000007</v>
      </c>
      <c r="J1859" s="3">
        <f>Table8[[#This Row],[Volume]]*Table8[[#This Row],[Price per unit]]</f>
        <v>8052.48</v>
      </c>
      <c r="K1859" s="5">
        <f>Table8[[#This Row],[Total Sales]]-Table8[[#This Row],[Total Cost]]</f>
        <v>-838.80000000000109</v>
      </c>
      <c r="L1859" s="6">
        <f>Table8[[#This Row],[Profit]]/Table8[[#This Row],[Total Sales]]</f>
        <v>-0.10416666666666681</v>
      </c>
    </row>
    <row r="1860" spans="1:12" x14ac:dyDescent="0.3">
      <c r="A1860" s="3">
        <v>2011</v>
      </c>
      <c r="B1860" s="3" t="s">
        <v>12</v>
      </c>
      <c r="C1860" s="3" t="s">
        <v>13</v>
      </c>
      <c r="D1860" s="3" t="s">
        <v>76</v>
      </c>
      <c r="E1860" s="3">
        <v>121278</v>
      </c>
      <c r="F1860" s="3">
        <v>8748</v>
      </c>
      <c r="G1860" s="3">
        <v>0.68</v>
      </c>
      <c r="H1860" s="3">
        <v>1.1399999999999999</v>
      </c>
      <c r="I1860" s="3">
        <f>Table8[[#This Row],[Volume]]*Table8[[#This Row],[Cost per unit]]</f>
        <v>5948.64</v>
      </c>
      <c r="J1860" s="3">
        <f>Table8[[#This Row],[Volume]]*Table8[[#This Row],[Price per unit]]</f>
        <v>9972.7199999999993</v>
      </c>
      <c r="K1860" s="5">
        <f>Table8[[#This Row],[Total Sales]]-Table8[[#This Row],[Total Cost]]</f>
        <v>4024.079999999999</v>
      </c>
      <c r="L1860" s="6">
        <f>Table8[[#This Row],[Profit]]/Table8[[#This Row],[Total Sales]]</f>
        <v>0.40350877192982448</v>
      </c>
    </row>
    <row r="1861" spans="1:12" x14ac:dyDescent="0.3">
      <c r="A1861" s="7">
        <v>2011</v>
      </c>
      <c r="B1861" s="7" t="s">
        <v>12</v>
      </c>
      <c r="C1861" s="7" t="s">
        <v>13</v>
      </c>
      <c r="D1861" s="7" t="s">
        <v>76</v>
      </c>
      <c r="E1861" s="7">
        <v>121281</v>
      </c>
      <c r="F1861" s="7">
        <v>7992</v>
      </c>
      <c r="G1861" s="7">
        <v>0.69</v>
      </c>
      <c r="H1861" s="7">
        <v>1.07</v>
      </c>
      <c r="I1861" s="3">
        <f>Table8[[#This Row],[Volume]]*Table8[[#This Row],[Cost per unit]]</f>
        <v>5514.48</v>
      </c>
      <c r="J1861" s="3">
        <f>Table8[[#This Row],[Volume]]*Table8[[#This Row],[Price per unit]]</f>
        <v>8551.44</v>
      </c>
      <c r="K1861" s="5">
        <f>Table8[[#This Row],[Total Sales]]-Table8[[#This Row],[Total Cost]]</f>
        <v>3036.9600000000009</v>
      </c>
      <c r="L1861" s="6">
        <f>Table8[[#This Row],[Profit]]/Table8[[#This Row],[Total Sales]]</f>
        <v>0.35514018691588795</v>
      </c>
    </row>
    <row r="1862" spans="1:12" x14ac:dyDescent="0.3">
      <c r="A1862" s="3">
        <v>2011</v>
      </c>
      <c r="B1862" s="3" t="s">
        <v>12</v>
      </c>
      <c r="C1862" s="3" t="s">
        <v>13</v>
      </c>
      <c r="D1862" s="3" t="s">
        <v>76</v>
      </c>
      <c r="E1862" s="3">
        <v>121283</v>
      </c>
      <c r="F1862" s="3">
        <v>9552</v>
      </c>
      <c r="G1862" s="3">
        <v>0.78</v>
      </c>
      <c r="H1862" s="3">
        <v>1.1100000000000001</v>
      </c>
      <c r="I1862" s="3">
        <f>Table8[[#This Row],[Volume]]*Table8[[#This Row],[Cost per unit]]</f>
        <v>7450.56</v>
      </c>
      <c r="J1862" s="3">
        <f>Table8[[#This Row],[Volume]]*Table8[[#This Row],[Price per unit]]</f>
        <v>10602.720000000001</v>
      </c>
      <c r="K1862" s="5">
        <f>Table8[[#This Row],[Total Sales]]-Table8[[#This Row],[Total Cost]]</f>
        <v>3152.1600000000008</v>
      </c>
      <c r="L1862" s="6">
        <f>Table8[[#This Row],[Profit]]/Table8[[#This Row],[Total Sales]]</f>
        <v>0.29729729729729731</v>
      </c>
    </row>
    <row r="1863" spans="1:12" x14ac:dyDescent="0.3">
      <c r="A1863" s="7">
        <v>2011</v>
      </c>
      <c r="B1863" s="7" t="s">
        <v>12</v>
      </c>
      <c r="C1863" s="7" t="s">
        <v>13</v>
      </c>
      <c r="D1863" s="7" t="s">
        <v>76</v>
      </c>
      <c r="E1863" s="7">
        <v>121286</v>
      </c>
      <c r="F1863" s="7">
        <v>7392</v>
      </c>
      <c r="G1863" s="7">
        <v>0.86</v>
      </c>
      <c r="H1863" s="7">
        <v>1.1100000000000001</v>
      </c>
      <c r="I1863" s="3">
        <f>Table8[[#This Row],[Volume]]*Table8[[#This Row],[Cost per unit]]</f>
        <v>6357.12</v>
      </c>
      <c r="J1863" s="3">
        <f>Table8[[#This Row],[Volume]]*Table8[[#This Row],[Price per unit]]</f>
        <v>8205.1200000000008</v>
      </c>
      <c r="K1863" s="5">
        <f>Table8[[#This Row],[Total Sales]]-Table8[[#This Row],[Total Cost]]</f>
        <v>1848.0000000000009</v>
      </c>
      <c r="L1863" s="6">
        <f>Table8[[#This Row],[Profit]]/Table8[[#This Row],[Total Sales]]</f>
        <v>0.22522522522522531</v>
      </c>
    </row>
    <row r="1864" spans="1:12" x14ac:dyDescent="0.3">
      <c r="A1864" s="3">
        <v>2011</v>
      </c>
      <c r="B1864" s="3" t="s">
        <v>12</v>
      </c>
      <c r="C1864" s="3" t="s">
        <v>13</v>
      </c>
      <c r="D1864" s="3" t="s">
        <v>76</v>
      </c>
      <c r="E1864" s="3">
        <v>121286</v>
      </c>
      <c r="F1864" s="3">
        <v>4860</v>
      </c>
      <c r="G1864" s="3">
        <v>0.86</v>
      </c>
      <c r="H1864" s="3">
        <v>1.1000000000000001</v>
      </c>
      <c r="I1864" s="3">
        <f>Table8[[#This Row],[Volume]]*Table8[[#This Row],[Cost per unit]]</f>
        <v>4179.6000000000004</v>
      </c>
      <c r="J1864" s="3">
        <f>Table8[[#This Row],[Volume]]*Table8[[#This Row],[Price per unit]]</f>
        <v>5346</v>
      </c>
      <c r="K1864" s="5">
        <f>Table8[[#This Row],[Total Sales]]-Table8[[#This Row],[Total Cost]]</f>
        <v>1166.3999999999996</v>
      </c>
      <c r="L1864" s="6">
        <f>Table8[[#This Row],[Profit]]/Table8[[#This Row],[Total Sales]]</f>
        <v>0.21818181818181812</v>
      </c>
    </row>
    <row r="1865" spans="1:12" x14ac:dyDescent="0.3">
      <c r="A1865" s="7">
        <v>2011</v>
      </c>
      <c r="B1865" s="7" t="s">
        <v>12</v>
      </c>
      <c r="C1865" s="7" t="s">
        <v>13</v>
      </c>
      <c r="D1865" s="7" t="s">
        <v>76</v>
      </c>
      <c r="E1865" s="7">
        <v>1212876</v>
      </c>
      <c r="F1865" s="7">
        <v>4992</v>
      </c>
      <c r="G1865" s="7">
        <v>0.81</v>
      </c>
      <c r="H1865" s="7">
        <v>1.1399999999999999</v>
      </c>
      <c r="I1865" s="3">
        <f>Table8[[#This Row],[Volume]]*Table8[[#This Row],[Cost per unit]]</f>
        <v>4043.5200000000004</v>
      </c>
      <c r="J1865" s="3">
        <f>Table8[[#This Row],[Volume]]*Table8[[#This Row],[Price per unit]]</f>
        <v>5690.8799999999992</v>
      </c>
      <c r="K1865" s="5">
        <f>Table8[[#This Row],[Total Sales]]-Table8[[#This Row],[Total Cost]]</f>
        <v>1647.3599999999988</v>
      </c>
      <c r="L1865" s="6">
        <f>Table8[[#This Row],[Profit]]/Table8[[#This Row],[Total Sales]]</f>
        <v>0.28947368421052616</v>
      </c>
    </row>
    <row r="1866" spans="1:12" x14ac:dyDescent="0.3">
      <c r="A1866" s="3">
        <v>2011</v>
      </c>
      <c r="B1866" s="3" t="s">
        <v>12</v>
      </c>
      <c r="C1866" s="3" t="s">
        <v>13</v>
      </c>
      <c r="D1866" s="3" t="s">
        <v>76</v>
      </c>
      <c r="E1866" s="3">
        <v>121291</v>
      </c>
      <c r="F1866" s="3">
        <v>9096</v>
      </c>
      <c r="G1866" s="3">
        <v>0.47</v>
      </c>
      <c r="H1866" s="3">
        <v>1.17</v>
      </c>
      <c r="I1866" s="3">
        <f>Table8[[#This Row],[Volume]]*Table8[[#This Row],[Cost per unit]]</f>
        <v>4275.12</v>
      </c>
      <c r="J1866" s="3">
        <f>Table8[[#This Row],[Volume]]*Table8[[#This Row],[Price per unit]]</f>
        <v>10642.32</v>
      </c>
      <c r="K1866" s="5">
        <f>Table8[[#This Row],[Total Sales]]-Table8[[#This Row],[Total Cost]]</f>
        <v>6367.2</v>
      </c>
      <c r="L1866" s="6">
        <f>Table8[[#This Row],[Profit]]/Table8[[#This Row],[Total Sales]]</f>
        <v>0.59829059829059827</v>
      </c>
    </row>
    <row r="1867" spans="1:12" x14ac:dyDescent="0.3">
      <c r="A1867" s="7">
        <v>2011</v>
      </c>
      <c r="B1867" s="7" t="s">
        <v>12</v>
      </c>
      <c r="C1867" s="7" t="s">
        <v>13</v>
      </c>
      <c r="D1867" s="7" t="s">
        <v>76</v>
      </c>
      <c r="E1867" s="7">
        <v>121293</v>
      </c>
      <c r="F1867" s="7">
        <v>6912</v>
      </c>
      <c r="G1867" s="7">
        <v>0.46</v>
      </c>
      <c r="H1867" s="7">
        <v>1.17</v>
      </c>
      <c r="I1867" s="3">
        <f>Table8[[#This Row],[Volume]]*Table8[[#This Row],[Cost per unit]]</f>
        <v>3179.52</v>
      </c>
      <c r="J1867" s="3">
        <f>Table8[[#This Row],[Volume]]*Table8[[#This Row],[Price per unit]]</f>
        <v>8087.0399999999991</v>
      </c>
      <c r="K1867" s="5">
        <f>Table8[[#This Row],[Total Sales]]-Table8[[#This Row],[Total Cost]]</f>
        <v>4907.5199999999986</v>
      </c>
      <c r="L1867" s="6">
        <f>Table8[[#This Row],[Profit]]/Table8[[#This Row],[Total Sales]]</f>
        <v>0.60683760683760679</v>
      </c>
    </row>
    <row r="1868" spans="1:12" x14ac:dyDescent="0.3">
      <c r="A1868" s="3">
        <v>2011</v>
      </c>
      <c r="B1868" s="3" t="s">
        <v>12</v>
      </c>
      <c r="C1868" s="3" t="s">
        <v>13</v>
      </c>
      <c r="D1868" s="3" t="s">
        <v>76</v>
      </c>
      <c r="E1868" s="3">
        <v>121295</v>
      </c>
      <c r="F1868" s="3">
        <v>6348</v>
      </c>
      <c r="G1868" s="3">
        <v>0.9</v>
      </c>
      <c r="H1868" s="3">
        <v>1.07</v>
      </c>
      <c r="I1868" s="3">
        <f>Table8[[#This Row],[Volume]]*Table8[[#This Row],[Cost per unit]]</f>
        <v>5713.2</v>
      </c>
      <c r="J1868" s="3">
        <f>Table8[[#This Row],[Volume]]*Table8[[#This Row],[Price per unit]]</f>
        <v>6792.3600000000006</v>
      </c>
      <c r="K1868" s="5">
        <f>Table8[[#This Row],[Total Sales]]-Table8[[#This Row],[Total Cost]]</f>
        <v>1079.1600000000008</v>
      </c>
      <c r="L1868" s="6">
        <f>Table8[[#This Row],[Profit]]/Table8[[#This Row],[Total Sales]]</f>
        <v>0.1588785046728973</v>
      </c>
    </row>
    <row r="1869" spans="1:12" x14ac:dyDescent="0.3">
      <c r="A1869" s="7">
        <v>2011</v>
      </c>
      <c r="B1869" s="7" t="s">
        <v>12</v>
      </c>
      <c r="C1869" s="7" t="s">
        <v>13</v>
      </c>
      <c r="D1869" s="7" t="s">
        <v>76</v>
      </c>
      <c r="E1869" s="7">
        <v>121296</v>
      </c>
      <c r="F1869" s="7">
        <v>6840</v>
      </c>
      <c r="G1869" s="7">
        <v>0.98</v>
      </c>
      <c r="H1869" s="7">
        <v>1.19</v>
      </c>
      <c r="I1869" s="3">
        <f>Table8[[#This Row],[Volume]]*Table8[[#This Row],[Cost per unit]]</f>
        <v>6703.2</v>
      </c>
      <c r="J1869" s="3">
        <f>Table8[[#This Row],[Volume]]*Table8[[#This Row],[Price per unit]]</f>
        <v>8139.5999999999995</v>
      </c>
      <c r="K1869" s="5">
        <f>Table8[[#This Row],[Total Sales]]-Table8[[#This Row],[Total Cost]]</f>
        <v>1436.3999999999996</v>
      </c>
      <c r="L1869" s="6">
        <f>Table8[[#This Row],[Profit]]/Table8[[#This Row],[Total Sales]]</f>
        <v>0.17647058823529407</v>
      </c>
    </row>
    <row r="1870" spans="1:12" x14ac:dyDescent="0.3">
      <c r="A1870" s="3">
        <v>2011</v>
      </c>
      <c r="B1870" s="3" t="s">
        <v>12</v>
      </c>
      <c r="C1870" s="3" t="s">
        <v>13</v>
      </c>
      <c r="D1870" s="3" t="s">
        <v>76</v>
      </c>
      <c r="E1870" s="3">
        <v>121297</v>
      </c>
      <c r="F1870" s="3">
        <v>8652</v>
      </c>
      <c r="G1870" s="3">
        <v>0.72</v>
      </c>
      <c r="H1870" s="3">
        <v>0.98</v>
      </c>
      <c r="I1870" s="3">
        <f>Table8[[#This Row],[Volume]]*Table8[[#This Row],[Cost per unit]]</f>
        <v>6229.44</v>
      </c>
      <c r="J1870" s="3">
        <f>Table8[[#This Row],[Volume]]*Table8[[#This Row],[Price per unit]]</f>
        <v>8478.9599999999991</v>
      </c>
      <c r="K1870" s="5">
        <f>Table8[[#This Row],[Total Sales]]-Table8[[#This Row],[Total Cost]]</f>
        <v>2249.5199999999995</v>
      </c>
      <c r="L1870" s="6">
        <f>Table8[[#This Row],[Profit]]/Table8[[#This Row],[Total Sales]]</f>
        <v>0.26530612244897955</v>
      </c>
    </row>
    <row r="1871" spans="1:12" x14ac:dyDescent="0.3">
      <c r="A1871" s="7">
        <v>2011</v>
      </c>
      <c r="B1871" s="7" t="s">
        <v>12</v>
      </c>
      <c r="C1871" s="7" t="s">
        <v>13</v>
      </c>
      <c r="D1871" s="7" t="s">
        <v>76</v>
      </c>
      <c r="E1871" s="7">
        <v>121298</v>
      </c>
      <c r="F1871" s="7">
        <v>6312</v>
      </c>
      <c r="G1871" s="7">
        <v>1.04</v>
      </c>
      <c r="H1871" s="7">
        <v>1.02</v>
      </c>
      <c r="I1871" s="3">
        <f>Table8[[#This Row],[Volume]]*Table8[[#This Row],[Cost per unit]]</f>
        <v>6564.4800000000005</v>
      </c>
      <c r="J1871" s="3">
        <f>Table8[[#This Row],[Volume]]*Table8[[#This Row],[Price per unit]]</f>
        <v>6438.24</v>
      </c>
      <c r="K1871" s="5">
        <f>Table8[[#This Row],[Total Sales]]-Table8[[#This Row],[Total Cost]]</f>
        <v>-126.24000000000069</v>
      </c>
      <c r="L1871" s="6">
        <f>Table8[[#This Row],[Profit]]/Table8[[#This Row],[Total Sales]]</f>
        <v>-1.9607843137255009E-2</v>
      </c>
    </row>
    <row r="1872" spans="1:12" x14ac:dyDescent="0.3">
      <c r="A1872" s="3">
        <v>2011</v>
      </c>
      <c r="B1872" s="3" t="s">
        <v>12</v>
      </c>
      <c r="C1872" s="3" t="s">
        <v>13</v>
      </c>
      <c r="D1872" s="3" t="s">
        <v>76</v>
      </c>
      <c r="E1872" s="3">
        <v>121299</v>
      </c>
      <c r="F1872" s="3">
        <v>6936</v>
      </c>
      <c r="G1872" s="3">
        <v>1.2</v>
      </c>
      <c r="H1872" s="3">
        <v>1.1399999999999999</v>
      </c>
      <c r="I1872" s="3">
        <f>Table8[[#This Row],[Volume]]*Table8[[#This Row],[Cost per unit]]</f>
        <v>8323.1999999999989</v>
      </c>
      <c r="J1872" s="3">
        <f>Table8[[#This Row],[Volume]]*Table8[[#This Row],[Price per unit]]</f>
        <v>7907.0399999999991</v>
      </c>
      <c r="K1872" s="5">
        <f>Table8[[#This Row],[Total Sales]]-Table8[[#This Row],[Total Cost]]</f>
        <v>-416.15999999999985</v>
      </c>
      <c r="L1872" s="6">
        <f>Table8[[#This Row],[Profit]]/Table8[[#This Row],[Total Sales]]</f>
        <v>-5.2631578947368411E-2</v>
      </c>
    </row>
    <row r="1873" spans="1:12" x14ac:dyDescent="0.3">
      <c r="A1873" s="7">
        <v>2011</v>
      </c>
      <c r="B1873" s="7" t="s">
        <v>12</v>
      </c>
      <c r="C1873" s="7" t="s">
        <v>13</v>
      </c>
      <c r="D1873" s="7" t="s">
        <v>76</v>
      </c>
      <c r="E1873" s="7">
        <v>121286</v>
      </c>
      <c r="F1873" s="7">
        <v>5340</v>
      </c>
      <c r="G1873" s="7">
        <v>0.91</v>
      </c>
      <c r="H1873" s="7">
        <v>0.99</v>
      </c>
      <c r="I1873" s="3">
        <f>Table8[[#This Row],[Volume]]*Table8[[#This Row],[Cost per unit]]</f>
        <v>4859.4000000000005</v>
      </c>
      <c r="J1873" s="3">
        <f>Table8[[#This Row],[Volume]]*Table8[[#This Row],[Price per unit]]</f>
        <v>5286.6</v>
      </c>
      <c r="K1873" s="5">
        <f>Table8[[#This Row],[Total Sales]]-Table8[[#This Row],[Total Cost]]</f>
        <v>427.19999999999982</v>
      </c>
      <c r="L1873" s="6">
        <f>Table8[[#This Row],[Profit]]/Table8[[#This Row],[Total Sales]]</f>
        <v>8.0808080808080773E-2</v>
      </c>
    </row>
    <row r="1874" spans="1:12" x14ac:dyDescent="0.3">
      <c r="A1874" s="3">
        <v>2011</v>
      </c>
      <c r="B1874" s="3" t="s">
        <v>12</v>
      </c>
      <c r="C1874" s="3" t="s">
        <v>13</v>
      </c>
      <c r="D1874" s="3" t="s">
        <v>76</v>
      </c>
      <c r="E1874" s="3" t="s">
        <v>77</v>
      </c>
      <c r="F1874" s="3">
        <v>5736</v>
      </c>
      <c r="G1874" s="3">
        <v>1.02</v>
      </c>
      <c r="H1874" s="3">
        <v>1</v>
      </c>
      <c r="I1874" s="3">
        <f>Table8[[#This Row],[Volume]]*Table8[[#This Row],[Cost per unit]]</f>
        <v>5850.72</v>
      </c>
      <c r="J1874" s="3">
        <f>Table8[[#This Row],[Volume]]*Table8[[#This Row],[Price per unit]]</f>
        <v>5736</v>
      </c>
      <c r="K1874" s="5">
        <f>Table8[[#This Row],[Total Sales]]-Table8[[#This Row],[Total Cost]]</f>
        <v>-114.72000000000025</v>
      </c>
      <c r="L1874" s="6">
        <f>Table8[[#This Row],[Profit]]/Table8[[#This Row],[Total Sales]]</f>
        <v>-2.0000000000000046E-2</v>
      </c>
    </row>
    <row r="1875" spans="1:12" x14ac:dyDescent="0.3">
      <c r="A1875" s="7">
        <v>2011</v>
      </c>
      <c r="B1875" s="7" t="s">
        <v>12</v>
      </c>
      <c r="C1875" s="7" t="s">
        <v>13</v>
      </c>
      <c r="D1875" s="7" t="s">
        <v>78</v>
      </c>
      <c r="E1875" s="7">
        <v>151501</v>
      </c>
      <c r="F1875" s="7">
        <v>7332</v>
      </c>
      <c r="G1875" s="7">
        <v>0.96</v>
      </c>
      <c r="H1875" s="7">
        <v>1.2</v>
      </c>
      <c r="I1875" s="3">
        <f>Table8[[#This Row],[Volume]]*Table8[[#This Row],[Cost per unit]]</f>
        <v>7038.7199999999993</v>
      </c>
      <c r="J1875" s="3">
        <f>Table8[[#This Row],[Volume]]*Table8[[#This Row],[Price per unit]]</f>
        <v>8798.4</v>
      </c>
      <c r="K1875" s="5">
        <f>Table8[[#This Row],[Total Sales]]-Table8[[#This Row],[Total Cost]]</f>
        <v>1759.6800000000003</v>
      </c>
      <c r="L1875" s="6">
        <f>Table8[[#This Row],[Profit]]/Table8[[#This Row],[Total Sales]]</f>
        <v>0.20000000000000004</v>
      </c>
    </row>
    <row r="1876" spans="1:12" x14ac:dyDescent="0.3">
      <c r="A1876" s="3">
        <v>2011</v>
      </c>
      <c r="B1876" s="3" t="s">
        <v>12</v>
      </c>
      <c r="C1876" s="3" t="s">
        <v>13</v>
      </c>
      <c r="D1876" s="3" t="s">
        <v>78</v>
      </c>
      <c r="E1876" s="3">
        <v>151502</v>
      </c>
      <c r="F1876" s="3">
        <v>8520</v>
      </c>
      <c r="G1876" s="3">
        <v>0.71</v>
      </c>
      <c r="H1876" s="3">
        <v>1.07</v>
      </c>
      <c r="I1876" s="3">
        <f>Table8[[#This Row],[Volume]]*Table8[[#This Row],[Cost per unit]]</f>
        <v>6049.2</v>
      </c>
      <c r="J1876" s="3">
        <f>Table8[[#This Row],[Volume]]*Table8[[#This Row],[Price per unit]]</f>
        <v>9116.4</v>
      </c>
      <c r="K1876" s="5">
        <f>Table8[[#This Row],[Total Sales]]-Table8[[#This Row],[Total Cost]]</f>
        <v>3067.2</v>
      </c>
      <c r="L1876" s="6">
        <f>Table8[[#This Row],[Profit]]/Table8[[#This Row],[Total Sales]]</f>
        <v>0.3364485981308411</v>
      </c>
    </row>
    <row r="1877" spans="1:12" x14ac:dyDescent="0.3">
      <c r="A1877" s="7">
        <v>2011</v>
      </c>
      <c r="B1877" s="7" t="s">
        <v>12</v>
      </c>
      <c r="C1877" s="7" t="s">
        <v>13</v>
      </c>
      <c r="D1877" s="7" t="s">
        <v>78</v>
      </c>
      <c r="E1877" s="7">
        <v>151503</v>
      </c>
      <c r="F1877" s="7">
        <v>6504</v>
      </c>
      <c r="G1877" s="7">
        <v>1.2</v>
      </c>
      <c r="H1877" s="7">
        <v>1.1000000000000001</v>
      </c>
      <c r="I1877" s="3">
        <f>Table8[[#This Row],[Volume]]*Table8[[#This Row],[Cost per unit]]</f>
        <v>7804.7999999999993</v>
      </c>
      <c r="J1877" s="3">
        <f>Table8[[#This Row],[Volume]]*Table8[[#This Row],[Price per unit]]</f>
        <v>7154.4000000000005</v>
      </c>
      <c r="K1877" s="5">
        <f>Table8[[#This Row],[Total Sales]]-Table8[[#This Row],[Total Cost]]</f>
        <v>-650.39999999999873</v>
      </c>
      <c r="L1877" s="6">
        <f>Table8[[#This Row],[Profit]]/Table8[[#This Row],[Total Sales]]</f>
        <v>-9.0909090909090717E-2</v>
      </c>
    </row>
    <row r="1878" spans="1:12" x14ac:dyDescent="0.3">
      <c r="A1878" s="3">
        <v>2011</v>
      </c>
      <c r="B1878" s="3" t="s">
        <v>12</v>
      </c>
      <c r="C1878" s="3" t="s">
        <v>13</v>
      </c>
      <c r="D1878" s="3" t="s">
        <v>78</v>
      </c>
      <c r="E1878" s="3">
        <v>151504</v>
      </c>
      <c r="F1878" s="3">
        <v>8184</v>
      </c>
      <c r="G1878" s="3">
        <v>1.1599999999999999</v>
      </c>
      <c r="H1878" s="3">
        <v>1.19</v>
      </c>
      <c r="I1878" s="3">
        <f>Table8[[#This Row],[Volume]]*Table8[[#This Row],[Cost per unit]]</f>
        <v>9493.4399999999987</v>
      </c>
      <c r="J1878" s="3">
        <f>Table8[[#This Row],[Volume]]*Table8[[#This Row],[Price per unit]]</f>
        <v>9738.9599999999991</v>
      </c>
      <c r="K1878" s="5">
        <f>Table8[[#This Row],[Total Sales]]-Table8[[#This Row],[Total Cost]]</f>
        <v>245.52000000000044</v>
      </c>
      <c r="L1878" s="6">
        <f>Table8[[#This Row],[Profit]]/Table8[[#This Row],[Total Sales]]</f>
        <v>2.5210084033613491E-2</v>
      </c>
    </row>
    <row r="1879" spans="1:12" x14ac:dyDescent="0.3">
      <c r="A1879" s="7">
        <v>2011</v>
      </c>
      <c r="B1879" s="7" t="s">
        <v>12</v>
      </c>
      <c r="C1879" s="7" t="s">
        <v>13</v>
      </c>
      <c r="D1879" s="7" t="s">
        <v>78</v>
      </c>
      <c r="E1879" s="7">
        <v>151505</v>
      </c>
      <c r="F1879" s="7">
        <v>7308</v>
      </c>
      <c r="G1879" s="7">
        <v>0.44</v>
      </c>
      <c r="H1879" s="7">
        <v>0.93</v>
      </c>
      <c r="I1879" s="3">
        <f>Table8[[#This Row],[Volume]]*Table8[[#This Row],[Cost per unit]]</f>
        <v>3215.52</v>
      </c>
      <c r="J1879" s="3">
        <f>Table8[[#This Row],[Volume]]*Table8[[#This Row],[Price per unit]]</f>
        <v>6796.4400000000005</v>
      </c>
      <c r="K1879" s="5">
        <f>Table8[[#This Row],[Total Sales]]-Table8[[#This Row],[Total Cost]]</f>
        <v>3580.9200000000005</v>
      </c>
      <c r="L1879" s="6">
        <f>Table8[[#This Row],[Profit]]/Table8[[#This Row],[Total Sales]]</f>
        <v>0.52688172043010761</v>
      </c>
    </row>
    <row r="1880" spans="1:12" x14ac:dyDescent="0.3">
      <c r="A1880" s="3">
        <v>2011</v>
      </c>
      <c r="B1880" s="3" t="s">
        <v>12</v>
      </c>
      <c r="C1880" s="3" t="s">
        <v>13</v>
      </c>
      <c r="D1880" s="3" t="s">
        <v>78</v>
      </c>
      <c r="E1880" s="3">
        <v>151506</v>
      </c>
      <c r="F1880" s="3">
        <v>8088</v>
      </c>
      <c r="G1880" s="3">
        <v>0.57999999999999996</v>
      </c>
      <c r="H1880" s="3">
        <v>0.97</v>
      </c>
      <c r="I1880" s="3">
        <f>Table8[[#This Row],[Volume]]*Table8[[#This Row],[Cost per unit]]</f>
        <v>4691.04</v>
      </c>
      <c r="J1880" s="3">
        <f>Table8[[#This Row],[Volume]]*Table8[[#This Row],[Price per unit]]</f>
        <v>7845.36</v>
      </c>
      <c r="K1880" s="5">
        <f>Table8[[#This Row],[Total Sales]]-Table8[[#This Row],[Total Cost]]</f>
        <v>3154.3199999999997</v>
      </c>
      <c r="L1880" s="6">
        <f>Table8[[#This Row],[Profit]]/Table8[[#This Row],[Total Sales]]</f>
        <v>0.40206185567010305</v>
      </c>
    </row>
    <row r="1881" spans="1:12" x14ac:dyDescent="0.3">
      <c r="A1881" s="7">
        <v>2011</v>
      </c>
      <c r="B1881" s="7" t="s">
        <v>12</v>
      </c>
      <c r="C1881" s="7" t="s">
        <v>13</v>
      </c>
      <c r="D1881" s="7" t="s">
        <v>78</v>
      </c>
      <c r="E1881" s="7">
        <v>151507</v>
      </c>
      <c r="F1881" s="7">
        <v>8496</v>
      </c>
      <c r="G1881" s="7">
        <v>0.71</v>
      </c>
      <c r="H1881" s="7">
        <v>0.93</v>
      </c>
      <c r="I1881" s="3">
        <f>Table8[[#This Row],[Volume]]*Table8[[#This Row],[Cost per unit]]</f>
        <v>6032.16</v>
      </c>
      <c r="J1881" s="3">
        <f>Table8[[#This Row],[Volume]]*Table8[[#This Row],[Price per unit]]</f>
        <v>7901.2800000000007</v>
      </c>
      <c r="K1881" s="5">
        <f>Table8[[#This Row],[Total Sales]]-Table8[[#This Row],[Total Cost]]</f>
        <v>1869.1200000000008</v>
      </c>
      <c r="L1881" s="6">
        <f>Table8[[#This Row],[Profit]]/Table8[[#This Row],[Total Sales]]</f>
        <v>0.23655913978494633</v>
      </c>
    </row>
    <row r="1882" spans="1:12" x14ac:dyDescent="0.3">
      <c r="A1882" s="3">
        <v>2011</v>
      </c>
      <c r="B1882" s="3" t="s">
        <v>12</v>
      </c>
      <c r="C1882" s="3" t="s">
        <v>13</v>
      </c>
      <c r="D1882" s="3" t="s">
        <v>78</v>
      </c>
      <c r="E1882" s="3">
        <v>151508</v>
      </c>
      <c r="F1882" s="3">
        <v>9456</v>
      </c>
      <c r="G1882" s="3">
        <v>0.72</v>
      </c>
      <c r="H1882" s="3">
        <v>1.1599999999999999</v>
      </c>
      <c r="I1882" s="3">
        <f>Table8[[#This Row],[Volume]]*Table8[[#This Row],[Cost per unit]]</f>
        <v>6808.32</v>
      </c>
      <c r="J1882" s="3">
        <f>Table8[[#This Row],[Volume]]*Table8[[#This Row],[Price per unit]]</f>
        <v>10968.96</v>
      </c>
      <c r="K1882" s="5">
        <f>Table8[[#This Row],[Total Sales]]-Table8[[#This Row],[Total Cost]]</f>
        <v>4160.6399999999994</v>
      </c>
      <c r="L1882" s="6">
        <f>Table8[[#This Row],[Profit]]/Table8[[#This Row],[Total Sales]]</f>
        <v>0.37931034482758619</v>
      </c>
    </row>
    <row r="1883" spans="1:12" x14ac:dyDescent="0.3">
      <c r="A1883" s="7">
        <v>2011</v>
      </c>
      <c r="B1883" s="7" t="s">
        <v>12</v>
      </c>
      <c r="C1883" s="7" t="s">
        <v>13</v>
      </c>
      <c r="D1883" s="7" t="s">
        <v>78</v>
      </c>
      <c r="E1883" s="7">
        <v>151509</v>
      </c>
      <c r="F1883" s="7">
        <v>5952</v>
      </c>
      <c r="G1883" s="7">
        <v>1.17</v>
      </c>
      <c r="H1883" s="7">
        <v>1.18</v>
      </c>
      <c r="I1883" s="3">
        <f>Table8[[#This Row],[Volume]]*Table8[[#This Row],[Cost per unit]]</f>
        <v>6963.8399999999992</v>
      </c>
      <c r="J1883" s="3">
        <f>Table8[[#This Row],[Volume]]*Table8[[#This Row],[Price per unit]]</f>
        <v>7023.36</v>
      </c>
      <c r="K1883" s="5">
        <f>Table8[[#This Row],[Total Sales]]-Table8[[#This Row],[Total Cost]]</f>
        <v>59.520000000000437</v>
      </c>
      <c r="L1883" s="6">
        <f>Table8[[#This Row],[Profit]]/Table8[[#This Row],[Total Sales]]</f>
        <v>8.4745762711865031E-3</v>
      </c>
    </row>
    <row r="1884" spans="1:12" x14ac:dyDescent="0.3">
      <c r="A1884" s="3">
        <v>2011</v>
      </c>
      <c r="B1884" s="3" t="s">
        <v>12</v>
      </c>
      <c r="C1884" s="3" t="s">
        <v>13</v>
      </c>
      <c r="D1884" s="3" t="s">
        <v>78</v>
      </c>
      <c r="E1884" s="3">
        <v>151510</v>
      </c>
      <c r="F1884" s="3">
        <v>8472</v>
      </c>
      <c r="G1884" s="3">
        <v>0.62</v>
      </c>
      <c r="H1884" s="3">
        <v>0.97</v>
      </c>
      <c r="I1884" s="3">
        <f>Table8[[#This Row],[Volume]]*Table8[[#This Row],[Cost per unit]]</f>
        <v>5252.64</v>
      </c>
      <c r="J1884" s="3">
        <f>Table8[[#This Row],[Volume]]*Table8[[#This Row],[Price per unit]]</f>
        <v>8217.84</v>
      </c>
      <c r="K1884" s="5">
        <f>Table8[[#This Row],[Total Sales]]-Table8[[#This Row],[Total Cost]]</f>
        <v>2965.2</v>
      </c>
      <c r="L1884" s="6">
        <f>Table8[[#This Row],[Profit]]/Table8[[#This Row],[Total Sales]]</f>
        <v>0.36082474226804123</v>
      </c>
    </row>
    <row r="1885" spans="1:12" x14ac:dyDescent="0.3">
      <c r="A1885" s="7">
        <v>2011</v>
      </c>
      <c r="B1885" s="7" t="s">
        <v>12</v>
      </c>
      <c r="C1885" s="7" t="s">
        <v>13</v>
      </c>
      <c r="D1885" s="7" t="s">
        <v>78</v>
      </c>
      <c r="E1885" s="7">
        <v>151511</v>
      </c>
      <c r="F1885" s="7">
        <v>6132</v>
      </c>
      <c r="G1885" s="7">
        <v>0.72</v>
      </c>
      <c r="H1885" s="7">
        <v>1.1399999999999999</v>
      </c>
      <c r="I1885" s="3">
        <f>Table8[[#This Row],[Volume]]*Table8[[#This Row],[Cost per unit]]</f>
        <v>4415.04</v>
      </c>
      <c r="J1885" s="3">
        <f>Table8[[#This Row],[Volume]]*Table8[[#This Row],[Price per unit]]</f>
        <v>6990.48</v>
      </c>
      <c r="K1885" s="5">
        <f>Table8[[#This Row],[Total Sales]]-Table8[[#This Row],[Total Cost]]</f>
        <v>2575.4399999999996</v>
      </c>
      <c r="L1885" s="6">
        <f>Table8[[#This Row],[Profit]]/Table8[[#This Row],[Total Sales]]</f>
        <v>0.36842105263157893</v>
      </c>
    </row>
    <row r="1886" spans="1:12" x14ac:dyDescent="0.3">
      <c r="A1886" s="3">
        <v>2011</v>
      </c>
      <c r="B1886" s="3" t="s">
        <v>12</v>
      </c>
      <c r="C1886" s="3" t="s">
        <v>13</v>
      </c>
      <c r="D1886" s="3" t="s">
        <v>78</v>
      </c>
      <c r="E1886" s="3">
        <v>151512</v>
      </c>
      <c r="F1886" s="3">
        <v>7416</v>
      </c>
      <c r="G1886" s="3">
        <v>1.17</v>
      </c>
      <c r="H1886" s="3">
        <v>1.1000000000000001</v>
      </c>
      <c r="I1886" s="3">
        <f>Table8[[#This Row],[Volume]]*Table8[[#This Row],[Cost per unit]]</f>
        <v>8676.7199999999993</v>
      </c>
      <c r="J1886" s="3">
        <f>Table8[[#This Row],[Volume]]*Table8[[#This Row],[Price per unit]]</f>
        <v>8157.6</v>
      </c>
      <c r="K1886" s="5">
        <f>Table8[[#This Row],[Total Sales]]-Table8[[#This Row],[Total Cost]]</f>
        <v>-519.11999999999898</v>
      </c>
      <c r="L1886" s="6">
        <f>Table8[[#This Row],[Profit]]/Table8[[#This Row],[Total Sales]]</f>
        <v>-6.3636363636363505E-2</v>
      </c>
    </row>
    <row r="1887" spans="1:12" x14ac:dyDescent="0.3">
      <c r="A1887" s="7">
        <v>2011</v>
      </c>
      <c r="B1887" s="7" t="s">
        <v>12</v>
      </c>
      <c r="C1887" s="7" t="s">
        <v>13</v>
      </c>
      <c r="D1887" s="7" t="s">
        <v>78</v>
      </c>
      <c r="E1887" s="7">
        <v>151513</v>
      </c>
      <c r="F1887" s="7">
        <v>5784</v>
      </c>
      <c r="G1887" s="7">
        <v>1.01</v>
      </c>
      <c r="H1887" s="7">
        <v>1.1100000000000001</v>
      </c>
      <c r="I1887" s="3">
        <f>Table8[[#This Row],[Volume]]*Table8[[#This Row],[Cost per unit]]</f>
        <v>5841.84</v>
      </c>
      <c r="J1887" s="3">
        <f>Table8[[#This Row],[Volume]]*Table8[[#This Row],[Price per unit]]</f>
        <v>6420.2400000000007</v>
      </c>
      <c r="K1887" s="5">
        <f>Table8[[#This Row],[Total Sales]]-Table8[[#This Row],[Total Cost]]</f>
        <v>578.40000000000055</v>
      </c>
      <c r="L1887" s="6">
        <f>Table8[[#This Row],[Profit]]/Table8[[#This Row],[Total Sales]]</f>
        <v>9.0090090090090169E-2</v>
      </c>
    </row>
    <row r="1888" spans="1:12" x14ac:dyDescent="0.3">
      <c r="A1888" s="3">
        <v>2011</v>
      </c>
      <c r="B1888" s="3" t="s">
        <v>12</v>
      </c>
      <c r="C1888" s="3" t="s">
        <v>13</v>
      </c>
      <c r="D1888" s="3" t="s">
        <v>78</v>
      </c>
      <c r="E1888" s="3">
        <v>151514</v>
      </c>
      <c r="F1888" s="3">
        <v>5712</v>
      </c>
      <c r="G1888" s="3">
        <v>0.82</v>
      </c>
      <c r="H1888" s="3">
        <v>0.96</v>
      </c>
      <c r="I1888" s="3">
        <f>Table8[[#This Row],[Volume]]*Table8[[#This Row],[Cost per unit]]</f>
        <v>4683.84</v>
      </c>
      <c r="J1888" s="3">
        <f>Table8[[#This Row],[Volume]]*Table8[[#This Row],[Price per unit]]</f>
        <v>5483.5199999999995</v>
      </c>
      <c r="K1888" s="5">
        <f>Table8[[#This Row],[Total Sales]]-Table8[[#This Row],[Total Cost]]</f>
        <v>799.67999999999938</v>
      </c>
      <c r="L1888" s="6">
        <f>Table8[[#This Row],[Profit]]/Table8[[#This Row],[Total Sales]]</f>
        <v>0.14583333333333323</v>
      </c>
    </row>
    <row r="1889" spans="1:12" x14ac:dyDescent="0.3">
      <c r="A1889" s="7">
        <v>2011</v>
      </c>
      <c r="B1889" s="7" t="s">
        <v>12</v>
      </c>
      <c r="C1889" s="7" t="s">
        <v>13</v>
      </c>
      <c r="D1889" s="7" t="s">
        <v>78</v>
      </c>
      <c r="E1889" s="7">
        <v>151515</v>
      </c>
      <c r="F1889" s="7">
        <v>9384</v>
      </c>
      <c r="G1889" s="7">
        <v>0.4</v>
      </c>
      <c r="H1889" s="7">
        <v>1.1599999999999999</v>
      </c>
      <c r="I1889" s="3">
        <f>Table8[[#This Row],[Volume]]*Table8[[#This Row],[Cost per unit]]</f>
        <v>3753.6000000000004</v>
      </c>
      <c r="J1889" s="3">
        <f>Table8[[#This Row],[Volume]]*Table8[[#This Row],[Price per unit]]</f>
        <v>10885.439999999999</v>
      </c>
      <c r="K1889" s="5">
        <f>Table8[[#This Row],[Total Sales]]-Table8[[#This Row],[Total Cost]]</f>
        <v>7131.8399999999983</v>
      </c>
      <c r="L1889" s="6">
        <f>Table8[[#This Row],[Profit]]/Table8[[#This Row],[Total Sales]]</f>
        <v>0.65517241379310343</v>
      </c>
    </row>
    <row r="1890" spans="1:12" x14ac:dyDescent="0.3">
      <c r="A1890" s="3">
        <v>2011</v>
      </c>
      <c r="B1890" s="3" t="s">
        <v>12</v>
      </c>
      <c r="C1890" s="3" t="s">
        <v>13</v>
      </c>
      <c r="D1890" s="3" t="s">
        <v>78</v>
      </c>
      <c r="E1890" s="3">
        <v>151516</v>
      </c>
      <c r="F1890" s="3">
        <v>6528</v>
      </c>
      <c r="G1890" s="3">
        <v>0.43</v>
      </c>
      <c r="H1890" s="3">
        <v>1.1499999999999999</v>
      </c>
      <c r="I1890" s="3">
        <f>Table8[[#This Row],[Volume]]*Table8[[#This Row],[Cost per unit]]</f>
        <v>2807.04</v>
      </c>
      <c r="J1890" s="3">
        <f>Table8[[#This Row],[Volume]]*Table8[[#This Row],[Price per unit]]</f>
        <v>7507.2</v>
      </c>
      <c r="K1890" s="5">
        <f>Table8[[#This Row],[Total Sales]]-Table8[[#This Row],[Total Cost]]</f>
        <v>4700.16</v>
      </c>
      <c r="L1890" s="6">
        <f>Table8[[#This Row],[Profit]]/Table8[[#This Row],[Total Sales]]</f>
        <v>0.62608695652173918</v>
      </c>
    </row>
    <row r="1891" spans="1:12" x14ac:dyDescent="0.3">
      <c r="A1891" s="7">
        <v>2011</v>
      </c>
      <c r="B1891" s="7" t="s">
        <v>12</v>
      </c>
      <c r="C1891" s="7" t="s">
        <v>13</v>
      </c>
      <c r="D1891" s="7" t="s">
        <v>78</v>
      </c>
      <c r="E1891" s="7">
        <v>151517</v>
      </c>
      <c r="F1891" s="7">
        <v>7056</v>
      </c>
      <c r="G1891" s="7">
        <v>0.69</v>
      </c>
      <c r="H1891" s="7">
        <v>1.1200000000000001</v>
      </c>
      <c r="I1891" s="3">
        <f>Table8[[#This Row],[Volume]]*Table8[[#This Row],[Cost per unit]]</f>
        <v>4868.6399999999994</v>
      </c>
      <c r="J1891" s="3">
        <f>Table8[[#This Row],[Volume]]*Table8[[#This Row],[Price per unit]]</f>
        <v>7902.7200000000012</v>
      </c>
      <c r="K1891" s="5">
        <f>Table8[[#This Row],[Total Sales]]-Table8[[#This Row],[Total Cost]]</f>
        <v>3034.0800000000017</v>
      </c>
      <c r="L1891" s="6">
        <f>Table8[[#This Row],[Profit]]/Table8[[#This Row],[Total Sales]]</f>
        <v>0.38392857142857162</v>
      </c>
    </row>
    <row r="1892" spans="1:12" x14ac:dyDescent="0.3">
      <c r="A1892" s="3">
        <v>2011</v>
      </c>
      <c r="B1892" s="3" t="s">
        <v>12</v>
      </c>
      <c r="C1892" s="3" t="s">
        <v>13</v>
      </c>
      <c r="D1892" s="3" t="s">
        <v>78</v>
      </c>
      <c r="E1892" s="3">
        <v>151518</v>
      </c>
      <c r="F1892" s="3">
        <v>9216</v>
      </c>
      <c r="G1892" s="3">
        <v>0.8</v>
      </c>
      <c r="H1892" s="3">
        <v>1</v>
      </c>
      <c r="I1892" s="3">
        <f>Table8[[#This Row],[Volume]]*Table8[[#This Row],[Cost per unit]]</f>
        <v>7372.8</v>
      </c>
      <c r="J1892" s="3">
        <f>Table8[[#This Row],[Volume]]*Table8[[#This Row],[Price per unit]]</f>
        <v>9216</v>
      </c>
      <c r="K1892" s="5">
        <f>Table8[[#This Row],[Total Sales]]-Table8[[#This Row],[Total Cost]]</f>
        <v>1843.1999999999998</v>
      </c>
      <c r="L1892" s="6">
        <f>Table8[[#This Row],[Profit]]/Table8[[#This Row],[Total Sales]]</f>
        <v>0.19999999999999998</v>
      </c>
    </row>
    <row r="1893" spans="1:12" x14ac:dyDescent="0.3">
      <c r="A1893" s="7">
        <v>2011</v>
      </c>
      <c r="B1893" s="7" t="s">
        <v>12</v>
      </c>
      <c r="C1893" s="7" t="s">
        <v>13</v>
      </c>
      <c r="D1893" s="7" t="s">
        <v>78</v>
      </c>
      <c r="E1893" s="7">
        <v>151519</v>
      </c>
      <c r="F1893" s="7">
        <v>5580</v>
      </c>
      <c r="G1893" s="7">
        <v>0.81</v>
      </c>
      <c r="H1893" s="7">
        <v>1.01</v>
      </c>
      <c r="I1893" s="3">
        <f>Table8[[#This Row],[Volume]]*Table8[[#This Row],[Cost per unit]]</f>
        <v>4519.8</v>
      </c>
      <c r="J1893" s="3">
        <f>Table8[[#This Row],[Volume]]*Table8[[#This Row],[Price per unit]]</f>
        <v>5635.8</v>
      </c>
      <c r="K1893" s="5">
        <f>Table8[[#This Row],[Total Sales]]-Table8[[#This Row],[Total Cost]]</f>
        <v>1116</v>
      </c>
      <c r="L1893" s="6">
        <f>Table8[[#This Row],[Profit]]/Table8[[#This Row],[Total Sales]]</f>
        <v>0.198019801980198</v>
      </c>
    </row>
    <row r="1894" spans="1:12" x14ac:dyDescent="0.3">
      <c r="A1894" s="3">
        <v>2011</v>
      </c>
      <c r="B1894" s="3" t="s">
        <v>12</v>
      </c>
      <c r="C1894" s="3" t="s">
        <v>13</v>
      </c>
      <c r="D1894" s="3" t="s">
        <v>78</v>
      </c>
      <c r="E1894" s="3">
        <v>151520</v>
      </c>
      <c r="F1894" s="3">
        <v>5604</v>
      </c>
      <c r="G1894" s="3">
        <v>0.94</v>
      </c>
      <c r="H1894" s="3">
        <v>1.17</v>
      </c>
      <c r="I1894" s="3">
        <f>Table8[[#This Row],[Volume]]*Table8[[#This Row],[Cost per unit]]</f>
        <v>5267.7599999999993</v>
      </c>
      <c r="J1894" s="3">
        <f>Table8[[#This Row],[Volume]]*Table8[[#This Row],[Price per unit]]</f>
        <v>6556.6799999999994</v>
      </c>
      <c r="K1894" s="5">
        <f>Table8[[#This Row],[Total Sales]]-Table8[[#This Row],[Total Cost]]</f>
        <v>1288.92</v>
      </c>
      <c r="L1894" s="6">
        <f>Table8[[#This Row],[Profit]]/Table8[[#This Row],[Total Sales]]</f>
        <v>0.1965811965811966</v>
      </c>
    </row>
    <row r="1895" spans="1:12" x14ac:dyDescent="0.3">
      <c r="A1895" s="7">
        <v>2011</v>
      </c>
      <c r="B1895" s="7" t="s">
        <v>12</v>
      </c>
      <c r="C1895" s="7" t="s">
        <v>13</v>
      </c>
      <c r="D1895" s="7" t="s">
        <v>78</v>
      </c>
      <c r="E1895" s="7">
        <v>151521</v>
      </c>
      <c r="F1895" s="7">
        <v>7716</v>
      </c>
      <c r="G1895" s="7">
        <v>1.01</v>
      </c>
      <c r="H1895" s="7">
        <v>1.19</v>
      </c>
      <c r="I1895" s="3">
        <f>Table8[[#This Row],[Volume]]*Table8[[#This Row],[Cost per unit]]</f>
        <v>7793.16</v>
      </c>
      <c r="J1895" s="3">
        <f>Table8[[#This Row],[Volume]]*Table8[[#This Row],[Price per unit]]</f>
        <v>9182.0399999999991</v>
      </c>
      <c r="K1895" s="5">
        <f>Table8[[#This Row],[Total Sales]]-Table8[[#This Row],[Total Cost]]</f>
        <v>1388.8799999999992</v>
      </c>
      <c r="L1895" s="6">
        <f>Table8[[#This Row],[Profit]]/Table8[[#This Row],[Total Sales]]</f>
        <v>0.15126050420168061</v>
      </c>
    </row>
    <row r="1896" spans="1:12" x14ac:dyDescent="0.3">
      <c r="A1896" s="3">
        <v>2011</v>
      </c>
      <c r="B1896" s="3" t="s">
        <v>12</v>
      </c>
      <c r="C1896" s="3" t="s">
        <v>13</v>
      </c>
      <c r="D1896" s="3" t="s">
        <v>78</v>
      </c>
      <c r="E1896" s="3">
        <v>151522</v>
      </c>
      <c r="F1896" s="3">
        <v>6756</v>
      </c>
      <c r="G1896" s="3">
        <v>0.56000000000000005</v>
      </c>
      <c r="H1896" s="3">
        <v>1.1100000000000001</v>
      </c>
      <c r="I1896" s="3">
        <f>Table8[[#This Row],[Volume]]*Table8[[#This Row],[Cost per unit]]</f>
        <v>3783.3600000000006</v>
      </c>
      <c r="J1896" s="3">
        <f>Table8[[#This Row],[Volume]]*Table8[[#This Row],[Price per unit]]</f>
        <v>7499.1600000000008</v>
      </c>
      <c r="K1896" s="5">
        <f>Table8[[#This Row],[Total Sales]]-Table8[[#This Row],[Total Cost]]</f>
        <v>3715.8</v>
      </c>
      <c r="L1896" s="6">
        <f>Table8[[#This Row],[Profit]]/Table8[[#This Row],[Total Sales]]</f>
        <v>0.49549549549549549</v>
      </c>
    </row>
    <row r="1897" spans="1:12" x14ac:dyDescent="0.3">
      <c r="A1897" s="7">
        <v>2011</v>
      </c>
      <c r="B1897" s="7" t="s">
        <v>12</v>
      </c>
      <c r="C1897" s="7" t="s">
        <v>13</v>
      </c>
      <c r="D1897" s="7" t="s">
        <v>78</v>
      </c>
      <c r="E1897" s="7">
        <v>151523</v>
      </c>
      <c r="F1897" s="7">
        <v>9360</v>
      </c>
      <c r="G1897" s="7">
        <v>0.62</v>
      </c>
      <c r="H1897" s="7">
        <v>1.0900000000000001</v>
      </c>
      <c r="I1897" s="3">
        <f>Table8[[#This Row],[Volume]]*Table8[[#This Row],[Cost per unit]]</f>
        <v>5803.2</v>
      </c>
      <c r="J1897" s="3">
        <f>Table8[[#This Row],[Volume]]*Table8[[#This Row],[Price per unit]]</f>
        <v>10202.400000000001</v>
      </c>
      <c r="K1897" s="5">
        <f>Table8[[#This Row],[Total Sales]]-Table8[[#This Row],[Total Cost]]</f>
        <v>4399.2000000000016</v>
      </c>
      <c r="L1897" s="6">
        <f>Table8[[#This Row],[Profit]]/Table8[[#This Row],[Total Sales]]</f>
        <v>0.4311926605504588</v>
      </c>
    </row>
    <row r="1898" spans="1:12" x14ac:dyDescent="0.3">
      <c r="A1898" s="3">
        <v>2011</v>
      </c>
      <c r="B1898" s="3" t="s">
        <v>12</v>
      </c>
      <c r="C1898" s="3" t="s">
        <v>13</v>
      </c>
      <c r="D1898" s="3" t="s">
        <v>78</v>
      </c>
      <c r="E1898" s="3">
        <v>151524</v>
      </c>
      <c r="F1898" s="3">
        <v>5496</v>
      </c>
      <c r="G1898" s="3">
        <v>1.1299999999999999</v>
      </c>
      <c r="H1898" s="3">
        <v>1.05</v>
      </c>
      <c r="I1898" s="3">
        <f>Table8[[#This Row],[Volume]]*Table8[[#This Row],[Cost per unit]]</f>
        <v>6210.48</v>
      </c>
      <c r="J1898" s="3">
        <f>Table8[[#This Row],[Volume]]*Table8[[#This Row],[Price per unit]]</f>
        <v>5770.8</v>
      </c>
      <c r="K1898" s="5">
        <f>Table8[[#This Row],[Total Sales]]-Table8[[#This Row],[Total Cost]]</f>
        <v>-439.67999999999938</v>
      </c>
      <c r="L1898" s="6">
        <f>Table8[[#This Row],[Profit]]/Table8[[#This Row],[Total Sales]]</f>
        <v>-7.6190476190476086E-2</v>
      </c>
    </row>
    <row r="1899" spans="1:12" x14ac:dyDescent="0.3">
      <c r="A1899" s="7">
        <v>2011</v>
      </c>
      <c r="B1899" s="7" t="s">
        <v>12</v>
      </c>
      <c r="C1899" s="7" t="s">
        <v>13</v>
      </c>
      <c r="D1899" s="7" t="s">
        <v>78</v>
      </c>
      <c r="E1899" s="7">
        <v>151525</v>
      </c>
      <c r="F1899" s="7">
        <v>6816</v>
      </c>
      <c r="G1899" s="7">
        <v>1.01</v>
      </c>
      <c r="H1899" s="7">
        <v>1.07</v>
      </c>
      <c r="I1899" s="3">
        <f>Table8[[#This Row],[Volume]]*Table8[[#This Row],[Cost per unit]]</f>
        <v>6884.16</v>
      </c>
      <c r="J1899" s="3">
        <f>Table8[[#This Row],[Volume]]*Table8[[#This Row],[Price per unit]]</f>
        <v>7293.1200000000008</v>
      </c>
      <c r="K1899" s="5">
        <f>Table8[[#This Row],[Total Sales]]-Table8[[#This Row],[Total Cost]]</f>
        <v>408.96000000000095</v>
      </c>
      <c r="L1899" s="6">
        <f>Table8[[#This Row],[Profit]]/Table8[[#This Row],[Total Sales]]</f>
        <v>5.6074766355140311E-2</v>
      </c>
    </row>
    <row r="1900" spans="1:12" x14ac:dyDescent="0.3">
      <c r="A1900" s="3">
        <v>2011</v>
      </c>
      <c r="B1900" s="3" t="s">
        <v>12</v>
      </c>
      <c r="C1900" s="3" t="s">
        <v>13</v>
      </c>
      <c r="D1900" s="3" t="s">
        <v>78</v>
      </c>
      <c r="E1900" s="3">
        <v>151526</v>
      </c>
      <c r="F1900" s="3">
        <v>5424</v>
      </c>
      <c r="G1900" s="3">
        <v>0.73</v>
      </c>
      <c r="H1900" s="3">
        <v>0.96</v>
      </c>
      <c r="I1900" s="3">
        <f>Table8[[#This Row],[Volume]]*Table8[[#This Row],[Cost per unit]]</f>
        <v>3959.52</v>
      </c>
      <c r="J1900" s="3">
        <f>Table8[[#This Row],[Volume]]*Table8[[#This Row],[Price per unit]]</f>
        <v>5207.04</v>
      </c>
      <c r="K1900" s="5">
        <f>Table8[[#This Row],[Total Sales]]-Table8[[#This Row],[Total Cost]]</f>
        <v>1247.52</v>
      </c>
      <c r="L1900" s="6">
        <f>Table8[[#This Row],[Profit]]/Table8[[#This Row],[Total Sales]]</f>
        <v>0.23958333333333334</v>
      </c>
    </row>
    <row r="1901" spans="1:12" x14ac:dyDescent="0.3">
      <c r="A1901" s="7">
        <v>2011</v>
      </c>
      <c r="B1901" s="7" t="s">
        <v>12</v>
      </c>
      <c r="C1901" s="7" t="s">
        <v>13</v>
      </c>
      <c r="D1901" s="7" t="s">
        <v>78</v>
      </c>
      <c r="E1901" s="7">
        <v>151527</v>
      </c>
      <c r="F1901" s="7">
        <v>7164</v>
      </c>
      <c r="G1901" s="7">
        <v>0.94</v>
      </c>
      <c r="H1901" s="7">
        <v>1.08</v>
      </c>
      <c r="I1901" s="3">
        <f>Table8[[#This Row],[Volume]]*Table8[[#This Row],[Cost per unit]]</f>
        <v>6734.16</v>
      </c>
      <c r="J1901" s="3">
        <f>Table8[[#This Row],[Volume]]*Table8[[#This Row],[Price per unit]]</f>
        <v>7737.1200000000008</v>
      </c>
      <c r="K1901" s="5">
        <f>Table8[[#This Row],[Total Sales]]-Table8[[#This Row],[Total Cost]]</f>
        <v>1002.9600000000009</v>
      </c>
      <c r="L1901" s="6">
        <f>Table8[[#This Row],[Profit]]/Table8[[#This Row],[Total Sales]]</f>
        <v>0.12962962962962973</v>
      </c>
    </row>
    <row r="1902" spans="1:12" x14ac:dyDescent="0.3">
      <c r="A1902" s="3">
        <v>2011</v>
      </c>
      <c r="B1902" s="3" t="s">
        <v>12</v>
      </c>
      <c r="C1902" s="3" t="s">
        <v>13</v>
      </c>
      <c r="D1902" s="3" t="s">
        <v>78</v>
      </c>
      <c r="E1902" s="3">
        <v>151528</v>
      </c>
      <c r="F1902" s="3">
        <v>9540</v>
      </c>
      <c r="G1902" s="3">
        <v>0.95</v>
      </c>
      <c r="H1902" s="3">
        <v>1.1200000000000001</v>
      </c>
      <c r="I1902" s="3">
        <f>Table8[[#This Row],[Volume]]*Table8[[#This Row],[Cost per unit]]</f>
        <v>9063</v>
      </c>
      <c r="J1902" s="3">
        <f>Table8[[#This Row],[Volume]]*Table8[[#This Row],[Price per unit]]</f>
        <v>10684.800000000001</v>
      </c>
      <c r="K1902" s="5">
        <f>Table8[[#This Row],[Total Sales]]-Table8[[#This Row],[Total Cost]]</f>
        <v>1621.8000000000011</v>
      </c>
      <c r="L1902" s="6">
        <f>Table8[[#This Row],[Profit]]/Table8[[#This Row],[Total Sales]]</f>
        <v>0.15178571428571438</v>
      </c>
    </row>
    <row r="1903" spans="1:12" x14ac:dyDescent="0.3">
      <c r="A1903" s="7">
        <v>2011</v>
      </c>
      <c r="B1903" s="7" t="s">
        <v>12</v>
      </c>
      <c r="C1903" s="7" t="s">
        <v>13</v>
      </c>
      <c r="D1903" s="7" t="s">
        <v>78</v>
      </c>
      <c r="E1903" s="7">
        <v>151529</v>
      </c>
      <c r="F1903" s="7">
        <v>7704</v>
      </c>
      <c r="G1903" s="7">
        <v>0.91</v>
      </c>
      <c r="H1903" s="7">
        <v>0.93</v>
      </c>
      <c r="I1903" s="3">
        <f>Table8[[#This Row],[Volume]]*Table8[[#This Row],[Cost per unit]]</f>
        <v>7010.64</v>
      </c>
      <c r="J1903" s="3">
        <f>Table8[[#This Row],[Volume]]*Table8[[#This Row],[Price per unit]]</f>
        <v>7164.72</v>
      </c>
      <c r="K1903" s="5">
        <f>Table8[[#This Row],[Total Sales]]-Table8[[#This Row],[Total Cost]]</f>
        <v>154.07999999999993</v>
      </c>
      <c r="L1903" s="6">
        <f>Table8[[#This Row],[Profit]]/Table8[[#This Row],[Total Sales]]</f>
        <v>2.1505376344086009E-2</v>
      </c>
    </row>
    <row r="1904" spans="1:12" x14ac:dyDescent="0.3">
      <c r="A1904" s="3">
        <v>2011</v>
      </c>
      <c r="B1904" s="3" t="s">
        <v>12</v>
      </c>
      <c r="C1904" s="3" t="s">
        <v>13</v>
      </c>
      <c r="D1904" s="3" t="s">
        <v>78</v>
      </c>
      <c r="E1904" s="3">
        <v>151530</v>
      </c>
      <c r="F1904" s="3">
        <v>9444</v>
      </c>
      <c r="G1904" s="3">
        <v>1.17</v>
      </c>
      <c r="H1904" s="3">
        <v>1.17</v>
      </c>
      <c r="I1904" s="3">
        <f>Table8[[#This Row],[Volume]]*Table8[[#This Row],[Cost per unit]]</f>
        <v>11049.48</v>
      </c>
      <c r="J1904" s="3">
        <f>Table8[[#This Row],[Volume]]*Table8[[#This Row],[Price per unit]]</f>
        <v>11049.48</v>
      </c>
      <c r="K1904" s="5">
        <f>Table8[[#This Row],[Total Sales]]-Table8[[#This Row],[Total Cost]]</f>
        <v>0</v>
      </c>
      <c r="L1904" s="6">
        <f>Table8[[#This Row],[Profit]]/Table8[[#This Row],[Total Sales]]</f>
        <v>0</v>
      </c>
    </row>
    <row r="1905" spans="1:12" x14ac:dyDescent="0.3">
      <c r="A1905" s="7">
        <v>2011</v>
      </c>
      <c r="B1905" s="7" t="s">
        <v>12</v>
      </c>
      <c r="C1905" s="7" t="s">
        <v>13</v>
      </c>
      <c r="D1905" s="7" t="s">
        <v>78</v>
      </c>
      <c r="E1905" s="7">
        <v>151531</v>
      </c>
      <c r="F1905" s="7">
        <v>5172</v>
      </c>
      <c r="G1905" s="7">
        <v>0.96</v>
      </c>
      <c r="H1905" s="7">
        <v>1.1399999999999999</v>
      </c>
      <c r="I1905" s="3">
        <f>Table8[[#This Row],[Volume]]*Table8[[#This Row],[Cost per unit]]</f>
        <v>4965.12</v>
      </c>
      <c r="J1905" s="3">
        <f>Table8[[#This Row],[Volume]]*Table8[[#This Row],[Price per unit]]</f>
        <v>5896.08</v>
      </c>
      <c r="K1905" s="5">
        <f>Table8[[#This Row],[Total Sales]]-Table8[[#This Row],[Total Cost]]</f>
        <v>930.96</v>
      </c>
      <c r="L1905" s="6">
        <f>Table8[[#This Row],[Profit]]/Table8[[#This Row],[Total Sales]]</f>
        <v>0.15789473684210528</v>
      </c>
    </row>
    <row r="1906" spans="1:12" x14ac:dyDescent="0.3">
      <c r="A1906" s="3">
        <v>2011</v>
      </c>
      <c r="B1906" s="3" t="s">
        <v>12</v>
      </c>
      <c r="C1906" s="3" t="s">
        <v>13</v>
      </c>
      <c r="D1906" s="3" t="s">
        <v>78</v>
      </c>
      <c r="E1906" s="3">
        <v>151532</v>
      </c>
      <c r="F1906" s="3">
        <v>9276</v>
      </c>
      <c r="G1906" s="3">
        <v>1.1000000000000001</v>
      </c>
      <c r="H1906" s="3">
        <v>1.17</v>
      </c>
      <c r="I1906" s="3">
        <f>Table8[[#This Row],[Volume]]*Table8[[#This Row],[Cost per unit]]</f>
        <v>10203.6</v>
      </c>
      <c r="J1906" s="3">
        <f>Table8[[#This Row],[Volume]]*Table8[[#This Row],[Price per unit]]</f>
        <v>10852.92</v>
      </c>
      <c r="K1906" s="5">
        <f>Table8[[#This Row],[Total Sales]]-Table8[[#This Row],[Total Cost]]</f>
        <v>649.31999999999971</v>
      </c>
      <c r="L1906" s="6">
        <f>Table8[[#This Row],[Profit]]/Table8[[#This Row],[Total Sales]]</f>
        <v>5.9829059829059804E-2</v>
      </c>
    </row>
    <row r="1907" spans="1:12" x14ac:dyDescent="0.3">
      <c r="A1907" s="7">
        <v>2011</v>
      </c>
      <c r="B1907" s="7" t="s">
        <v>12</v>
      </c>
      <c r="C1907" s="7" t="s">
        <v>13</v>
      </c>
      <c r="D1907" s="7" t="s">
        <v>78</v>
      </c>
      <c r="E1907" s="7">
        <v>151540</v>
      </c>
      <c r="F1907" s="7">
        <v>8004</v>
      </c>
      <c r="G1907" s="7">
        <v>0.89</v>
      </c>
      <c r="H1907" s="7">
        <v>0.97</v>
      </c>
      <c r="I1907" s="3">
        <f>Table8[[#This Row],[Volume]]*Table8[[#This Row],[Cost per unit]]</f>
        <v>7123.56</v>
      </c>
      <c r="J1907" s="3">
        <f>Table8[[#This Row],[Volume]]*Table8[[#This Row],[Price per unit]]</f>
        <v>7763.88</v>
      </c>
      <c r="K1907" s="5">
        <f>Table8[[#This Row],[Total Sales]]-Table8[[#This Row],[Total Cost]]</f>
        <v>640.31999999999971</v>
      </c>
      <c r="L1907" s="6">
        <f>Table8[[#This Row],[Profit]]/Table8[[#This Row],[Total Sales]]</f>
        <v>8.2474226804123668E-2</v>
      </c>
    </row>
    <row r="1908" spans="1:12" x14ac:dyDescent="0.3">
      <c r="A1908" s="3">
        <v>2011</v>
      </c>
      <c r="B1908" s="3" t="s">
        <v>12</v>
      </c>
      <c r="C1908" s="3" t="s">
        <v>13</v>
      </c>
      <c r="D1908" s="3" t="s">
        <v>78</v>
      </c>
      <c r="E1908" s="3">
        <v>151541</v>
      </c>
      <c r="F1908" s="3">
        <v>7608</v>
      </c>
      <c r="G1908" s="3">
        <v>1.18</v>
      </c>
      <c r="H1908" s="3">
        <v>1.07</v>
      </c>
      <c r="I1908" s="3">
        <f>Table8[[#This Row],[Volume]]*Table8[[#This Row],[Cost per unit]]</f>
        <v>8977.4399999999987</v>
      </c>
      <c r="J1908" s="3">
        <f>Table8[[#This Row],[Volume]]*Table8[[#This Row],[Price per unit]]</f>
        <v>8140.56</v>
      </c>
      <c r="K1908" s="5">
        <f>Table8[[#This Row],[Total Sales]]-Table8[[#This Row],[Total Cost]]</f>
        <v>-836.87999999999829</v>
      </c>
      <c r="L1908" s="6">
        <f>Table8[[#This Row],[Profit]]/Table8[[#This Row],[Total Sales]]</f>
        <v>-0.1028037383177568</v>
      </c>
    </row>
    <row r="1909" spans="1:12" x14ac:dyDescent="0.3">
      <c r="A1909" s="7">
        <v>2011</v>
      </c>
      <c r="B1909" s="7" t="s">
        <v>12</v>
      </c>
      <c r="C1909" s="7" t="s">
        <v>13</v>
      </c>
      <c r="D1909" s="7" t="s">
        <v>78</v>
      </c>
      <c r="E1909" s="7">
        <v>151542</v>
      </c>
      <c r="F1909" s="7">
        <v>7536</v>
      </c>
      <c r="G1909" s="7">
        <v>0.7</v>
      </c>
      <c r="H1909" s="7">
        <v>1</v>
      </c>
      <c r="I1909" s="3">
        <f>Table8[[#This Row],[Volume]]*Table8[[#This Row],[Cost per unit]]</f>
        <v>5275.2</v>
      </c>
      <c r="J1909" s="3">
        <f>Table8[[#This Row],[Volume]]*Table8[[#This Row],[Price per unit]]</f>
        <v>7536</v>
      </c>
      <c r="K1909" s="5">
        <f>Table8[[#This Row],[Total Sales]]-Table8[[#This Row],[Total Cost]]</f>
        <v>2260.8000000000002</v>
      </c>
      <c r="L1909" s="6">
        <f>Table8[[#This Row],[Profit]]/Table8[[#This Row],[Total Sales]]</f>
        <v>0.30000000000000004</v>
      </c>
    </row>
    <row r="1910" spans="1:12" x14ac:dyDescent="0.3">
      <c r="A1910" s="3">
        <v>2011</v>
      </c>
      <c r="B1910" s="3" t="s">
        <v>12</v>
      </c>
      <c r="C1910" s="3" t="s">
        <v>13</v>
      </c>
      <c r="D1910" s="3" t="s">
        <v>78</v>
      </c>
      <c r="E1910" s="3">
        <v>151543</v>
      </c>
      <c r="F1910" s="3">
        <v>6240</v>
      </c>
      <c r="G1910" s="3">
        <v>1.03</v>
      </c>
      <c r="H1910" s="3">
        <v>1.02</v>
      </c>
      <c r="I1910" s="3">
        <f>Table8[[#This Row],[Volume]]*Table8[[#This Row],[Cost per unit]]</f>
        <v>6427.2</v>
      </c>
      <c r="J1910" s="3">
        <f>Table8[[#This Row],[Volume]]*Table8[[#This Row],[Price per unit]]</f>
        <v>6364.8</v>
      </c>
      <c r="K1910" s="5">
        <f>Table8[[#This Row],[Total Sales]]-Table8[[#This Row],[Total Cost]]</f>
        <v>-62.399999999999636</v>
      </c>
      <c r="L1910" s="6">
        <f>Table8[[#This Row],[Profit]]/Table8[[#This Row],[Total Sales]]</f>
        <v>-9.8039215686273936E-3</v>
      </c>
    </row>
    <row r="1911" spans="1:12" x14ac:dyDescent="0.3">
      <c r="A1911" s="7">
        <v>2011</v>
      </c>
      <c r="B1911" s="7" t="s">
        <v>12</v>
      </c>
      <c r="C1911" s="7" t="s">
        <v>13</v>
      </c>
      <c r="D1911" s="7" t="s">
        <v>78</v>
      </c>
      <c r="E1911" s="7">
        <v>151544</v>
      </c>
      <c r="F1911" s="7">
        <v>8448</v>
      </c>
      <c r="G1911" s="7">
        <v>1.1100000000000001</v>
      </c>
      <c r="H1911" s="7">
        <v>1.04</v>
      </c>
      <c r="I1911" s="3">
        <f>Table8[[#This Row],[Volume]]*Table8[[#This Row],[Cost per unit]]</f>
        <v>9377.2800000000007</v>
      </c>
      <c r="J1911" s="3">
        <f>Table8[[#This Row],[Volume]]*Table8[[#This Row],[Price per unit]]</f>
        <v>8785.92</v>
      </c>
      <c r="K1911" s="5">
        <f>Table8[[#This Row],[Total Sales]]-Table8[[#This Row],[Total Cost]]</f>
        <v>-591.36000000000058</v>
      </c>
      <c r="L1911" s="6">
        <f>Table8[[#This Row],[Profit]]/Table8[[#This Row],[Total Sales]]</f>
        <v>-6.7307692307692374E-2</v>
      </c>
    </row>
    <row r="1912" spans="1:12" x14ac:dyDescent="0.3">
      <c r="A1912" s="3">
        <v>2011</v>
      </c>
      <c r="B1912" s="3" t="s">
        <v>12</v>
      </c>
      <c r="C1912" s="3" t="s">
        <v>13</v>
      </c>
      <c r="D1912" s="3" t="s">
        <v>78</v>
      </c>
      <c r="E1912" s="3">
        <v>151545</v>
      </c>
      <c r="F1912" s="3">
        <v>6900</v>
      </c>
      <c r="G1912" s="3">
        <v>1.03</v>
      </c>
      <c r="H1912" s="3">
        <v>1.04</v>
      </c>
      <c r="I1912" s="3">
        <f>Table8[[#This Row],[Volume]]*Table8[[#This Row],[Cost per unit]]</f>
        <v>7107</v>
      </c>
      <c r="J1912" s="3">
        <f>Table8[[#This Row],[Volume]]*Table8[[#This Row],[Price per unit]]</f>
        <v>7176</v>
      </c>
      <c r="K1912" s="5">
        <f>Table8[[#This Row],[Total Sales]]-Table8[[#This Row],[Total Cost]]</f>
        <v>69</v>
      </c>
      <c r="L1912" s="6">
        <f>Table8[[#This Row],[Profit]]/Table8[[#This Row],[Total Sales]]</f>
        <v>9.6153846153846159E-3</v>
      </c>
    </row>
    <row r="1913" spans="1:12" x14ac:dyDescent="0.3">
      <c r="A1913" s="7">
        <v>2011</v>
      </c>
      <c r="B1913" s="7" t="s">
        <v>12</v>
      </c>
      <c r="C1913" s="7" t="s">
        <v>13</v>
      </c>
      <c r="D1913" s="7" t="s">
        <v>78</v>
      </c>
      <c r="E1913" s="7">
        <v>151546</v>
      </c>
      <c r="F1913" s="7">
        <v>9024</v>
      </c>
      <c r="G1913" s="7">
        <v>0.44</v>
      </c>
      <c r="H1913" s="7">
        <v>0.93</v>
      </c>
      <c r="I1913" s="3">
        <f>Table8[[#This Row],[Volume]]*Table8[[#This Row],[Cost per unit]]</f>
        <v>3970.56</v>
      </c>
      <c r="J1913" s="3">
        <f>Table8[[#This Row],[Volume]]*Table8[[#This Row],[Price per unit]]</f>
        <v>8392.32</v>
      </c>
      <c r="K1913" s="5">
        <f>Table8[[#This Row],[Total Sales]]-Table8[[#This Row],[Total Cost]]</f>
        <v>4421.76</v>
      </c>
      <c r="L1913" s="6">
        <f>Table8[[#This Row],[Profit]]/Table8[[#This Row],[Total Sales]]</f>
        <v>0.52688172043010761</v>
      </c>
    </row>
    <row r="1914" spans="1:12" x14ac:dyDescent="0.3">
      <c r="A1914" s="3">
        <v>2011</v>
      </c>
      <c r="B1914" s="3" t="s">
        <v>12</v>
      </c>
      <c r="C1914" s="3" t="s">
        <v>13</v>
      </c>
      <c r="D1914" s="3" t="s">
        <v>78</v>
      </c>
      <c r="E1914" s="3">
        <v>151547</v>
      </c>
      <c r="F1914" s="3">
        <v>7608</v>
      </c>
      <c r="G1914" s="3">
        <v>1.0900000000000001</v>
      </c>
      <c r="H1914" s="3">
        <v>1.1000000000000001</v>
      </c>
      <c r="I1914" s="3">
        <f>Table8[[#This Row],[Volume]]*Table8[[#This Row],[Cost per unit]]</f>
        <v>8292.7200000000012</v>
      </c>
      <c r="J1914" s="3">
        <f>Table8[[#This Row],[Volume]]*Table8[[#This Row],[Price per unit]]</f>
        <v>8368.8000000000011</v>
      </c>
      <c r="K1914" s="5">
        <f>Table8[[#This Row],[Total Sales]]-Table8[[#This Row],[Total Cost]]</f>
        <v>76.079999999999927</v>
      </c>
      <c r="L1914" s="6">
        <f>Table8[[#This Row],[Profit]]/Table8[[#This Row],[Total Sales]]</f>
        <v>9.0909090909090818E-3</v>
      </c>
    </row>
    <row r="1915" spans="1:12" x14ac:dyDescent="0.3">
      <c r="A1915" s="7">
        <v>2011</v>
      </c>
      <c r="B1915" s="7" t="s">
        <v>12</v>
      </c>
      <c r="C1915" s="7" t="s">
        <v>13</v>
      </c>
      <c r="D1915" s="7" t="s">
        <v>78</v>
      </c>
      <c r="E1915" s="7">
        <v>151548</v>
      </c>
      <c r="F1915" s="7">
        <v>7260</v>
      </c>
      <c r="G1915" s="7">
        <v>0.67</v>
      </c>
      <c r="H1915" s="7">
        <v>1.19</v>
      </c>
      <c r="I1915" s="3">
        <f>Table8[[#This Row],[Volume]]*Table8[[#This Row],[Cost per unit]]</f>
        <v>4864.2000000000007</v>
      </c>
      <c r="J1915" s="3">
        <f>Table8[[#This Row],[Volume]]*Table8[[#This Row],[Price per unit]]</f>
        <v>8639.4</v>
      </c>
      <c r="K1915" s="5">
        <f>Table8[[#This Row],[Total Sales]]-Table8[[#This Row],[Total Cost]]</f>
        <v>3775.1999999999989</v>
      </c>
      <c r="L1915" s="6">
        <f>Table8[[#This Row],[Profit]]/Table8[[#This Row],[Total Sales]]</f>
        <v>0.43697478991596628</v>
      </c>
    </row>
    <row r="1916" spans="1:12" x14ac:dyDescent="0.3">
      <c r="A1916" s="3">
        <v>2011</v>
      </c>
      <c r="B1916" s="3" t="s">
        <v>12</v>
      </c>
      <c r="C1916" s="3" t="s">
        <v>13</v>
      </c>
      <c r="D1916" s="3" t="s">
        <v>78</v>
      </c>
      <c r="E1916" s="3">
        <v>151549</v>
      </c>
      <c r="F1916" s="3">
        <v>7560</v>
      </c>
      <c r="G1916" s="3">
        <v>0.74</v>
      </c>
      <c r="H1916" s="3">
        <v>1.1000000000000001</v>
      </c>
      <c r="I1916" s="3">
        <f>Table8[[#This Row],[Volume]]*Table8[[#This Row],[Cost per unit]]</f>
        <v>5594.4</v>
      </c>
      <c r="J1916" s="3">
        <f>Table8[[#This Row],[Volume]]*Table8[[#This Row],[Price per unit]]</f>
        <v>8316</v>
      </c>
      <c r="K1916" s="5">
        <f>Table8[[#This Row],[Total Sales]]-Table8[[#This Row],[Total Cost]]</f>
        <v>2721.6000000000004</v>
      </c>
      <c r="L1916" s="6">
        <f>Table8[[#This Row],[Profit]]/Table8[[#This Row],[Total Sales]]</f>
        <v>0.32727272727272733</v>
      </c>
    </row>
    <row r="1917" spans="1:12" x14ac:dyDescent="0.3">
      <c r="A1917" s="7">
        <v>2011</v>
      </c>
      <c r="B1917" s="7" t="s">
        <v>12</v>
      </c>
      <c r="C1917" s="7" t="s">
        <v>13</v>
      </c>
      <c r="D1917" s="7" t="s">
        <v>78</v>
      </c>
      <c r="E1917" s="7">
        <v>151560</v>
      </c>
      <c r="F1917" s="7">
        <v>4860</v>
      </c>
      <c r="G1917" s="7">
        <v>0.83</v>
      </c>
      <c r="H1917" s="7">
        <v>1.03</v>
      </c>
      <c r="I1917" s="3">
        <f>Table8[[#This Row],[Volume]]*Table8[[#This Row],[Cost per unit]]</f>
        <v>4033.7999999999997</v>
      </c>
      <c r="J1917" s="3">
        <f>Table8[[#This Row],[Volume]]*Table8[[#This Row],[Price per unit]]</f>
        <v>5005.8</v>
      </c>
      <c r="K1917" s="5">
        <f>Table8[[#This Row],[Total Sales]]-Table8[[#This Row],[Total Cost]]</f>
        <v>972.00000000000045</v>
      </c>
      <c r="L1917" s="6">
        <f>Table8[[#This Row],[Profit]]/Table8[[#This Row],[Total Sales]]</f>
        <v>0.19417475728155348</v>
      </c>
    </row>
    <row r="1918" spans="1:12" x14ac:dyDescent="0.3">
      <c r="A1918" s="3">
        <v>2011</v>
      </c>
      <c r="B1918" s="3" t="s">
        <v>12</v>
      </c>
      <c r="C1918" s="3" t="s">
        <v>13</v>
      </c>
      <c r="D1918" s="3" t="s">
        <v>78</v>
      </c>
      <c r="E1918" s="3">
        <v>151561</v>
      </c>
      <c r="F1918" s="3">
        <v>6540</v>
      </c>
      <c r="G1918" s="3">
        <v>1.02</v>
      </c>
      <c r="H1918" s="3">
        <v>1.05</v>
      </c>
      <c r="I1918" s="3">
        <f>Table8[[#This Row],[Volume]]*Table8[[#This Row],[Cost per unit]]</f>
        <v>6670.8</v>
      </c>
      <c r="J1918" s="3">
        <f>Table8[[#This Row],[Volume]]*Table8[[#This Row],[Price per unit]]</f>
        <v>6867</v>
      </c>
      <c r="K1918" s="5">
        <f>Table8[[#This Row],[Total Sales]]-Table8[[#This Row],[Total Cost]]</f>
        <v>196.19999999999982</v>
      </c>
      <c r="L1918" s="6">
        <f>Table8[[#This Row],[Profit]]/Table8[[#This Row],[Total Sales]]</f>
        <v>2.8571428571428546E-2</v>
      </c>
    </row>
    <row r="1919" spans="1:12" x14ac:dyDescent="0.3">
      <c r="A1919" s="7">
        <v>2011</v>
      </c>
      <c r="B1919" s="7" t="s">
        <v>12</v>
      </c>
      <c r="C1919" s="7" t="s">
        <v>13</v>
      </c>
      <c r="D1919" s="7" t="s">
        <v>78</v>
      </c>
      <c r="E1919" s="7">
        <v>151562</v>
      </c>
      <c r="F1919" s="7">
        <v>6168</v>
      </c>
      <c r="G1919" s="7">
        <v>0.99</v>
      </c>
      <c r="H1919" s="7">
        <v>1.07</v>
      </c>
      <c r="I1919" s="3">
        <f>Table8[[#This Row],[Volume]]*Table8[[#This Row],[Cost per unit]]</f>
        <v>6106.32</v>
      </c>
      <c r="J1919" s="3">
        <f>Table8[[#This Row],[Volume]]*Table8[[#This Row],[Price per unit]]</f>
        <v>6599.76</v>
      </c>
      <c r="K1919" s="5">
        <f>Table8[[#This Row],[Total Sales]]-Table8[[#This Row],[Total Cost]]</f>
        <v>493.44000000000051</v>
      </c>
      <c r="L1919" s="6">
        <f>Table8[[#This Row],[Profit]]/Table8[[#This Row],[Total Sales]]</f>
        <v>7.4766355140186994E-2</v>
      </c>
    </row>
    <row r="1920" spans="1:12" x14ac:dyDescent="0.3">
      <c r="A1920" s="3">
        <v>2011</v>
      </c>
      <c r="B1920" s="3" t="s">
        <v>12</v>
      </c>
      <c r="C1920" s="3" t="s">
        <v>13</v>
      </c>
      <c r="D1920" s="3" t="s">
        <v>78</v>
      </c>
      <c r="E1920" s="3">
        <v>151563</v>
      </c>
      <c r="F1920" s="3">
        <v>5412</v>
      </c>
      <c r="G1920" s="3">
        <v>0.54</v>
      </c>
      <c r="H1920" s="3">
        <v>0.95</v>
      </c>
      <c r="I1920" s="3">
        <f>Table8[[#This Row],[Volume]]*Table8[[#This Row],[Cost per unit]]</f>
        <v>2922.48</v>
      </c>
      <c r="J1920" s="3">
        <f>Table8[[#This Row],[Volume]]*Table8[[#This Row],[Price per unit]]</f>
        <v>5141.3999999999996</v>
      </c>
      <c r="K1920" s="5">
        <f>Table8[[#This Row],[Total Sales]]-Table8[[#This Row],[Total Cost]]</f>
        <v>2218.9199999999996</v>
      </c>
      <c r="L1920" s="6">
        <f>Table8[[#This Row],[Profit]]/Table8[[#This Row],[Total Sales]]</f>
        <v>0.43157894736842101</v>
      </c>
    </row>
    <row r="1921" spans="1:12" x14ac:dyDescent="0.3">
      <c r="A1921" s="7">
        <v>2011</v>
      </c>
      <c r="B1921" s="7" t="s">
        <v>12</v>
      </c>
      <c r="C1921" s="7" t="s">
        <v>13</v>
      </c>
      <c r="D1921" s="7" t="s">
        <v>78</v>
      </c>
      <c r="E1921" s="7">
        <v>151564</v>
      </c>
      <c r="F1921" s="7">
        <v>9600</v>
      </c>
      <c r="G1921" s="7">
        <v>0.59</v>
      </c>
      <c r="H1921" s="7">
        <v>1.1299999999999999</v>
      </c>
      <c r="I1921" s="3">
        <f>Table8[[#This Row],[Volume]]*Table8[[#This Row],[Cost per unit]]</f>
        <v>5664</v>
      </c>
      <c r="J1921" s="3">
        <f>Table8[[#This Row],[Volume]]*Table8[[#This Row],[Price per unit]]</f>
        <v>10847.999999999998</v>
      </c>
      <c r="K1921" s="5">
        <f>Table8[[#This Row],[Total Sales]]-Table8[[#This Row],[Total Cost]]</f>
        <v>5183.9999999999982</v>
      </c>
      <c r="L1921" s="6">
        <f>Table8[[#This Row],[Profit]]/Table8[[#This Row],[Total Sales]]</f>
        <v>0.47787610619469018</v>
      </c>
    </row>
    <row r="1922" spans="1:12" x14ac:dyDescent="0.3">
      <c r="A1922" s="3">
        <v>2011</v>
      </c>
      <c r="B1922" s="3" t="s">
        <v>12</v>
      </c>
      <c r="C1922" s="3" t="s">
        <v>13</v>
      </c>
      <c r="D1922" s="3" t="s">
        <v>78</v>
      </c>
      <c r="E1922" s="3">
        <v>151565</v>
      </c>
      <c r="F1922" s="3">
        <v>4992</v>
      </c>
      <c r="G1922" s="3">
        <v>1.07</v>
      </c>
      <c r="H1922" s="3">
        <v>0.94</v>
      </c>
      <c r="I1922" s="3">
        <f>Table8[[#This Row],[Volume]]*Table8[[#This Row],[Cost per unit]]</f>
        <v>5341.4400000000005</v>
      </c>
      <c r="J1922" s="3">
        <f>Table8[[#This Row],[Volume]]*Table8[[#This Row],[Price per unit]]</f>
        <v>4692.4799999999996</v>
      </c>
      <c r="K1922" s="5">
        <f>Table8[[#This Row],[Total Sales]]-Table8[[#This Row],[Total Cost]]</f>
        <v>-648.96000000000095</v>
      </c>
      <c r="L1922" s="6">
        <f>Table8[[#This Row],[Profit]]/Table8[[#This Row],[Total Sales]]</f>
        <v>-0.13829787234042576</v>
      </c>
    </row>
    <row r="1923" spans="1:12" x14ac:dyDescent="0.3">
      <c r="A1923" s="7">
        <v>2011</v>
      </c>
      <c r="B1923" s="7" t="s">
        <v>12</v>
      </c>
      <c r="C1923" s="7" t="s">
        <v>13</v>
      </c>
      <c r="D1923" s="7" t="s">
        <v>78</v>
      </c>
      <c r="E1923" s="7">
        <v>151566</v>
      </c>
      <c r="F1923" s="7">
        <v>7284</v>
      </c>
      <c r="G1923" s="7">
        <v>0.5</v>
      </c>
      <c r="H1923" s="7">
        <v>1</v>
      </c>
      <c r="I1923" s="3">
        <f>Table8[[#This Row],[Volume]]*Table8[[#This Row],[Cost per unit]]</f>
        <v>3642</v>
      </c>
      <c r="J1923" s="3">
        <f>Table8[[#This Row],[Volume]]*Table8[[#This Row],[Price per unit]]</f>
        <v>7284</v>
      </c>
      <c r="K1923" s="5">
        <f>Table8[[#This Row],[Total Sales]]-Table8[[#This Row],[Total Cost]]</f>
        <v>3642</v>
      </c>
      <c r="L1923" s="6">
        <f>Table8[[#This Row],[Profit]]/Table8[[#This Row],[Total Sales]]</f>
        <v>0.5</v>
      </c>
    </row>
    <row r="1924" spans="1:12" x14ac:dyDescent="0.3">
      <c r="A1924" s="3">
        <v>2011</v>
      </c>
      <c r="B1924" s="3" t="s">
        <v>12</v>
      </c>
      <c r="C1924" s="3" t="s">
        <v>13</v>
      </c>
      <c r="D1924" s="3" t="s">
        <v>78</v>
      </c>
      <c r="E1924" s="3">
        <v>151567</v>
      </c>
      <c r="F1924" s="3">
        <v>9564</v>
      </c>
      <c r="G1924" s="3">
        <v>1.2</v>
      </c>
      <c r="H1924" s="3">
        <v>1.1000000000000001</v>
      </c>
      <c r="I1924" s="3">
        <f>Table8[[#This Row],[Volume]]*Table8[[#This Row],[Cost per unit]]</f>
        <v>11476.8</v>
      </c>
      <c r="J1924" s="3">
        <f>Table8[[#This Row],[Volume]]*Table8[[#This Row],[Price per unit]]</f>
        <v>10520.400000000001</v>
      </c>
      <c r="K1924" s="5">
        <f>Table8[[#This Row],[Total Sales]]-Table8[[#This Row],[Total Cost]]</f>
        <v>-956.39999999999782</v>
      </c>
      <c r="L1924" s="6">
        <f>Table8[[#This Row],[Profit]]/Table8[[#This Row],[Total Sales]]</f>
        <v>-9.090909090909069E-2</v>
      </c>
    </row>
    <row r="1925" spans="1:12" x14ac:dyDescent="0.3">
      <c r="A1925" s="7">
        <v>2011</v>
      </c>
      <c r="B1925" s="7" t="s">
        <v>12</v>
      </c>
      <c r="C1925" s="7" t="s">
        <v>13</v>
      </c>
      <c r="D1925" s="7" t="s">
        <v>78</v>
      </c>
      <c r="E1925" s="7">
        <v>151601</v>
      </c>
      <c r="F1925" s="7">
        <v>7032</v>
      </c>
      <c r="G1925" s="7">
        <v>0.71</v>
      </c>
      <c r="H1925" s="7">
        <v>1.05</v>
      </c>
      <c r="I1925" s="3">
        <f>Table8[[#This Row],[Volume]]*Table8[[#This Row],[Cost per unit]]</f>
        <v>4992.7199999999993</v>
      </c>
      <c r="J1925" s="3">
        <f>Table8[[#This Row],[Volume]]*Table8[[#This Row],[Price per unit]]</f>
        <v>7383.6</v>
      </c>
      <c r="K1925" s="5">
        <f>Table8[[#This Row],[Total Sales]]-Table8[[#This Row],[Total Cost]]</f>
        <v>2390.880000000001</v>
      </c>
      <c r="L1925" s="6">
        <f>Table8[[#This Row],[Profit]]/Table8[[#This Row],[Total Sales]]</f>
        <v>0.32380952380952394</v>
      </c>
    </row>
    <row r="1926" spans="1:12" x14ac:dyDescent="0.3">
      <c r="A1926" s="3">
        <v>2011</v>
      </c>
      <c r="B1926" s="3" t="s">
        <v>12</v>
      </c>
      <c r="C1926" s="3" t="s">
        <v>13</v>
      </c>
      <c r="D1926" s="3" t="s">
        <v>78</v>
      </c>
      <c r="E1926" s="3">
        <v>151602</v>
      </c>
      <c r="F1926" s="3">
        <v>9564</v>
      </c>
      <c r="G1926" s="3">
        <v>1.1399999999999999</v>
      </c>
      <c r="H1926" s="3">
        <v>1.17</v>
      </c>
      <c r="I1926" s="3">
        <f>Table8[[#This Row],[Volume]]*Table8[[#This Row],[Cost per unit]]</f>
        <v>10902.96</v>
      </c>
      <c r="J1926" s="3">
        <f>Table8[[#This Row],[Volume]]*Table8[[#This Row],[Price per unit]]</f>
        <v>11189.88</v>
      </c>
      <c r="K1926" s="5">
        <f>Table8[[#This Row],[Total Sales]]-Table8[[#This Row],[Total Cost]]</f>
        <v>286.92000000000007</v>
      </c>
      <c r="L1926" s="6">
        <f>Table8[[#This Row],[Profit]]/Table8[[#This Row],[Total Sales]]</f>
        <v>2.5641025641025651E-2</v>
      </c>
    </row>
    <row r="1927" spans="1:12" x14ac:dyDescent="0.3">
      <c r="A1927" s="7">
        <v>2011</v>
      </c>
      <c r="B1927" s="7" t="s">
        <v>12</v>
      </c>
      <c r="C1927" s="7" t="s">
        <v>13</v>
      </c>
      <c r="D1927" s="7" t="s">
        <v>78</v>
      </c>
      <c r="E1927" s="7">
        <v>151603</v>
      </c>
      <c r="F1927" s="7">
        <v>6624</v>
      </c>
      <c r="G1927" s="7">
        <v>0.71</v>
      </c>
      <c r="H1927" s="7">
        <v>0.94</v>
      </c>
      <c r="I1927" s="3">
        <f>Table8[[#This Row],[Volume]]*Table8[[#This Row],[Cost per unit]]</f>
        <v>4703.04</v>
      </c>
      <c r="J1927" s="3">
        <f>Table8[[#This Row],[Volume]]*Table8[[#This Row],[Price per unit]]</f>
        <v>6226.5599999999995</v>
      </c>
      <c r="K1927" s="5">
        <f>Table8[[#This Row],[Total Sales]]-Table8[[#This Row],[Total Cost]]</f>
        <v>1523.5199999999995</v>
      </c>
      <c r="L1927" s="6">
        <f>Table8[[#This Row],[Profit]]/Table8[[#This Row],[Total Sales]]</f>
        <v>0.24468085106382972</v>
      </c>
    </row>
    <row r="1928" spans="1:12" x14ac:dyDescent="0.3">
      <c r="A1928" s="3">
        <v>2011</v>
      </c>
      <c r="B1928" s="3" t="s">
        <v>12</v>
      </c>
      <c r="C1928" s="3" t="s">
        <v>13</v>
      </c>
      <c r="D1928" s="3" t="s">
        <v>78</v>
      </c>
      <c r="E1928" s="3">
        <v>151604</v>
      </c>
      <c r="F1928" s="3">
        <v>7704</v>
      </c>
      <c r="G1928" s="3">
        <v>0.54</v>
      </c>
      <c r="H1928" s="3">
        <v>1.1399999999999999</v>
      </c>
      <c r="I1928" s="3">
        <f>Table8[[#This Row],[Volume]]*Table8[[#This Row],[Cost per unit]]</f>
        <v>4160.16</v>
      </c>
      <c r="J1928" s="3">
        <f>Table8[[#This Row],[Volume]]*Table8[[#This Row],[Price per unit]]</f>
        <v>8782.56</v>
      </c>
      <c r="K1928" s="5">
        <f>Table8[[#This Row],[Total Sales]]-Table8[[#This Row],[Total Cost]]</f>
        <v>4622.3999999999996</v>
      </c>
      <c r="L1928" s="6">
        <f>Table8[[#This Row],[Profit]]/Table8[[#This Row],[Total Sales]]</f>
        <v>0.52631578947368418</v>
      </c>
    </row>
    <row r="1929" spans="1:12" x14ac:dyDescent="0.3">
      <c r="A1929" s="7">
        <v>2011</v>
      </c>
      <c r="B1929" s="7" t="s">
        <v>12</v>
      </c>
      <c r="C1929" s="7" t="s">
        <v>13</v>
      </c>
      <c r="D1929" s="7" t="s">
        <v>78</v>
      </c>
      <c r="E1929" s="7">
        <v>151605</v>
      </c>
      <c r="F1929" s="7">
        <v>5076</v>
      </c>
      <c r="G1929" s="7">
        <v>0.6</v>
      </c>
      <c r="H1929" s="7">
        <v>1.2</v>
      </c>
      <c r="I1929" s="3">
        <f>Table8[[#This Row],[Volume]]*Table8[[#This Row],[Cost per unit]]</f>
        <v>3045.6</v>
      </c>
      <c r="J1929" s="3">
        <f>Table8[[#This Row],[Volume]]*Table8[[#This Row],[Price per unit]]</f>
        <v>6091.2</v>
      </c>
      <c r="K1929" s="5">
        <f>Table8[[#This Row],[Total Sales]]-Table8[[#This Row],[Total Cost]]</f>
        <v>3045.6</v>
      </c>
      <c r="L1929" s="6">
        <f>Table8[[#This Row],[Profit]]/Table8[[#This Row],[Total Sales]]</f>
        <v>0.5</v>
      </c>
    </row>
    <row r="1930" spans="1:12" x14ac:dyDescent="0.3">
      <c r="A1930" s="3">
        <v>2011</v>
      </c>
      <c r="B1930" s="3" t="s">
        <v>12</v>
      </c>
      <c r="C1930" s="3" t="s">
        <v>13</v>
      </c>
      <c r="D1930" s="3" t="s">
        <v>78</v>
      </c>
      <c r="E1930" s="3">
        <v>151606</v>
      </c>
      <c r="F1930" s="3">
        <v>7224</v>
      </c>
      <c r="G1930" s="3">
        <v>0.82</v>
      </c>
      <c r="H1930" s="3">
        <v>1.1299999999999999</v>
      </c>
      <c r="I1930" s="3">
        <f>Table8[[#This Row],[Volume]]*Table8[[#This Row],[Cost per unit]]</f>
        <v>5923.6799999999994</v>
      </c>
      <c r="J1930" s="3">
        <f>Table8[[#This Row],[Volume]]*Table8[[#This Row],[Price per unit]]</f>
        <v>8163.119999999999</v>
      </c>
      <c r="K1930" s="5">
        <f>Table8[[#This Row],[Total Sales]]-Table8[[#This Row],[Total Cost]]</f>
        <v>2239.4399999999996</v>
      </c>
      <c r="L1930" s="6">
        <f>Table8[[#This Row],[Profit]]/Table8[[#This Row],[Total Sales]]</f>
        <v>0.27433628318584069</v>
      </c>
    </row>
    <row r="1931" spans="1:12" x14ac:dyDescent="0.3">
      <c r="A1931" s="7">
        <v>2011</v>
      </c>
      <c r="B1931" s="7" t="s">
        <v>12</v>
      </c>
      <c r="C1931" s="7" t="s">
        <v>13</v>
      </c>
      <c r="D1931" s="7" t="s">
        <v>78</v>
      </c>
      <c r="E1931" s="7">
        <v>151607</v>
      </c>
      <c r="F1931" s="7">
        <v>8136</v>
      </c>
      <c r="G1931" s="7">
        <v>0.8</v>
      </c>
      <c r="H1931" s="7">
        <v>1</v>
      </c>
      <c r="I1931" s="3">
        <f>Table8[[#This Row],[Volume]]*Table8[[#This Row],[Cost per unit]]</f>
        <v>6508.8</v>
      </c>
      <c r="J1931" s="3">
        <f>Table8[[#This Row],[Volume]]*Table8[[#This Row],[Price per unit]]</f>
        <v>8136</v>
      </c>
      <c r="K1931" s="5">
        <f>Table8[[#This Row],[Total Sales]]-Table8[[#This Row],[Total Cost]]</f>
        <v>1627.1999999999998</v>
      </c>
      <c r="L1931" s="6">
        <f>Table8[[#This Row],[Profit]]/Table8[[#This Row],[Total Sales]]</f>
        <v>0.19999999999999998</v>
      </c>
    </row>
    <row r="1932" spans="1:12" x14ac:dyDescent="0.3">
      <c r="A1932" s="3">
        <v>2011</v>
      </c>
      <c r="B1932" s="3" t="s">
        <v>12</v>
      </c>
      <c r="C1932" s="3" t="s">
        <v>13</v>
      </c>
      <c r="D1932" s="3" t="s">
        <v>78</v>
      </c>
      <c r="E1932" s="3">
        <v>151608</v>
      </c>
      <c r="F1932" s="3">
        <v>4812</v>
      </c>
      <c r="G1932" s="3">
        <v>0.86</v>
      </c>
      <c r="H1932" s="3">
        <v>1.07</v>
      </c>
      <c r="I1932" s="3">
        <f>Table8[[#This Row],[Volume]]*Table8[[#This Row],[Cost per unit]]</f>
        <v>4138.32</v>
      </c>
      <c r="J1932" s="3">
        <f>Table8[[#This Row],[Volume]]*Table8[[#This Row],[Price per unit]]</f>
        <v>5148.84</v>
      </c>
      <c r="K1932" s="5">
        <f>Table8[[#This Row],[Total Sales]]-Table8[[#This Row],[Total Cost]]</f>
        <v>1010.5200000000004</v>
      </c>
      <c r="L1932" s="6">
        <f>Table8[[#This Row],[Profit]]/Table8[[#This Row],[Total Sales]]</f>
        <v>0.19626168224299073</v>
      </c>
    </row>
    <row r="1933" spans="1:12" x14ac:dyDescent="0.3">
      <c r="A1933" s="7">
        <v>2011</v>
      </c>
      <c r="B1933" s="7" t="s">
        <v>12</v>
      </c>
      <c r="C1933" s="7" t="s">
        <v>13</v>
      </c>
      <c r="D1933" s="7" t="s">
        <v>78</v>
      </c>
      <c r="E1933" s="7">
        <v>151609</v>
      </c>
      <c r="F1933" s="7">
        <v>7200</v>
      </c>
      <c r="G1933" s="7">
        <v>0.71</v>
      </c>
      <c r="H1933" s="7">
        <v>1.08</v>
      </c>
      <c r="I1933" s="3">
        <f>Table8[[#This Row],[Volume]]*Table8[[#This Row],[Cost per unit]]</f>
        <v>5112</v>
      </c>
      <c r="J1933" s="3">
        <f>Table8[[#This Row],[Volume]]*Table8[[#This Row],[Price per unit]]</f>
        <v>7776.0000000000009</v>
      </c>
      <c r="K1933" s="5">
        <f>Table8[[#This Row],[Total Sales]]-Table8[[#This Row],[Total Cost]]</f>
        <v>2664.0000000000009</v>
      </c>
      <c r="L1933" s="6">
        <f>Table8[[#This Row],[Profit]]/Table8[[#This Row],[Total Sales]]</f>
        <v>0.34259259259259267</v>
      </c>
    </row>
    <row r="1934" spans="1:12" x14ac:dyDescent="0.3">
      <c r="A1934" s="3">
        <v>2011</v>
      </c>
      <c r="B1934" s="3" t="s">
        <v>12</v>
      </c>
      <c r="C1934" s="3" t="s">
        <v>13</v>
      </c>
      <c r="D1934" s="3" t="s">
        <v>78</v>
      </c>
      <c r="E1934" s="3">
        <v>151609</v>
      </c>
      <c r="F1934" s="3">
        <v>4968</v>
      </c>
      <c r="G1934" s="3">
        <v>1.1399999999999999</v>
      </c>
      <c r="H1934" s="3">
        <v>1.1299999999999999</v>
      </c>
      <c r="I1934" s="3">
        <f>Table8[[#This Row],[Volume]]*Table8[[#This Row],[Cost per unit]]</f>
        <v>5663.5199999999995</v>
      </c>
      <c r="J1934" s="3">
        <f>Table8[[#This Row],[Volume]]*Table8[[#This Row],[Price per unit]]</f>
        <v>5613.8399999999992</v>
      </c>
      <c r="K1934" s="5">
        <f>Table8[[#This Row],[Total Sales]]-Table8[[#This Row],[Total Cost]]</f>
        <v>-49.680000000000291</v>
      </c>
      <c r="L1934" s="6">
        <f>Table8[[#This Row],[Profit]]/Table8[[#This Row],[Total Sales]]</f>
        <v>-8.8495575221239475E-3</v>
      </c>
    </row>
    <row r="1935" spans="1:12" x14ac:dyDescent="0.3">
      <c r="A1935" s="7">
        <v>2011</v>
      </c>
      <c r="B1935" s="7" t="s">
        <v>12</v>
      </c>
      <c r="C1935" s="7" t="s">
        <v>13</v>
      </c>
      <c r="D1935" s="7" t="s">
        <v>78</v>
      </c>
      <c r="E1935" s="7">
        <v>151610</v>
      </c>
      <c r="F1935" s="7">
        <v>5196</v>
      </c>
      <c r="G1935" s="7">
        <v>0.89</v>
      </c>
      <c r="H1935" s="7">
        <v>1.06</v>
      </c>
      <c r="I1935" s="3">
        <f>Table8[[#This Row],[Volume]]*Table8[[#This Row],[Cost per unit]]</f>
        <v>4624.4400000000005</v>
      </c>
      <c r="J1935" s="3">
        <f>Table8[[#This Row],[Volume]]*Table8[[#This Row],[Price per unit]]</f>
        <v>5507.76</v>
      </c>
      <c r="K1935" s="5">
        <f>Table8[[#This Row],[Total Sales]]-Table8[[#This Row],[Total Cost]]</f>
        <v>883.31999999999971</v>
      </c>
      <c r="L1935" s="6">
        <f>Table8[[#This Row],[Profit]]/Table8[[#This Row],[Total Sales]]</f>
        <v>0.16037735849056597</v>
      </c>
    </row>
    <row r="1936" spans="1:12" x14ac:dyDescent="0.3">
      <c r="A1936" s="3">
        <v>2011</v>
      </c>
      <c r="B1936" s="3" t="s">
        <v>12</v>
      </c>
      <c r="C1936" s="3" t="s">
        <v>13</v>
      </c>
      <c r="D1936" s="3" t="s">
        <v>78</v>
      </c>
      <c r="E1936" s="3">
        <v>151611</v>
      </c>
      <c r="F1936" s="3">
        <v>7560</v>
      </c>
      <c r="G1936" s="3">
        <v>0.45</v>
      </c>
      <c r="H1936" s="3">
        <v>1.1599999999999999</v>
      </c>
      <c r="I1936" s="3">
        <f>Table8[[#This Row],[Volume]]*Table8[[#This Row],[Cost per unit]]</f>
        <v>3402</v>
      </c>
      <c r="J1936" s="3">
        <f>Table8[[#This Row],[Volume]]*Table8[[#This Row],[Price per unit]]</f>
        <v>8769.5999999999985</v>
      </c>
      <c r="K1936" s="5">
        <f>Table8[[#This Row],[Total Sales]]-Table8[[#This Row],[Total Cost]]</f>
        <v>5367.5999999999985</v>
      </c>
      <c r="L1936" s="6">
        <f>Table8[[#This Row],[Profit]]/Table8[[#This Row],[Total Sales]]</f>
        <v>0.61206896551724133</v>
      </c>
    </row>
    <row r="1937" spans="1:12" x14ac:dyDescent="0.3">
      <c r="A1937" s="7">
        <v>2011</v>
      </c>
      <c r="B1937" s="7" t="s">
        <v>12</v>
      </c>
      <c r="C1937" s="7" t="s">
        <v>21</v>
      </c>
      <c r="D1937" s="7" t="s">
        <v>79</v>
      </c>
      <c r="E1937" s="7">
        <v>170101</v>
      </c>
      <c r="F1937" s="7">
        <v>1236</v>
      </c>
      <c r="G1937" s="7">
        <v>1.49</v>
      </c>
      <c r="H1937" s="7">
        <v>1.86</v>
      </c>
      <c r="I1937" s="3">
        <f>Table8[[#This Row],[Volume]]*Table8[[#This Row],[Cost per unit]]</f>
        <v>1841.64</v>
      </c>
      <c r="J1937" s="3">
        <f>Table8[[#This Row],[Volume]]*Table8[[#This Row],[Price per unit]]</f>
        <v>2298.96</v>
      </c>
      <c r="K1937" s="5">
        <f>Table8[[#This Row],[Total Sales]]-Table8[[#This Row],[Total Cost]]</f>
        <v>457.31999999999994</v>
      </c>
      <c r="L1937" s="6">
        <f>Table8[[#This Row],[Profit]]/Table8[[#This Row],[Total Sales]]</f>
        <v>0.19892473118279566</v>
      </c>
    </row>
    <row r="1938" spans="1:12" x14ac:dyDescent="0.3">
      <c r="A1938" s="3">
        <v>2011</v>
      </c>
      <c r="B1938" s="3" t="s">
        <v>12</v>
      </c>
      <c r="C1938" s="3" t="s">
        <v>21</v>
      </c>
      <c r="D1938" s="3" t="s">
        <v>79</v>
      </c>
      <c r="E1938" s="3">
        <v>170102</v>
      </c>
      <c r="F1938" s="3">
        <v>1008</v>
      </c>
      <c r="G1938" s="3">
        <v>1.46</v>
      </c>
      <c r="H1938" s="3">
        <v>1.69</v>
      </c>
      <c r="I1938" s="3">
        <f>Table8[[#This Row],[Volume]]*Table8[[#This Row],[Cost per unit]]</f>
        <v>1471.68</v>
      </c>
      <c r="J1938" s="3">
        <f>Table8[[#This Row],[Volume]]*Table8[[#This Row],[Price per unit]]</f>
        <v>1703.52</v>
      </c>
      <c r="K1938" s="5">
        <f>Table8[[#This Row],[Total Sales]]-Table8[[#This Row],[Total Cost]]</f>
        <v>231.83999999999992</v>
      </c>
      <c r="L1938" s="6">
        <f>Table8[[#This Row],[Profit]]/Table8[[#This Row],[Total Sales]]</f>
        <v>0.13609467455621296</v>
      </c>
    </row>
    <row r="1939" spans="1:12" x14ac:dyDescent="0.3">
      <c r="A1939" s="7">
        <v>2011</v>
      </c>
      <c r="B1939" s="7" t="s">
        <v>12</v>
      </c>
      <c r="C1939" s="7" t="s">
        <v>21</v>
      </c>
      <c r="D1939" s="7" t="s">
        <v>79</v>
      </c>
      <c r="E1939" s="7">
        <v>170103</v>
      </c>
      <c r="F1939" s="7">
        <v>1008</v>
      </c>
      <c r="G1939" s="7">
        <v>1.18</v>
      </c>
      <c r="H1939" s="7">
        <v>1.88</v>
      </c>
      <c r="I1939" s="3">
        <f>Table8[[#This Row],[Volume]]*Table8[[#This Row],[Cost per unit]]</f>
        <v>1189.4399999999998</v>
      </c>
      <c r="J1939" s="3">
        <f>Table8[[#This Row],[Volume]]*Table8[[#This Row],[Price per unit]]</f>
        <v>1895.04</v>
      </c>
      <c r="K1939" s="5">
        <f>Table8[[#This Row],[Total Sales]]-Table8[[#This Row],[Total Cost]]</f>
        <v>705.60000000000014</v>
      </c>
      <c r="L1939" s="6">
        <f>Table8[[#This Row],[Profit]]/Table8[[#This Row],[Total Sales]]</f>
        <v>0.37234042553191499</v>
      </c>
    </row>
    <row r="1940" spans="1:12" x14ac:dyDescent="0.3">
      <c r="A1940" s="3">
        <v>2011</v>
      </c>
      <c r="B1940" s="3" t="s">
        <v>12</v>
      </c>
      <c r="C1940" s="3" t="s">
        <v>21</v>
      </c>
      <c r="D1940" s="3" t="s">
        <v>79</v>
      </c>
      <c r="E1940" s="3">
        <v>170104</v>
      </c>
      <c r="F1940" s="3">
        <v>1068</v>
      </c>
      <c r="G1940" s="3">
        <v>1.33</v>
      </c>
      <c r="H1940" s="3">
        <v>1.87</v>
      </c>
      <c r="I1940" s="3">
        <f>Table8[[#This Row],[Volume]]*Table8[[#This Row],[Cost per unit]]</f>
        <v>1420.44</v>
      </c>
      <c r="J1940" s="3">
        <f>Table8[[#This Row],[Volume]]*Table8[[#This Row],[Price per unit]]</f>
        <v>1997.16</v>
      </c>
      <c r="K1940" s="5">
        <f>Table8[[#This Row],[Total Sales]]-Table8[[#This Row],[Total Cost]]</f>
        <v>576.72</v>
      </c>
      <c r="L1940" s="6">
        <f>Table8[[#This Row],[Profit]]/Table8[[#This Row],[Total Sales]]</f>
        <v>0.28877005347593582</v>
      </c>
    </row>
    <row r="1941" spans="1:12" x14ac:dyDescent="0.3">
      <c r="A1941" s="7">
        <v>2011</v>
      </c>
      <c r="B1941" s="7" t="s">
        <v>12</v>
      </c>
      <c r="C1941" s="7" t="s">
        <v>21</v>
      </c>
      <c r="D1941" s="7" t="s">
        <v>79</v>
      </c>
      <c r="E1941" s="7">
        <v>170105</v>
      </c>
      <c r="F1941" s="7">
        <v>1068</v>
      </c>
      <c r="G1941" s="7">
        <v>1.1399999999999999</v>
      </c>
      <c r="H1941" s="7">
        <v>1.88</v>
      </c>
      <c r="I1941" s="3">
        <f>Table8[[#This Row],[Volume]]*Table8[[#This Row],[Cost per unit]]</f>
        <v>1217.52</v>
      </c>
      <c r="J1941" s="3">
        <f>Table8[[#This Row],[Volume]]*Table8[[#This Row],[Price per unit]]</f>
        <v>2007.84</v>
      </c>
      <c r="K1941" s="5">
        <f>Table8[[#This Row],[Total Sales]]-Table8[[#This Row],[Total Cost]]</f>
        <v>790.31999999999994</v>
      </c>
      <c r="L1941" s="6">
        <f>Table8[[#This Row],[Profit]]/Table8[[#This Row],[Total Sales]]</f>
        <v>0.3936170212765957</v>
      </c>
    </row>
    <row r="1942" spans="1:12" x14ac:dyDescent="0.3">
      <c r="A1942" s="3">
        <v>2011</v>
      </c>
      <c r="B1942" s="3" t="s">
        <v>12</v>
      </c>
      <c r="C1942" s="3" t="s">
        <v>21</v>
      </c>
      <c r="D1942" s="3" t="s">
        <v>79</v>
      </c>
      <c r="E1942" s="3">
        <v>170106</v>
      </c>
      <c r="F1942" s="3">
        <v>936</v>
      </c>
      <c r="G1942" s="3">
        <v>1.36</v>
      </c>
      <c r="H1942" s="3">
        <v>1.78</v>
      </c>
      <c r="I1942" s="3">
        <f>Table8[[#This Row],[Volume]]*Table8[[#This Row],[Cost per unit]]</f>
        <v>1272.96</v>
      </c>
      <c r="J1942" s="3">
        <f>Table8[[#This Row],[Volume]]*Table8[[#This Row],[Price per unit]]</f>
        <v>1666.08</v>
      </c>
      <c r="K1942" s="5">
        <f>Table8[[#This Row],[Total Sales]]-Table8[[#This Row],[Total Cost]]</f>
        <v>393.11999999999989</v>
      </c>
      <c r="L1942" s="6">
        <f>Table8[[#This Row],[Profit]]/Table8[[#This Row],[Total Sales]]</f>
        <v>0.23595505617977522</v>
      </c>
    </row>
    <row r="1943" spans="1:12" x14ac:dyDescent="0.3">
      <c r="A1943" s="7">
        <v>2011</v>
      </c>
      <c r="B1943" s="7" t="s">
        <v>12</v>
      </c>
      <c r="C1943" s="7" t="s">
        <v>21</v>
      </c>
      <c r="D1943" s="7" t="s">
        <v>79</v>
      </c>
      <c r="E1943" s="7">
        <v>170107</v>
      </c>
      <c r="F1943" s="7">
        <v>672</v>
      </c>
      <c r="G1943" s="7">
        <v>1.1200000000000001</v>
      </c>
      <c r="H1943" s="7">
        <v>1.88</v>
      </c>
      <c r="I1943" s="3">
        <f>Table8[[#This Row],[Volume]]*Table8[[#This Row],[Cost per unit]]</f>
        <v>752.6400000000001</v>
      </c>
      <c r="J1943" s="3">
        <f>Table8[[#This Row],[Volume]]*Table8[[#This Row],[Price per unit]]</f>
        <v>1263.3599999999999</v>
      </c>
      <c r="K1943" s="5">
        <f>Table8[[#This Row],[Total Sales]]-Table8[[#This Row],[Total Cost]]</f>
        <v>510.7199999999998</v>
      </c>
      <c r="L1943" s="6">
        <f>Table8[[#This Row],[Profit]]/Table8[[#This Row],[Total Sales]]</f>
        <v>0.40425531914893603</v>
      </c>
    </row>
    <row r="1944" spans="1:12" x14ac:dyDescent="0.3">
      <c r="A1944" s="3">
        <v>2011</v>
      </c>
      <c r="B1944" s="3" t="s">
        <v>12</v>
      </c>
      <c r="C1944" s="3" t="s">
        <v>21</v>
      </c>
      <c r="D1944" s="3" t="s">
        <v>79</v>
      </c>
      <c r="E1944" s="3">
        <v>170108</v>
      </c>
      <c r="F1944" s="3">
        <v>828</v>
      </c>
      <c r="G1944" s="3">
        <v>1.48</v>
      </c>
      <c r="H1944" s="3">
        <v>1.72</v>
      </c>
      <c r="I1944" s="3">
        <f>Table8[[#This Row],[Volume]]*Table8[[#This Row],[Cost per unit]]</f>
        <v>1225.44</v>
      </c>
      <c r="J1944" s="3">
        <f>Table8[[#This Row],[Volume]]*Table8[[#This Row],[Price per unit]]</f>
        <v>1424.16</v>
      </c>
      <c r="K1944" s="5">
        <f>Table8[[#This Row],[Total Sales]]-Table8[[#This Row],[Total Cost]]</f>
        <v>198.72000000000003</v>
      </c>
      <c r="L1944" s="6">
        <f>Table8[[#This Row],[Profit]]/Table8[[#This Row],[Total Sales]]</f>
        <v>0.13953488372093023</v>
      </c>
    </row>
    <row r="1945" spans="1:12" x14ac:dyDescent="0.3">
      <c r="A1945" s="7">
        <v>2011</v>
      </c>
      <c r="B1945" s="7" t="s">
        <v>12</v>
      </c>
      <c r="C1945" s="7" t="s">
        <v>21</v>
      </c>
      <c r="D1945" s="7" t="s">
        <v>79</v>
      </c>
      <c r="E1945" s="7">
        <v>170109</v>
      </c>
      <c r="F1945" s="7">
        <v>624</v>
      </c>
      <c r="G1945" s="7">
        <v>1.31</v>
      </c>
      <c r="H1945" s="7">
        <v>1.89</v>
      </c>
      <c r="I1945" s="3">
        <f>Table8[[#This Row],[Volume]]*Table8[[#This Row],[Cost per unit]]</f>
        <v>817.44</v>
      </c>
      <c r="J1945" s="3">
        <f>Table8[[#This Row],[Volume]]*Table8[[#This Row],[Price per unit]]</f>
        <v>1179.3599999999999</v>
      </c>
      <c r="K1945" s="5">
        <f>Table8[[#This Row],[Total Sales]]-Table8[[#This Row],[Total Cost]]</f>
        <v>361.91999999999985</v>
      </c>
      <c r="L1945" s="6">
        <f>Table8[[#This Row],[Profit]]/Table8[[#This Row],[Total Sales]]</f>
        <v>0.30687830687830675</v>
      </c>
    </row>
    <row r="1946" spans="1:12" x14ac:dyDescent="0.3">
      <c r="A1946" s="3">
        <v>2011</v>
      </c>
      <c r="B1946" s="3" t="s">
        <v>12</v>
      </c>
      <c r="C1946" s="3" t="s">
        <v>21</v>
      </c>
      <c r="D1946" s="3" t="s">
        <v>79</v>
      </c>
      <c r="E1946" s="3">
        <v>170110</v>
      </c>
      <c r="F1946" s="3">
        <v>924</v>
      </c>
      <c r="G1946" s="3">
        <v>1.49</v>
      </c>
      <c r="H1946" s="3">
        <v>1.76</v>
      </c>
      <c r="I1946" s="3">
        <f>Table8[[#This Row],[Volume]]*Table8[[#This Row],[Cost per unit]]</f>
        <v>1376.76</v>
      </c>
      <c r="J1946" s="3">
        <f>Table8[[#This Row],[Volume]]*Table8[[#This Row],[Price per unit]]</f>
        <v>1626.24</v>
      </c>
      <c r="K1946" s="5">
        <f>Table8[[#This Row],[Total Sales]]-Table8[[#This Row],[Total Cost]]</f>
        <v>249.48000000000002</v>
      </c>
      <c r="L1946" s="6">
        <f>Table8[[#This Row],[Profit]]/Table8[[#This Row],[Total Sales]]</f>
        <v>0.15340909090909091</v>
      </c>
    </row>
    <row r="1947" spans="1:12" x14ac:dyDescent="0.3">
      <c r="A1947" s="7">
        <v>2011</v>
      </c>
      <c r="B1947" s="7" t="s">
        <v>12</v>
      </c>
      <c r="C1947" s="7" t="s">
        <v>21</v>
      </c>
      <c r="D1947" s="7" t="s">
        <v>79</v>
      </c>
      <c r="E1947" s="7">
        <v>170111</v>
      </c>
      <c r="F1947" s="7">
        <v>720</v>
      </c>
      <c r="G1947" s="7">
        <v>1.31</v>
      </c>
      <c r="H1947" s="7">
        <v>1.64</v>
      </c>
      <c r="I1947" s="3">
        <f>Table8[[#This Row],[Volume]]*Table8[[#This Row],[Cost per unit]]</f>
        <v>943.2</v>
      </c>
      <c r="J1947" s="3">
        <f>Table8[[#This Row],[Volume]]*Table8[[#This Row],[Price per unit]]</f>
        <v>1180.8</v>
      </c>
      <c r="K1947" s="5">
        <f>Table8[[#This Row],[Total Sales]]-Table8[[#This Row],[Total Cost]]</f>
        <v>237.59999999999991</v>
      </c>
      <c r="L1947" s="6">
        <f>Table8[[#This Row],[Profit]]/Table8[[#This Row],[Total Sales]]</f>
        <v>0.20121951219512188</v>
      </c>
    </row>
    <row r="1948" spans="1:12" x14ac:dyDescent="0.3">
      <c r="A1948" s="3">
        <v>2011</v>
      </c>
      <c r="B1948" s="3" t="s">
        <v>12</v>
      </c>
      <c r="C1948" s="3" t="s">
        <v>21</v>
      </c>
      <c r="D1948" s="3" t="s">
        <v>79</v>
      </c>
      <c r="E1948" s="3">
        <v>170113</v>
      </c>
      <c r="F1948" s="3">
        <v>960</v>
      </c>
      <c r="G1948" s="3">
        <v>1.29</v>
      </c>
      <c r="H1948" s="3">
        <v>1.87</v>
      </c>
      <c r="I1948" s="3">
        <f>Table8[[#This Row],[Volume]]*Table8[[#This Row],[Cost per unit]]</f>
        <v>1238.4000000000001</v>
      </c>
      <c r="J1948" s="3">
        <f>Table8[[#This Row],[Volume]]*Table8[[#This Row],[Price per unit]]</f>
        <v>1795.2</v>
      </c>
      <c r="K1948" s="5">
        <f>Table8[[#This Row],[Total Sales]]-Table8[[#This Row],[Total Cost]]</f>
        <v>556.79999999999995</v>
      </c>
      <c r="L1948" s="6">
        <f>Table8[[#This Row],[Profit]]/Table8[[#This Row],[Total Sales]]</f>
        <v>0.31016042780748659</v>
      </c>
    </row>
    <row r="1949" spans="1:12" x14ac:dyDescent="0.3">
      <c r="A1949" s="7">
        <v>2011</v>
      </c>
      <c r="B1949" s="7" t="s">
        <v>12</v>
      </c>
      <c r="C1949" s="7" t="s">
        <v>21</v>
      </c>
      <c r="D1949" s="7" t="s">
        <v>79</v>
      </c>
      <c r="E1949" s="7">
        <v>170114</v>
      </c>
      <c r="F1949" s="7">
        <v>696</v>
      </c>
      <c r="G1949" s="7">
        <v>1.46</v>
      </c>
      <c r="H1949" s="7">
        <v>1.64</v>
      </c>
      <c r="I1949" s="3">
        <f>Table8[[#This Row],[Volume]]*Table8[[#This Row],[Cost per unit]]</f>
        <v>1016.16</v>
      </c>
      <c r="J1949" s="3">
        <f>Table8[[#This Row],[Volume]]*Table8[[#This Row],[Price per unit]]</f>
        <v>1141.4399999999998</v>
      </c>
      <c r="K1949" s="5">
        <f>Table8[[#This Row],[Total Sales]]-Table8[[#This Row],[Total Cost]]</f>
        <v>125.27999999999986</v>
      </c>
      <c r="L1949" s="6">
        <f>Table8[[#This Row],[Profit]]/Table8[[#This Row],[Total Sales]]</f>
        <v>0.1097560975609755</v>
      </c>
    </row>
    <row r="1950" spans="1:12" x14ac:dyDescent="0.3">
      <c r="A1950" s="3">
        <v>2011</v>
      </c>
      <c r="B1950" s="3" t="s">
        <v>12</v>
      </c>
      <c r="C1950" s="3" t="s">
        <v>21</v>
      </c>
      <c r="D1950" s="3" t="s">
        <v>79</v>
      </c>
      <c r="E1950" s="3">
        <v>170115</v>
      </c>
      <c r="F1950" s="3">
        <v>852</v>
      </c>
      <c r="G1950" s="3">
        <v>1.4</v>
      </c>
      <c r="H1950" s="3">
        <v>1.67</v>
      </c>
      <c r="I1950" s="3">
        <f>Table8[[#This Row],[Volume]]*Table8[[#This Row],[Cost per unit]]</f>
        <v>1192.8</v>
      </c>
      <c r="J1950" s="3">
        <f>Table8[[#This Row],[Volume]]*Table8[[#This Row],[Price per unit]]</f>
        <v>1422.84</v>
      </c>
      <c r="K1950" s="5">
        <f>Table8[[#This Row],[Total Sales]]-Table8[[#This Row],[Total Cost]]</f>
        <v>230.03999999999996</v>
      </c>
      <c r="L1950" s="6">
        <f>Table8[[#This Row],[Profit]]/Table8[[#This Row],[Total Sales]]</f>
        <v>0.1616766467065868</v>
      </c>
    </row>
    <row r="1951" spans="1:12" x14ac:dyDescent="0.3">
      <c r="A1951" s="7">
        <v>2011</v>
      </c>
      <c r="B1951" s="7" t="s">
        <v>12</v>
      </c>
      <c r="C1951" s="7" t="s">
        <v>21</v>
      </c>
      <c r="D1951" s="7" t="s">
        <v>79</v>
      </c>
      <c r="E1951" s="7">
        <v>170120</v>
      </c>
      <c r="F1951" s="7">
        <v>924</v>
      </c>
      <c r="G1951" s="7">
        <v>1.5</v>
      </c>
      <c r="H1951" s="7">
        <v>1.62</v>
      </c>
      <c r="I1951" s="3">
        <f>Table8[[#This Row],[Volume]]*Table8[[#This Row],[Cost per unit]]</f>
        <v>1386</v>
      </c>
      <c r="J1951" s="3">
        <f>Table8[[#This Row],[Volume]]*Table8[[#This Row],[Price per unit]]</f>
        <v>1496.88</v>
      </c>
      <c r="K1951" s="5">
        <f>Table8[[#This Row],[Total Sales]]-Table8[[#This Row],[Total Cost]]</f>
        <v>110.88000000000011</v>
      </c>
      <c r="L1951" s="6">
        <f>Table8[[#This Row],[Profit]]/Table8[[#This Row],[Total Sales]]</f>
        <v>7.4074074074074139E-2</v>
      </c>
    </row>
    <row r="1952" spans="1:12" x14ac:dyDescent="0.3">
      <c r="A1952" s="3">
        <v>2011</v>
      </c>
      <c r="B1952" s="3" t="s">
        <v>12</v>
      </c>
      <c r="C1952" s="3" t="s">
        <v>16</v>
      </c>
      <c r="D1952" s="3" t="s">
        <v>80</v>
      </c>
      <c r="E1952" s="3">
        <v>610101</v>
      </c>
      <c r="F1952" s="3">
        <v>696</v>
      </c>
      <c r="G1952" s="3">
        <v>4.57</v>
      </c>
      <c r="H1952" s="3">
        <v>5.0199999999999996</v>
      </c>
      <c r="I1952" s="3">
        <f>Table8[[#This Row],[Volume]]*Table8[[#This Row],[Cost per unit]]</f>
        <v>3180.7200000000003</v>
      </c>
      <c r="J1952" s="3">
        <f>Table8[[#This Row],[Volume]]*Table8[[#This Row],[Price per unit]]</f>
        <v>3493.9199999999996</v>
      </c>
      <c r="K1952" s="5">
        <f>Table8[[#This Row],[Total Sales]]-Table8[[#This Row],[Total Cost]]</f>
        <v>313.19999999999936</v>
      </c>
      <c r="L1952" s="6">
        <f>Table8[[#This Row],[Profit]]/Table8[[#This Row],[Total Sales]]</f>
        <v>8.964143426294803E-2</v>
      </c>
    </row>
    <row r="1953" spans="1:12" x14ac:dyDescent="0.3">
      <c r="A1953" s="7">
        <v>2011</v>
      </c>
      <c r="B1953" s="7" t="s">
        <v>12</v>
      </c>
      <c r="C1953" s="7" t="s">
        <v>16</v>
      </c>
      <c r="D1953" s="7" t="s">
        <v>80</v>
      </c>
      <c r="E1953" s="7">
        <v>610102</v>
      </c>
      <c r="F1953" s="7">
        <v>720</v>
      </c>
      <c r="G1953" s="7">
        <v>4.26</v>
      </c>
      <c r="H1953" s="7">
        <v>5.29</v>
      </c>
      <c r="I1953" s="3">
        <f>Table8[[#This Row],[Volume]]*Table8[[#This Row],[Cost per unit]]</f>
        <v>3067.2</v>
      </c>
      <c r="J1953" s="3">
        <f>Table8[[#This Row],[Volume]]*Table8[[#This Row],[Price per unit]]</f>
        <v>3808.8</v>
      </c>
      <c r="K1953" s="5">
        <f>Table8[[#This Row],[Total Sales]]-Table8[[#This Row],[Total Cost]]</f>
        <v>741.60000000000036</v>
      </c>
      <c r="L1953" s="6">
        <f>Table8[[#This Row],[Profit]]/Table8[[#This Row],[Total Sales]]</f>
        <v>0.19470699432892258</v>
      </c>
    </row>
    <row r="1954" spans="1:12" x14ac:dyDescent="0.3">
      <c r="A1954" s="3">
        <v>2011</v>
      </c>
      <c r="B1954" s="3" t="s">
        <v>12</v>
      </c>
      <c r="C1954" s="3" t="s">
        <v>16</v>
      </c>
      <c r="D1954" s="3" t="s">
        <v>80</v>
      </c>
      <c r="E1954" s="3">
        <v>610103</v>
      </c>
      <c r="F1954" s="3">
        <v>372</v>
      </c>
      <c r="G1954" s="3">
        <v>4.82</v>
      </c>
      <c r="H1954" s="3">
        <v>5.3</v>
      </c>
      <c r="I1954" s="3">
        <f>Table8[[#This Row],[Volume]]*Table8[[#This Row],[Cost per unit]]</f>
        <v>1793.0400000000002</v>
      </c>
      <c r="J1954" s="3">
        <f>Table8[[#This Row],[Volume]]*Table8[[#This Row],[Price per unit]]</f>
        <v>1971.6</v>
      </c>
      <c r="K1954" s="5">
        <f>Table8[[#This Row],[Total Sales]]-Table8[[#This Row],[Total Cost]]</f>
        <v>178.55999999999972</v>
      </c>
      <c r="L1954" s="6">
        <f>Table8[[#This Row],[Profit]]/Table8[[#This Row],[Total Sales]]</f>
        <v>9.0566037735848912E-2</v>
      </c>
    </row>
    <row r="1955" spans="1:12" x14ac:dyDescent="0.3">
      <c r="A1955" s="7">
        <v>2011</v>
      </c>
      <c r="B1955" s="7" t="s">
        <v>12</v>
      </c>
      <c r="C1955" s="7" t="s">
        <v>16</v>
      </c>
      <c r="D1955" s="7" t="s">
        <v>80</v>
      </c>
      <c r="E1955" s="7">
        <v>610104</v>
      </c>
      <c r="F1955" s="7">
        <v>240</v>
      </c>
      <c r="G1955" s="7">
        <v>4.45</v>
      </c>
      <c r="H1955" s="7">
        <v>5.0199999999999996</v>
      </c>
      <c r="I1955" s="3">
        <f>Table8[[#This Row],[Volume]]*Table8[[#This Row],[Cost per unit]]</f>
        <v>1068</v>
      </c>
      <c r="J1955" s="3">
        <f>Table8[[#This Row],[Volume]]*Table8[[#This Row],[Price per unit]]</f>
        <v>1204.8</v>
      </c>
      <c r="K1955" s="5">
        <f>Table8[[#This Row],[Total Sales]]-Table8[[#This Row],[Total Cost]]</f>
        <v>136.79999999999995</v>
      </c>
      <c r="L1955" s="6">
        <f>Table8[[#This Row],[Profit]]/Table8[[#This Row],[Total Sales]]</f>
        <v>0.1135458167330677</v>
      </c>
    </row>
    <row r="1956" spans="1:12" x14ac:dyDescent="0.3">
      <c r="A1956" s="3">
        <v>2011</v>
      </c>
      <c r="B1956" s="3" t="s">
        <v>12</v>
      </c>
      <c r="C1956" s="3" t="s">
        <v>16</v>
      </c>
      <c r="D1956" s="3" t="s">
        <v>80</v>
      </c>
      <c r="E1956" s="3">
        <v>610105</v>
      </c>
      <c r="F1956" s="3">
        <v>252</v>
      </c>
      <c r="G1956" s="3">
        <v>4.08</v>
      </c>
      <c r="H1956" s="3">
        <v>5.27</v>
      </c>
      <c r="I1956" s="3">
        <f>Table8[[#This Row],[Volume]]*Table8[[#This Row],[Cost per unit]]</f>
        <v>1028.1600000000001</v>
      </c>
      <c r="J1956" s="3">
        <f>Table8[[#This Row],[Volume]]*Table8[[#This Row],[Price per unit]]</f>
        <v>1328.04</v>
      </c>
      <c r="K1956" s="5">
        <f>Table8[[#This Row],[Total Sales]]-Table8[[#This Row],[Total Cost]]</f>
        <v>299.87999999999988</v>
      </c>
      <c r="L1956" s="6">
        <f>Table8[[#This Row],[Profit]]/Table8[[#This Row],[Total Sales]]</f>
        <v>0.22580645161290314</v>
      </c>
    </row>
    <row r="1957" spans="1:12" x14ac:dyDescent="0.3">
      <c r="A1957" s="7">
        <v>2011</v>
      </c>
      <c r="B1957" s="7" t="s">
        <v>12</v>
      </c>
      <c r="C1957" s="7" t="s">
        <v>16</v>
      </c>
      <c r="D1957" s="7" t="s">
        <v>80</v>
      </c>
      <c r="E1957" s="7">
        <v>610106</v>
      </c>
      <c r="F1957" s="7">
        <v>252</v>
      </c>
      <c r="G1957" s="7">
        <v>4.79</v>
      </c>
      <c r="H1957" s="7">
        <v>5.16</v>
      </c>
      <c r="I1957" s="3">
        <f>Table8[[#This Row],[Volume]]*Table8[[#This Row],[Cost per unit]]</f>
        <v>1207.08</v>
      </c>
      <c r="J1957" s="3">
        <f>Table8[[#This Row],[Volume]]*Table8[[#This Row],[Price per unit]]</f>
        <v>1300.32</v>
      </c>
      <c r="K1957" s="5">
        <f>Table8[[#This Row],[Total Sales]]-Table8[[#This Row],[Total Cost]]</f>
        <v>93.240000000000009</v>
      </c>
      <c r="L1957" s="6">
        <f>Table8[[#This Row],[Profit]]/Table8[[#This Row],[Total Sales]]</f>
        <v>7.1705426356589164E-2</v>
      </c>
    </row>
    <row r="1958" spans="1:12" x14ac:dyDescent="0.3">
      <c r="A1958" s="3">
        <v>2011</v>
      </c>
      <c r="B1958" s="3" t="s">
        <v>12</v>
      </c>
      <c r="C1958" s="3" t="s">
        <v>16</v>
      </c>
      <c r="D1958" s="3" t="s">
        <v>80</v>
      </c>
      <c r="E1958" s="3">
        <v>610107</v>
      </c>
      <c r="F1958" s="3">
        <v>456</v>
      </c>
      <c r="G1958" s="3">
        <v>4.25</v>
      </c>
      <c r="H1958" s="3">
        <v>5.03</v>
      </c>
      <c r="I1958" s="3">
        <f>Table8[[#This Row],[Volume]]*Table8[[#This Row],[Cost per unit]]</f>
        <v>1938</v>
      </c>
      <c r="J1958" s="3">
        <f>Table8[[#This Row],[Volume]]*Table8[[#This Row],[Price per unit]]</f>
        <v>2293.6800000000003</v>
      </c>
      <c r="K1958" s="5">
        <f>Table8[[#This Row],[Total Sales]]-Table8[[#This Row],[Total Cost]]</f>
        <v>355.68000000000029</v>
      </c>
      <c r="L1958" s="6">
        <f>Table8[[#This Row],[Profit]]/Table8[[#This Row],[Total Sales]]</f>
        <v>0.1550695825049703</v>
      </c>
    </row>
    <row r="1959" spans="1:12" x14ac:dyDescent="0.3">
      <c r="A1959" s="7">
        <v>2011</v>
      </c>
      <c r="B1959" s="7" t="s">
        <v>12</v>
      </c>
      <c r="C1959" s="7" t="s">
        <v>16</v>
      </c>
      <c r="D1959" s="7" t="s">
        <v>80</v>
      </c>
      <c r="E1959" s="7">
        <v>610108</v>
      </c>
      <c r="F1959" s="7">
        <v>468</v>
      </c>
      <c r="G1959" s="7">
        <v>4.8600000000000003</v>
      </c>
      <c r="H1959" s="7">
        <v>5.0599999999999996</v>
      </c>
      <c r="I1959" s="3">
        <f>Table8[[#This Row],[Volume]]*Table8[[#This Row],[Cost per unit]]</f>
        <v>2274.48</v>
      </c>
      <c r="J1959" s="3">
        <f>Table8[[#This Row],[Volume]]*Table8[[#This Row],[Price per unit]]</f>
        <v>2368.08</v>
      </c>
      <c r="K1959" s="5">
        <f>Table8[[#This Row],[Total Sales]]-Table8[[#This Row],[Total Cost]]</f>
        <v>93.599999999999909</v>
      </c>
      <c r="L1959" s="6">
        <f>Table8[[#This Row],[Profit]]/Table8[[#This Row],[Total Sales]]</f>
        <v>3.9525691699604709E-2</v>
      </c>
    </row>
    <row r="1960" spans="1:12" x14ac:dyDescent="0.3">
      <c r="A1960" s="3">
        <v>2011</v>
      </c>
      <c r="B1960" s="3" t="s">
        <v>12</v>
      </c>
      <c r="C1960" s="3" t="s">
        <v>16</v>
      </c>
      <c r="D1960" s="3" t="s">
        <v>80</v>
      </c>
      <c r="E1960" s="3">
        <v>610109</v>
      </c>
      <c r="F1960" s="3">
        <v>408</v>
      </c>
      <c r="G1960" s="3">
        <v>4.43</v>
      </c>
      <c r="H1960" s="3">
        <v>5.34</v>
      </c>
      <c r="I1960" s="3">
        <f>Table8[[#This Row],[Volume]]*Table8[[#This Row],[Cost per unit]]</f>
        <v>1807.4399999999998</v>
      </c>
      <c r="J1960" s="3">
        <f>Table8[[#This Row],[Volume]]*Table8[[#This Row],[Price per unit]]</f>
        <v>2178.7199999999998</v>
      </c>
      <c r="K1960" s="5">
        <f>Table8[[#This Row],[Total Sales]]-Table8[[#This Row],[Total Cost]]</f>
        <v>371.28</v>
      </c>
      <c r="L1960" s="6">
        <f>Table8[[#This Row],[Profit]]/Table8[[#This Row],[Total Sales]]</f>
        <v>0.17041198501872659</v>
      </c>
    </row>
    <row r="1961" spans="1:12" x14ac:dyDescent="0.3">
      <c r="A1961" s="7">
        <v>2011</v>
      </c>
      <c r="B1961" s="7" t="s">
        <v>12</v>
      </c>
      <c r="C1961" s="7" t="s">
        <v>16</v>
      </c>
      <c r="D1961" s="7" t="s">
        <v>80</v>
      </c>
      <c r="E1961" s="7">
        <v>610110</v>
      </c>
      <c r="F1961" s="7">
        <v>720</v>
      </c>
      <c r="G1961" s="7">
        <v>4.71</v>
      </c>
      <c r="H1961" s="7">
        <v>5.15</v>
      </c>
      <c r="I1961" s="3">
        <f>Table8[[#This Row],[Volume]]*Table8[[#This Row],[Cost per unit]]</f>
        <v>3391.2</v>
      </c>
      <c r="J1961" s="3">
        <f>Table8[[#This Row],[Volume]]*Table8[[#This Row],[Price per unit]]</f>
        <v>3708.0000000000005</v>
      </c>
      <c r="K1961" s="5">
        <f>Table8[[#This Row],[Total Sales]]-Table8[[#This Row],[Total Cost]]</f>
        <v>316.80000000000064</v>
      </c>
      <c r="L1961" s="6">
        <f>Table8[[#This Row],[Profit]]/Table8[[#This Row],[Total Sales]]</f>
        <v>8.543689320388366E-2</v>
      </c>
    </row>
    <row r="1962" spans="1:12" x14ac:dyDescent="0.3">
      <c r="A1962" s="3">
        <v>2011</v>
      </c>
      <c r="B1962" s="3" t="s">
        <v>12</v>
      </c>
      <c r="C1962" s="3" t="s">
        <v>16</v>
      </c>
      <c r="D1962" s="3" t="s">
        <v>80</v>
      </c>
      <c r="E1962" s="3">
        <v>610111</v>
      </c>
      <c r="F1962" s="3">
        <v>636</v>
      </c>
      <c r="G1962" s="3">
        <v>4.0199999999999996</v>
      </c>
      <c r="H1962" s="3">
        <v>5.2</v>
      </c>
      <c r="I1962" s="3">
        <f>Table8[[#This Row],[Volume]]*Table8[[#This Row],[Cost per unit]]</f>
        <v>2556.7199999999998</v>
      </c>
      <c r="J1962" s="3">
        <f>Table8[[#This Row],[Volume]]*Table8[[#This Row],[Price per unit]]</f>
        <v>3307.2000000000003</v>
      </c>
      <c r="K1962" s="5">
        <f>Table8[[#This Row],[Total Sales]]-Table8[[#This Row],[Total Cost]]</f>
        <v>750.48000000000047</v>
      </c>
      <c r="L1962" s="6">
        <f>Table8[[#This Row],[Profit]]/Table8[[#This Row],[Total Sales]]</f>
        <v>0.22692307692307706</v>
      </c>
    </row>
    <row r="1963" spans="1:12" x14ac:dyDescent="0.3">
      <c r="A1963" s="7">
        <v>2011</v>
      </c>
      <c r="B1963" s="7" t="s">
        <v>12</v>
      </c>
      <c r="C1963" s="7" t="s">
        <v>16</v>
      </c>
      <c r="D1963" s="7" t="s">
        <v>80</v>
      </c>
      <c r="E1963" s="7">
        <v>610112</v>
      </c>
      <c r="F1963" s="7">
        <v>504</v>
      </c>
      <c r="G1963" s="7">
        <v>4.79</v>
      </c>
      <c r="H1963" s="7">
        <v>5.3</v>
      </c>
      <c r="I1963" s="3">
        <f>Table8[[#This Row],[Volume]]*Table8[[#This Row],[Cost per unit]]</f>
        <v>2414.16</v>
      </c>
      <c r="J1963" s="3">
        <f>Table8[[#This Row],[Volume]]*Table8[[#This Row],[Price per unit]]</f>
        <v>2671.2</v>
      </c>
      <c r="K1963" s="5">
        <f>Table8[[#This Row],[Total Sales]]-Table8[[#This Row],[Total Cost]]</f>
        <v>257.03999999999996</v>
      </c>
      <c r="L1963" s="6">
        <f>Table8[[#This Row],[Profit]]/Table8[[#This Row],[Total Sales]]</f>
        <v>9.6226415094339615E-2</v>
      </c>
    </row>
    <row r="1964" spans="1:12" x14ac:dyDescent="0.3">
      <c r="A1964" s="3">
        <v>2011</v>
      </c>
      <c r="B1964" s="3" t="s">
        <v>12</v>
      </c>
      <c r="C1964" s="3" t="s">
        <v>16</v>
      </c>
      <c r="D1964" s="3" t="s">
        <v>80</v>
      </c>
      <c r="E1964" s="3">
        <v>610113</v>
      </c>
      <c r="F1964" s="3">
        <v>600</v>
      </c>
      <c r="G1964" s="3">
        <v>4.97</v>
      </c>
      <c r="H1964" s="3">
        <v>5.18</v>
      </c>
      <c r="I1964" s="3">
        <f>Table8[[#This Row],[Volume]]*Table8[[#This Row],[Cost per unit]]</f>
        <v>2982</v>
      </c>
      <c r="J1964" s="3">
        <f>Table8[[#This Row],[Volume]]*Table8[[#This Row],[Price per unit]]</f>
        <v>3108</v>
      </c>
      <c r="K1964" s="5">
        <f>Table8[[#This Row],[Total Sales]]-Table8[[#This Row],[Total Cost]]</f>
        <v>126</v>
      </c>
      <c r="L1964" s="6">
        <f>Table8[[#This Row],[Profit]]/Table8[[#This Row],[Total Sales]]</f>
        <v>4.0540540540540543E-2</v>
      </c>
    </row>
    <row r="1965" spans="1:12" x14ac:dyDescent="0.3">
      <c r="A1965" s="7">
        <v>2011</v>
      </c>
      <c r="B1965" s="7" t="s">
        <v>12</v>
      </c>
      <c r="C1965" s="7" t="s">
        <v>16</v>
      </c>
      <c r="D1965" s="7" t="s">
        <v>80</v>
      </c>
      <c r="E1965" s="7">
        <v>610114</v>
      </c>
      <c r="F1965" s="7">
        <v>312</v>
      </c>
      <c r="G1965" s="7">
        <v>4.96</v>
      </c>
      <c r="H1965" s="7">
        <v>5.16</v>
      </c>
      <c r="I1965" s="3">
        <f>Table8[[#This Row],[Volume]]*Table8[[#This Row],[Cost per unit]]</f>
        <v>1547.52</v>
      </c>
      <c r="J1965" s="3">
        <f>Table8[[#This Row],[Volume]]*Table8[[#This Row],[Price per unit]]</f>
        <v>1609.92</v>
      </c>
      <c r="K1965" s="5">
        <f>Table8[[#This Row],[Total Sales]]-Table8[[#This Row],[Total Cost]]</f>
        <v>62.400000000000091</v>
      </c>
      <c r="L1965" s="6">
        <f>Table8[[#This Row],[Profit]]/Table8[[#This Row],[Total Sales]]</f>
        <v>3.8759689922480675E-2</v>
      </c>
    </row>
    <row r="1966" spans="1:12" x14ac:dyDescent="0.3">
      <c r="A1966" s="3">
        <v>2011</v>
      </c>
      <c r="B1966" s="3" t="s">
        <v>12</v>
      </c>
      <c r="C1966" s="3" t="s">
        <v>16</v>
      </c>
      <c r="D1966" s="3" t="s">
        <v>80</v>
      </c>
      <c r="E1966" s="3">
        <v>610115</v>
      </c>
      <c r="F1966" s="3">
        <v>600</v>
      </c>
      <c r="G1966" s="3">
        <v>4.79</v>
      </c>
      <c r="H1966" s="3">
        <v>5.15</v>
      </c>
      <c r="I1966" s="3">
        <f>Table8[[#This Row],[Volume]]*Table8[[#This Row],[Cost per unit]]</f>
        <v>2874</v>
      </c>
      <c r="J1966" s="3">
        <f>Table8[[#This Row],[Volume]]*Table8[[#This Row],[Price per unit]]</f>
        <v>3090</v>
      </c>
      <c r="K1966" s="5">
        <f>Table8[[#This Row],[Total Sales]]-Table8[[#This Row],[Total Cost]]</f>
        <v>216</v>
      </c>
      <c r="L1966" s="6">
        <f>Table8[[#This Row],[Profit]]/Table8[[#This Row],[Total Sales]]</f>
        <v>6.9902912621359226E-2</v>
      </c>
    </row>
    <row r="1967" spans="1:12" x14ac:dyDescent="0.3">
      <c r="A1967" s="7">
        <v>2011</v>
      </c>
      <c r="B1967" s="7" t="s">
        <v>12</v>
      </c>
      <c r="C1967" s="7" t="s">
        <v>16</v>
      </c>
      <c r="D1967" s="7" t="s">
        <v>80</v>
      </c>
      <c r="E1967" s="7">
        <v>610116</v>
      </c>
      <c r="F1967" s="7">
        <v>696</v>
      </c>
      <c r="G1967" s="7">
        <v>4.8</v>
      </c>
      <c r="H1967" s="7">
        <v>5.35</v>
      </c>
      <c r="I1967" s="3">
        <f>Table8[[#This Row],[Volume]]*Table8[[#This Row],[Cost per unit]]</f>
        <v>3340.7999999999997</v>
      </c>
      <c r="J1967" s="3">
        <f>Table8[[#This Row],[Volume]]*Table8[[#This Row],[Price per unit]]</f>
        <v>3723.6</v>
      </c>
      <c r="K1967" s="5">
        <f>Table8[[#This Row],[Total Sales]]-Table8[[#This Row],[Total Cost]]</f>
        <v>382.80000000000018</v>
      </c>
      <c r="L1967" s="6">
        <f>Table8[[#This Row],[Profit]]/Table8[[#This Row],[Total Sales]]</f>
        <v>0.10280373831775706</v>
      </c>
    </row>
    <row r="1968" spans="1:12" x14ac:dyDescent="0.3">
      <c r="A1968" s="3">
        <v>2011</v>
      </c>
      <c r="B1968" s="3" t="s">
        <v>12</v>
      </c>
      <c r="C1968" s="3" t="s">
        <v>16</v>
      </c>
      <c r="D1968" s="3" t="s">
        <v>80</v>
      </c>
      <c r="E1968" s="3">
        <v>610117</v>
      </c>
      <c r="F1968" s="3">
        <v>540</v>
      </c>
      <c r="G1968" s="3">
        <v>4.32</v>
      </c>
      <c r="H1968" s="3">
        <v>5.16</v>
      </c>
      <c r="I1968" s="3">
        <f>Table8[[#This Row],[Volume]]*Table8[[#This Row],[Cost per unit]]</f>
        <v>2332.8000000000002</v>
      </c>
      <c r="J1968" s="3">
        <f>Table8[[#This Row],[Volume]]*Table8[[#This Row],[Price per unit]]</f>
        <v>2786.4</v>
      </c>
      <c r="K1968" s="5">
        <f>Table8[[#This Row],[Total Sales]]-Table8[[#This Row],[Total Cost]]</f>
        <v>453.59999999999991</v>
      </c>
      <c r="L1968" s="6">
        <f>Table8[[#This Row],[Profit]]/Table8[[#This Row],[Total Sales]]</f>
        <v>0.16279069767441856</v>
      </c>
    </row>
    <row r="1969" spans="1:12" x14ac:dyDescent="0.3">
      <c r="A1969" s="7">
        <v>2011</v>
      </c>
      <c r="B1969" s="7" t="s">
        <v>12</v>
      </c>
      <c r="C1969" s="7" t="s">
        <v>16</v>
      </c>
      <c r="D1969" s="7" t="s">
        <v>80</v>
      </c>
      <c r="E1969" s="7">
        <v>610118</v>
      </c>
      <c r="F1969" s="7">
        <v>672</v>
      </c>
      <c r="G1969" s="7">
        <v>4.28</v>
      </c>
      <c r="H1969" s="7">
        <v>5.25</v>
      </c>
      <c r="I1969" s="3">
        <f>Table8[[#This Row],[Volume]]*Table8[[#This Row],[Cost per unit]]</f>
        <v>2876.1600000000003</v>
      </c>
      <c r="J1969" s="3">
        <f>Table8[[#This Row],[Volume]]*Table8[[#This Row],[Price per unit]]</f>
        <v>3528</v>
      </c>
      <c r="K1969" s="5">
        <f>Table8[[#This Row],[Total Sales]]-Table8[[#This Row],[Total Cost]]</f>
        <v>651.83999999999969</v>
      </c>
      <c r="L1969" s="6">
        <f>Table8[[#This Row],[Profit]]/Table8[[#This Row],[Total Sales]]</f>
        <v>0.18476190476190468</v>
      </c>
    </row>
    <row r="1970" spans="1:12" x14ac:dyDescent="0.3">
      <c r="A1970" s="3">
        <v>2011</v>
      </c>
      <c r="B1970" s="3" t="s">
        <v>12</v>
      </c>
      <c r="C1970" s="3" t="s">
        <v>16</v>
      </c>
      <c r="D1970" s="3" t="s">
        <v>80</v>
      </c>
      <c r="E1970" s="3">
        <v>610119</v>
      </c>
      <c r="F1970" s="3">
        <v>624</v>
      </c>
      <c r="G1970" s="3">
        <v>4.87</v>
      </c>
      <c r="H1970" s="3">
        <v>5.37</v>
      </c>
      <c r="I1970" s="3">
        <f>Table8[[#This Row],[Volume]]*Table8[[#This Row],[Cost per unit]]</f>
        <v>3038.88</v>
      </c>
      <c r="J1970" s="3">
        <f>Table8[[#This Row],[Volume]]*Table8[[#This Row],[Price per unit]]</f>
        <v>3350.88</v>
      </c>
      <c r="K1970" s="5">
        <f>Table8[[#This Row],[Total Sales]]-Table8[[#This Row],[Total Cost]]</f>
        <v>312</v>
      </c>
      <c r="L1970" s="6">
        <f>Table8[[#This Row],[Profit]]/Table8[[#This Row],[Total Sales]]</f>
        <v>9.3109869646182494E-2</v>
      </c>
    </row>
    <row r="1971" spans="1:12" x14ac:dyDescent="0.3">
      <c r="A1971" s="7">
        <v>2011</v>
      </c>
      <c r="B1971" s="7" t="s">
        <v>12</v>
      </c>
      <c r="C1971" s="7" t="s">
        <v>16</v>
      </c>
      <c r="D1971" s="7" t="s">
        <v>80</v>
      </c>
      <c r="E1971" s="7">
        <v>610120</v>
      </c>
      <c r="F1971" s="7">
        <v>528</v>
      </c>
      <c r="G1971" s="7">
        <v>4.9000000000000004</v>
      </c>
      <c r="H1971" s="7">
        <v>5.18</v>
      </c>
      <c r="I1971" s="3">
        <f>Table8[[#This Row],[Volume]]*Table8[[#This Row],[Cost per unit]]</f>
        <v>2587.2000000000003</v>
      </c>
      <c r="J1971" s="3">
        <f>Table8[[#This Row],[Volume]]*Table8[[#This Row],[Price per unit]]</f>
        <v>2735.04</v>
      </c>
      <c r="K1971" s="5">
        <f>Table8[[#This Row],[Total Sales]]-Table8[[#This Row],[Total Cost]]</f>
        <v>147.83999999999969</v>
      </c>
      <c r="L1971" s="6">
        <f>Table8[[#This Row],[Profit]]/Table8[[#This Row],[Total Sales]]</f>
        <v>5.4054054054053939E-2</v>
      </c>
    </row>
    <row r="1972" spans="1:12" x14ac:dyDescent="0.3">
      <c r="A1972" s="3">
        <v>2011</v>
      </c>
      <c r="B1972" s="3" t="s">
        <v>12</v>
      </c>
      <c r="C1972" s="3" t="s">
        <v>16</v>
      </c>
      <c r="D1972" s="3" t="s">
        <v>80</v>
      </c>
      <c r="E1972" s="3">
        <v>610121</v>
      </c>
      <c r="F1972" s="3">
        <v>276</v>
      </c>
      <c r="G1972" s="3">
        <v>4.82</v>
      </c>
      <c r="H1972" s="3">
        <v>5.04</v>
      </c>
      <c r="I1972" s="3">
        <f>Table8[[#This Row],[Volume]]*Table8[[#This Row],[Cost per unit]]</f>
        <v>1330.3200000000002</v>
      </c>
      <c r="J1972" s="3">
        <f>Table8[[#This Row],[Volume]]*Table8[[#This Row],[Price per unit]]</f>
        <v>1391.04</v>
      </c>
      <c r="K1972" s="5">
        <f>Table8[[#This Row],[Total Sales]]-Table8[[#This Row],[Total Cost]]</f>
        <v>60.7199999999998</v>
      </c>
      <c r="L1972" s="6">
        <f>Table8[[#This Row],[Profit]]/Table8[[#This Row],[Total Sales]]</f>
        <v>4.365079365079351E-2</v>
      </c>
    </row>
    <row r="1973" spans="1:12" x14ac:dyDescent="0.3">
      <c r="A1973" s="7">
        <v>2011</v>
      </c>
      <c r="B1973" s="7" t="s">
        <v>12</v>
      </c>
      <c r="C1973" s="7" t="s">
        <v>16</v>
      </c>
      <c r="D1973" s="7" t="s">
        <v>80</v>
      </c>
      <c r="E1973" s="7">
        <v>610122</v>
      </c>
      <c r="F1973" s="7">
        <v>528</v>
      </c>
      <c r="G1973" s="7">
        <v>4.57</v>
      </c>
      <c r="H1973" s="7">
        <v>5.07</v>
      </c>
      <c r="I1973" s="3">
        <f>Table8[[#This Row],[Volume]]*Table8[[#This Row],[Cost per unit]]</f>
        <v>2412.96</v>
      </c>
      <c r="J1973" s="3">
        <f>Table8[[#This Row],[Volume]]*Table8[[#This Row],[Price per unit]]</f>
        <v>2676.96</v>
      </c>
      <c r="K1973" s="5">
        <f>Table8[[#This Row],[Total Sales]]-Table8[[#This Row],[Total Cost]]</f>
        <v>264</v>
      </c>
      <c r="L1973" s="6">
        <f>Table8[[#This Row],[Profit]]/Table8[[#This Row],[Total Sales]]</f>
        <v>9.8619329388560162E-2</v>
      </c>
    </row>
    <row r="1974" spans="1:12" x14ac:dyDescent="0.3">
      <c r="A1974" s="3">
        <v>2011</v>
      </c>
      <c r="B1974" s="3" t="s">
        <v>12</v>
      </c>
      <c r="C1974" s="3" t="s">
        <v>16</v>
      </c>
      <c r="D1974" s="3" t="s">
        <v>80</v>
      </c>
      <c r="E1974" s="3">
        <v>610123</v>
      </c>
      <c r="F1974" s="3">
        <v>240</v>
      </c>
      <c r="G1974" s="3">
        <v>4.7699999999999996</v>
      </c>
      <c r="H1974" s="3">
        <v>5</v>
      </c>
      <c r="I1974" s="3">
        <f>Table8[[#This Row],[Volume]]*Table8[[#This Row],[Cost per unit]]</f>
        <v>1144.8</v>
      </c>
      <c r="J1974" s="3">
        <f>Table8[[#This Row],[Volume]]*Table8[[#This Row],[Price per unit]]</f>
        <v>1200</v>
      </c>
      <c r="K1974" s="5">
        <f>Table8[[#This Row],[Total Sales]]-Table8[[#This Row],[Total Cost]]</f>
        <v>55.200000000000045</v>
      </c>
      <c r="L1974" s="6">
        <f>Table8[[#This Row],[Profit]]/Table8[[#This Row],[Total Sales]]</f>
        <v>4.6000000000000041E-2</v>
      </c>
    </row>
    <row r="1975" spans="1:12" x14ac:dyDescent="0.3">
      <c r="A1975" s="7">
        <v>2011</v>
      </c>
      <c r="B1975" s="7" t="s">
        <v>12</v>
      </c>
      <c r="C1975" s="7" t="s">
        <v>16</v>
      </c>
      <c r="D1975" s="7" t="s">
        <v>80</v>
      </c>
      <c r="E1975" s="7">
        <v>610124</v>
      </c>
      <c r="F1975" s="7">
        <v>300</v>
      </c>
      <c r="G1975" s="7">
        <v>4</v>
      </c>
      <c r="H1975" s="7">
        <v>5</v>
      </c>
      <c r="I1975" s="3">
        <f>Table8[[#This Row],[Volume]]*Table8[[#This Row],[Cost per unit]]</f>
        <v>1200</v>
      </c>
      <c r="J1975" s="3">
        <f>Table8[[#This Row],[Volume]]*Table8[[#This Row],[Price per unit]]</f>
        <v>1500</v>
      </c>
      <c r="K1975" s="5">
        <f>Table8[[#This Row],[Total Sales]]-Table8[[#This Row],[Total Cost]]</f>
        <v>300</v>
      </c>
      <c r="L1975" s="6">
        <f>Table8[[#This Row],[Profit]]/Table8[[#This Row],[Total Sales]]</f>
        <v>0.2</v>
      </c>
    </row>
    <row r="1976" spans="1:12" x14ac:dyDescent="0.3">
      <c r="A1976" s="3">
        <v>2011</v>
      </c>
      <c r="B1976" s="3" t="s">
        <v>12</v>
      </c>
      <c r="C1976" s="3" t="s">
        <v>16</v>
      </c>
      <c r="D1976" s="3" t="s">
        <v>80</v>
      </c>
      <c r="E1976" s="3">
        <v>610125</v>
      </c>
      <c r="F1976" s="3">
        <v>408</v>
      </c>
      <c r="G1976" s="3">
        <v>4.5599999999999996</v>
      </c>
      <c r="H1976" s="3">
        <v>5.33</v>
      </c>
      <c r="I1976" s="3">
        <f>Table8[[#This Row],[Volume]]*Table8[[#This Row],[Cost per unit]]</f>
        <v>1860.4799999999998</v>
      </c>
      <c r="J1976" s="3">
        <f>Table8[[#This Row],[Volume]]*Table8[[#This Row],[Price per unit]]</f>
        <v>2174.64</v>
      </c>
      <c r="K1976" s="5">
        <f>Table8[[#This Row],[Total Sales]]-Table8[[#This Row],[Total Cost]]</f>
        <v>314.16000000000008</v>
      </c>
      <c r="L1976" s="6">
        <f>Table8[[#This Row],[Profit]]/Table8[[#This Row],[Total Sales]]</f>
        <v>0.14446529080675427</v>
      </c>
    </row>
    <row r="1977" spans="1:12" x14ac:dyDescent="0.3">
      <c r="A1977" s="7">
        <v>2011</v>
      </c>
      <c r="B1977" s="7" t="s">
        <v>12</v>
      </c>
      <c r="C1977" s="7" t="s">
        <v>16</v>
      </c>
      <c r="D1977" s="7" t="s">
        <v>80</v>
      </c>
      <c r="E1977" s="7">
        <v>610126</v>
      </c>
      <c r="F1977" s="7">
        <v>648</v>
      </c>
      <c r="G1977" s="7">
        <v>4.88</v>
      </c>
      <c r="H1977" s="7">
        <v>5.2</v>
      </c>
      <c r="I1977" s="3">
        <f>Table8[[#This Row],[Volume]]*Table8[[#This Row],[Cost per unit]]</f>
        <v>3162.24</v>
      </c>
      <c r="J1977" s="3">
        <f>Table8[[#This Row],[Volume]]*Table8[[#This Row],[Price per unit]]</f>
        <v>3369.6</v>
      </c>
      <c r="K1977" s="5">
        <f>Table8[[#This Row],[Total Sales]]-Table8[[#This Row],[Total Cost]]</f>
        <v>207.36000000000013</v>
      </c>
      <c r="L1977" s="6">
        <f>Table8[[#This Row],[Profit]]/Table8[[#This Row],[Total Sales]]</f>
        <v>6.1538461538461577E-2</v>
      </c>
    </row>
    <row r="1978" spans="1:12" x14ac:dyDescent="0.3">
      <c r="A1978" s="3">
        <v>2011</v>
      </c>
      <c r="B1978" s="3" t="s">
        <v>12</v>
      </c>
      <c r="C1978" s="3" t="s">
        <v>16</v>
      </c>
      <c r="D1978" s="3" t="s">
        <v>80</v>
      </c>
      <c r="E1978" s="3">
        <v>610127</v>
      </c>
      <c r="F1978" s="3">
        <v>408</v>
      </c>
      <c r="G1978" s="3">
        <v>4.3499999999999996</v>
      </c>
      <c r="H1978" s="3">
        <v>5.31</v>
      </c>
      <c r="I1978" s="3">
        <f>Table8[[#This Row],[Volume]]*Table8[[#This Row],[Cost per unit]]</f>
        <v>1774.8</v>
      </c>
      <c r="J1978" s="3">
        <f>Table8[[#This Row],[Volume]]*Table8[[#This Row],[Price per unit]]</f>
        <v>2166.48</v>
      </c>
      <c r="K1978" s="5">
        <f>Table8[[#This Row],[Total Sales]]-Table8[[#This Row],[Total Cost]]</f>
        <v>391.68000000000006</v>
      </c>
      <c r="L1978" s="6">
        <f>Table8[[#This Row],[Profit]]/Table8[[#This Row],[Total Sales]]</f>
        <v>0.18079096045197743</v>
      </c>
    </row>
    <row r="1979" spans="1:12" x14ac:dyDescent="0.3">
      <c r="A1979" s="7">
        <v>2011</v>
      </c>
      <c r="B1979" s="7" t="s">
        <v>12</v>
      </c>
      <c r="C1979" s="7" t="s">
        <v>16</v>
      </c>
      <c r="D1979" s="7" t="s">
        <v>80</v>
      </c>
      <c r="E1979" s="7">
        <v>610128</v>
      </c>
      <c r="F1979" s="7">
        <v>648</v>
      </c>
      <c r="G1979" s="7">
        <v>4.24</v>
      </c>
      <c r="H1979" s="7">
        <v>5.28</v>
      </c>
      <c r="I1979" s="3">
        <f>Table8[[#This Row],[Volume]]*Table8[[#This Row],[Cost per unit]]</f>
        <v>2747.52</v>
      </c>
      <c r="J1979" s="3">
        <f>Table8[[#This Row],[Volume]]*Table8[[#This Row],[Price per unit]]</f>
        <v>3421.44</v>
      </c>
      <c r="K1979" s="5">
        <f>Table8[[#This Row],[Total Sales]]-Table8[[#This Row],[Total Cost]]</f>
        <v>673.92000000000007</v>
      </c>
      <c r="L1979" s="6">
        <f>Table8[[#This Row],[Profit]]/Table8[[#This Row],[Total Sales]]</f>
        <v>0.19696969696969699</v>
      </c>
    </row>
    <row r="1980" spans="1:12" x14ac:dyDescent="0.3">
      <c r="A1980" s="3">
        <v>2011</v>
      </c>
      <c r="B1980" s="3" t="s">
        <v>12</v>
      </c>
      <c r="C1980" s="3" t="s">
        <v>16</v>
      </c>
      <c r="D1980" s="3" t="s">
        <v>80</v>
      </c>
      <c r="E1980" s="3">
        <v>610129</v>
      </c>
      <c r="F1980" s="3">
        <v>456</v>
      </c>
      <c r="G1980" s="3">
        <v>4.3099999999999996</v>
      </c>
      <c r="H1980" s="3">
        <v>5.18</v>
      </c>
      <c r="I1980" s="3">
        <f>Table8[[#This Row],[Volume]]*Table8[[#This Row],[Cost per unit]]</f>
        <v>1965.36</v>
      </c>
      <c r="J1980" s="3">
        <f>Table8[[#This Row],[Volume]]*Table8[[#This Row],[Price per unit]]</f>
        <v>2362.08</v>
      </c>
      <c r="K1980" s="5">
        <f>Table8[[#This Row],[Total Sales]]-Table8[[#This Row],[Total Cost]]</f>
        <v>396.72</v>
      </c>
      <c r="L1980" s="6">
        <f>Table8[[#This Row],[Profit]]/Table8[[#This Row],[Total Sales]]</f>
        <v>0.16795366795366798</v>
      </c>
    </row>
    <row r="1981" spans="1:12" x14ac:dyDescent="0.3">
      <c r="A1981" s="7">
        <v>2011</v>
      </c>
      <c r="B1981" s="7" t="s">
        <v>12</v>
      </c>
      <c r="C1981" s="7" t="s">
        <v>16</v>
      </c>
      <c r="D1981" s="7" t="s">
        <v>80</v>
      </c>
      <c r="E1981" s="7">
        <v>610130</v>
      </c>
      <c r="F1981" s="7">
        <v>372</v>
      </c>
      <c r="G1981" s="7">
        <v>4.6900000000000004</v>
      </c>
      <c r="H1981" s="7">
        <v>5.04</v>
      </c>
      <c r="I1981" s="3">
        <f>Table8[[#This Row],[Volume]]*Table8[[#This Row],[Cost per unit]]</f>
        <v>1744.68</v>
      </c>
      <c r="J1981" s="3">
        <f>Table8[[#This Row],[Volume]]*Table8[[#This Row],[Price per unit]]</f>
        <v>1874.88</v>
      </c>
      <c r="K1981" s="5">
        <f>Table8[[#This Row],[Total Sales]]-Table8[[#This Row],[Total Cost]]</f>
        <v>130.20000000000005</v>
      </c>
      <c r="L1981" s="6">
        <f>Table8[[#This Row],[Profit]]/Table8[[#This Row],[Total Sales]]</f>
        <v>6.9444444444444461E-2</v>
      </c>
    </row>
    <row r="1982" spans="1:12" x14ac:dyDescent="0.3">
      <c r="A1982" s="3">
        <v>2011</v>
      </c>
      <c r="B1982" s="3" t="s">
        <v>12</v>
      </c>
      <c r="C1982" s="3" t="s">
        <v>16</v>
      </c>
      <c r="D1982" s="3" t="s">
        <v>80</v>
      </c>
      <c r="E1982" s="3">
        <v>610131</v>
      </c>
      <c r="F1982" s="3">
        <v>372</v>
      </c>
      <c r="G1982" s="3">
        <v>4.09</v>
      </c>
      <c r="H1982" s="3">
        <v>5.1100000000000003</v>
      </c>
      <c r="I1982" s="3">
        <f>Table8[[#This Row],[Volume]]*Table8[[#This Row],[Cost per unit]]</f>
        <v>1521.48</v>
      </c>
      <c r="J1982" s="3">
        <f>Table8[[#This Row],[Volume]]*Table8[[#This Row],[Price per unit]]</f>
        <v>1900.92</v>
      </c>
      <c r="K1982" s="5">
        <f>Table8[[#This Row],[Total Sales]]-Table8[[#This Row],[Total Cost]]</f>
        <v>379.44000000000005</v>
      </c>
      <c r="L1982" s="6">
        <f>Table8[[#This Row],[Profit]]/Table8[[#This Row],[Total Sales]]</f>
        <v>0.19960861056751469</v>
      </c>
    </row>
    <row r="1983" spans="1:12" x14ac:dyDescent="0.3">
      <c r="A1983" s="7">
        <v>2011</v>
      </c>
      <c r="B1983" s="7" t="s">
        <v>12</v>
      </c>
      <c r="C1983" s="7" t="s">
        <v>16</v>
      </c>
      <c r="D1983" s="7" t="s">
        <v>80</v>
      </c>
      <c r="E1983" s="7">
        <v>610132</v>
      </c>
      <c r="F1983" s="7">
        <v>636</v>
      </c>
      <c r="G1983" s="7">
        <v>4.93</v>
      </c>
      <c r="H1983" s="7">
        <v>5.0599999999999996</v>
      </c>
      <c r="I1983" s="3">
        <f>Table8[[#This Row],[Volume]]*Table8[[#This Row],[Cost per unit]]</f>
        <v>3135.48</v>
      </c>
      <c r="J1983" s="3">
        <f>Table8[[#This Row],[Volume]]*Table8[[#This Row],[Price per unit]]</f>
        <v>3218.16</v>
      </c>
      <c r="K1983" s="5">
        <f>Table8[[#This Row],[Total Sales]]-Table8[[#This Row],[Total Cost]]</f>
        <v>82.679999999999836</v>
      </c>
      <c r="L1983" s="6">
        <f>Table8[[#This Row],[Profit]]/Table8[[#This Row],[Total Sales]]</f>
        <v>2.5691699604743032E-2</v>
      </c>
    </row>
    <row r="1984" spans="1:12" x14ac:dyDescent="0.3">
      <c r="A1984" s="3">
        <v>2011</v>
      </c>
      <c r="B1984" s="3" t="s">
        <v>12</v>
      </c>
      <c r="C1984" s="3" t="s">
        <v>16</v>
      </c>
      <c r="D1984" s="3" t="s">
        <v>80</v>
      </c>
      <c r="E1984" s="3">
        <v>610133</v>
      </c>
      <c r="F1984" s="3">
        <v>588</v>
      </c>
      <c r="G1984" s="3">
        <v>4.72</v>
      </c>
      <c r="H1984" s="3">
        <v>5</v>
      </c>
      <c r="I1984" s="3">
        <f>Table8[[#This Row],[Volume]]*Table8[[#This Row],[Cost per unit]]</f>
        <v>2775.3599999999997</v>
      </c>
      <c r="J1984" s="3">
        <f>Table8[[#This Row],[Volume]]*Table8[[#This Row],[Price per unit]]</f>
        <v>2940</v>
      </c>
      <c r="K1984" s="5">
        <f>Table8[[#This Row],[Total Sales]]-Table8[[#This Row],[Total Cost]]</f>
        <v>164.64000000000033</v>
      </c>
      <c r="L1984" s="6">
        <f>Table8[[#This Row],[Profit]]/Table8[[#This Row],[Total Sales]]</f>
        <v>5.6000000000000112E-2</v>
      </c>
    </row>
    <row r="1985" spans="1:12" x14ac:dyDescent="0.3">
      <c r="A1985" s="7">
        <v>2011</v>
      </c>
      <c r="B1985" s="7" t="s">
        <v>12</v>
      </c>
      <c r="C1985" s="7" t="s">
        <v>16</v>
      </c>
      <c r="D1985" s="7" t="s">
        <v>80</v>
      </c>
      <c r="E1985" s="7">
        <v>610134</v>
      </c>
      <c r="F1985" s="7">
        <v>672</v>
      </c>
      <c r="G1985" s="7">
        <v>4.9000000000000004</v>
      </c>
      <c r="H1985" s="7">
        <v>5.29</v>
      </c>
      <c r="I1985" s="3">
        <f>Table8[[#This Row],[Volume]]*Table8[[#This Row],[Cost per unit]]</f>
        <v>3292.8</v>
      </c>
      <c r="J1985" s="3">
        <f>Table8[[#This Row],[Volume]]*Table8[[#This Row],[Price per unit]]</f>
        <v>3554.88</v>
      </c>
      <c r="K1985" s="5">
        <f>Table8[[#This Row],[Total Sales]]-Table8[[#This Row],[Total Cost]]</f>
        <v>262.07999999999993</v>
      </c>
      <c r="L1985" s="6">
        <f>Table8[[#This Row],[Profit]]/Table8[[#This Row],[Total Sales]]</f>
        <v>7.3724007561436655E-2</v>
      </c>
    </row>
    <row r="1986" spans="1:12" x14ac:dyDescent="0.3">
      <c r="A1986" s="3">
        <v>2011</v>
      </c>
      <c r="B1986" s="3" t="s">
        <v>12</v>
      </c>
      <c r="C1986" s="3" t="s">
        <v>16</v>
      </c>
      <c r="D1986" s="3" t="s">
        <v>80</v>
      </c>
      <c r="E1986" s="3">
        <v>610135</v>
      </c>
      <c r="F1986" s="3">
        <v>612</v>
      </c>
      <c r="G1986" s="3">
        <v>4.9800000000000004</v>
      </c>
      <c r="H1986" s="3">
        <v>5.3</v>
      </c>
      <c r="I1986" s="3">
        <f>Table8[[#This Row],[Volume]]*Table8[[#This Row],[Cost per unit]]</f>
        <v>3047.76</v>
      </c>
      <c r="J1986" s="3">
        <f>Table8[[#This Row],[Volume]]*Table8[[#This Row],[Price per unit]]</f>
        <v>3243.6</v>
      </c>
      <c r="K1986" s="5">
        <f>Table8[[#This Row],[Total Sales]]-Table8[[#This Row],[Total Cost]]</f>
        <v>195.83999999999969</v>
      </c>
      <c r="L1986" s="6">
        <f>Table8[[#This Row],[Profit]]/Table8[[#This Row],[Total Sales]]</f>
        <v>6.0377358490565941E-2</v>
      </c>
    </row>
    <row r="1987" spans="1:12" x14ac:dyDescent="0.3">
      <c r="A1987" s="7">
        <v>2011</v>
      </c>
      <c r="B1987" s="7" t="s">
        <v>12</v>
      </c>
      <c r="C1987" s="7" t="s">
        <v>16</v>
      </c>
      <c r="D1987" s="7" t="s">
        <v>80</v>
      </c>
      <c r="E1987" s="7">
        <v>610136</v>
      </c>
      <c r="F1987" s="7">
        <v>624</v>
      </c>
      <c r="G1987" s="7">
        <v>4.55</v>
      </c>
      <c r="H1987" s="7">
        <v>5.35</v>
      </c>
      <c r="I1987" s="3">
        <f>Table8[[#This Row],[Volume]]*Table8[[#This Row],[Cost per unit]]</f>
        <v>2839.2</v>
      </c>
      <c r="J1987" s="3">
        <f>Table8[[#This Row],[Volume]]*Table8[[#This Row],[Price per unit]]</f>
        <v>3338.3999999999996</v>
      </c>
      <c r="K1987" s="5">
        <f>Table8[[#This Row],[Total Sales]]-Table8[[#This Row],[Total Cost]]</f>
        <v>499.19999999999982</v>
      </c>
      <c r="L1987" s="6">
        <f>Table8[[#This Row],[Profit]]/Table8[[#This Row],[Total Sales]]</f>
        <v>0.14953271028037379</v>
      </c>
    </row>
    <row r="1988" spans="1:12" x14ac:dyDescent="0.3">
      <c r="A1988" s="3">
        <v>2011</v>
      </c>
      <c r="B1988" s="3" t="s">
        <v>12</v>
      </c>
      <c r="C1988" s="3" t="s">
        <v>16</v>
      </c>
      <c r="D1988" s="3" t="s">
        <v>80</v>
      </c>
      <c r="E1988" s="3">
        <v>610137</v>
      </c>
      <c r="F1988" s="3">
        <v>264</v>
      </c>
      <c r="G1988" s="3">
        <v>4.01</v>
      </c>
      <c r="H1988" s="3">
        <v>5.26</v>
      </c>
      <c r="I1988" s="3">
        <f>Table8[[#This Row],[Volume]]*Table8[[#This Row],[Cost per unit]]</f>
        <v>1058.6399999999999</v>
      </c>
      <c r="J1988" s="3">
        <f>Table8[[#This Row],[Volume]]*Table8[[#This Row],[Price per unit]]</f>
        <v>1388.6399999999999</v>
      </c>
      <c r="K1988" s="5">
        <f>Table8[[#This Row],[Total Sales]]-Table8[[#This Row],[Total Cost]]</f>
        <v>330</v>
      </c>
      <c r="L1988" s="6">
        <f>Table8[[#This Row],[Profit]]/Table8[[#This Row],[Total Sales]]</f>
        <v>0.23764258555133083</v>
      </c>
    </row>
    <row r="1989" spans="1:12" x14ac:dyDescent="0.3">
      <c r="A1989" s="7">
        <v>2011</v>
      </c>
      <c r="B1989" s="7" t="s">
        <v>12</v>
      </c>
      <c r="C1989" s="7" t="s">
        <v>16</v>
      </c>
      <c r="D1989" s="7" t="s">
        <v>80</v>
      </c>
      <c r="E1989" s="7">
        <v>610138</v>
      </c>
      <c r="F1989" s="7">
        <v>600</v>
      </c>
      <c r="G1989" s="7">
        <v>4.95</v>
      </c>
      <c r="H1989" s="7">
        <v>5.16</v>
      </c>
      <c r="I1989" s="3">
        <f>Table8[[#This Row],[Volume]]*Table8[[#This Row],[Cost per unit]]</f>
        <v>2970</v>
      </c>
      <c r="J1989" s="3">
        <f>Table8[[#This Row],[Volume]]*Table8[[#This Row],[Price per unit]]</f>
        <v>3096</v>
      </c>
      <c r="K1989" s="5">
        <f>Table8[[#This Row],[Total Sales]]-Table8[[#This Row],[Total Cost]]</f>
        <v>126</v>
      </c>
      <c r="L1989" s="6">
        <f>Table8[[#This Row],[Profit]]/Table8[[#This Row],[Total Sales]]</f>
        <v>4.0697674418604654E-2</v>
      </c>
    </row>
    <row r="1990" spans="1:12" x14ac:dyDescent="0.3">
      <c r="A1990" s="3">
        <v>2011</v>
      </c>
      <c r="B1990" s="3" t="s">
        <v>12</v>
      </c>
      <c r="C1990" s="3" t="s">
        <v>16</v>
      </c>
      <c r="D1990" s="3" t="s">
        <v>80</v>
      </c>
      <c r="E1990" s="3">
        <v>610139</v>
      </c>
      <c r="F1990" s="3">
        <v>372</v>
      </c>
      <c r="G1990" s="3">
        <v>4.1900000000000004</v>
      </c>
      <c r="H1990" s="3">
        <v>5.4</v>
      </c>
      <c r="I1990" s="3">
        <f>Table8[[#This Row],[Volume]]*Table8[[#This Row],[Cost per unit]]</f>
        <v>1558.68</v>
      </c>
      <c r="J1990" s="3">
        <f>Table8[[#This Row],[Volume]]*Table8[[#This Row],[Price per unit]]</f>
        <v>2008.8000000000002</v>
      </c>
      <c r="K1990" s="5">
        <f>Table8[[#This Row],[Total Sales]]-Table8[[#This Row],[Total Cost]]</f>
        <v>450.12000000000012</v>
      </c>
      <c r="L1990" s="6">
        <f>Table8[[#This Row],[Profit]]/Table8[[#This Row],[Total Sales]]</f>
        <v>0.22407407407407412</v>
      </c>
    </row>
    <row r="1991" spans="1:12" x14ac:dyDescent="0.3">
      <c r="A1991" s="7">
        <v>2011</v>
      </c>
      <c r="B1991" s="7" t="s">
        <v>12</v>
      </c>
      <c r="C1991" s="7" t="s">
        <v>16</v>
      </c>
      <c r="D1991" s="7" t="s">
        <v>80</v>
      </c>
      <c r="E1991" s="7">
        <v>610140</v>
      </c>
      <c r="F1991" s="7">
        <v>648</v>
      </c>
      <c r="G1991" s="7">
        <v>4.99</v>
      </c>
      <c r="H1991" s="7">
        <v>5.08</v>
      </c>
      <c r="I1991" s="3">
        <f>Table8[[#This Row],[Volume]]*Table8[[#This Row],[Cost per unit]]</f>
        <v>3233.52</v>
      </c>
      <c r="J1991" s="3">
        <f>Table8[[#This Row],[Volume]]*Table8[[#This Row],[Price per unit]]</f>
        <v>3291.84</v>
      </c>
      <c r="K1991" s="5">
        <f>Table8[[#This Row],[Total Sales]]-Table8[[#This Row],[Total Cost]]</f>
        <v>58.320000000000164</v>
      </c>
      <c r="L1991" s="6">
        <f>Table8[[#This Row],[Profit]]/Table8[[#This Row],[Total Sales]]</f>
        <v>1.7716535433070914E-2</v>
      </c>
    </row>
    <row r="1992" spans="1:12" x14ac:dyDescent="0.3">
      <c r="A1992" s="3">
        <v>2011</v>
      </c>
      <c r="B1992" s="3" t="s">
        <v>12</v>
      </c>
      <c r="C1992" s="3" t="s">
        <v>16</v>
      </c>
      <c r="D1992" s="3" t="s">
        <v>80</v>
      </c>
      <c r="E1992" s="3">
        <v>610141</v>
      </c>
      <c r="F1992" s="3">
        <v>624</v>
      </c>
      <c r="G1992" s="3">
        <v>4.1900000000000004</v>
      </c>
      <c r="H1992" s="3">
        <v>5.13</v>
      </c>
      <c r="I1992" s="3">
        <f>Table8[[#This Row],[Volume]]*Table8[[#This Row],[Cost per unit]]</f>
        <v>2614.5600000000004</v>
      </c>
      <c r="J1992" s="3">
        <f>Table8[[#This Row],[Volume]]*Table8[[#This Row],[Price per unit]]</f>
        <v>3201.12</v>
      </c>
      <c r="K1992" s="5">
        <f>Table8[[#This Row],[Total Sales]]-Table8[[#This Row],[Total Cost]]</f>
        <v>586.55999999999949</v>
      </c>
      <c r="L1992" s="6">
        <f>Table8[[#This Row],[Profit]]/Table8[[#This Row],[Total Sales]]</f>
        <v>0.18323586744639361</v>
      </c>
    </row>
    <row r="1993" spans="1:12" x14ac:dyDescent="0.3">
      <c r="A1993" s="7">
        <v>2011</v>
      </c>
      <c r="B1993" s="7" t="s">
        <v>12</v>
      </c>
      <c r="C1993" s="7" t="s">
        <v>16</v>
      </c>
      <c r="D1993" s="7" t="s">
        <v>80</v>
      </c>
      <c r="E1993" s="7">
        <v>610142</v>
      </c>
      <c r="F1993" s="7">
        <v>396</v>
      </c>
      <c r="G1993" s="7">
        <v>4.07</v>
      </c>
      <c r="H1993" s="7">
        <v>5.12</v>
      </c>
      <c r="I1993" s="3">
        <f>Table8[[#This Row],[Volume]]*Table8[[#This Row],[Cost per unit]]</f>
        <v>1611.72</v>
      </c>
      <c r="J1993" s="3">
        <f>Table8[[#This Row],[Volume]]*Table8[[#This Row],[Price per unit]]</f>
        <v>2027.52</v>
      </c>
      <c r="K1993" s="5">
        <f>Table8[[#This Row],[Total Sales]]-Table8[[#This Row],[Total Cost]]</f>
        <v>415.79999999999995</v>
      </c>
      <c r="L1993" s="6">
        <f>Table8[[#This Row],[Profit]]/Table8[[#This Row],[Total Sales]]</f>
        <v>0.20507812499999997</v>
      </c>
    </row>
    <row r="1994" spans="1:12" x14ac:dyDescent="0.3">
      <c r="A1994" s="3">
        <v>2011</v>
      </c>
      <c r="B1994" s="3" t="s">
        <v>12</v>
      </c>
      <c r="C1994" s="3" t="s">
        <v>16</v>
      </c>
      <c r="D1994" s="3" t="s">
        <v>80</v>
      </c>
      <c r="E1994" s="3">
        <v>610143</v>
      </c>
      <c r="F1994" s="3">
        <v>396</v>
      </c>
      <c r="G1994" s="3">
        <v>4.25</v>
      </c>
      <c r="H1994" s="3">
        <v>5.0199999999999996</v>
      </c>
      <c r="I1994" s="3">
        <f>Table8[[#This Row],[Volume]]*Table8[[#This Row],[Cost per unit]]</f>
        <v>1683</v>
      </c>
      <c r="J1994" s="3">
        <f>Table8[[#This Row],[Volume]]*Table8[[#This Row],[Price per unit]]</f>
        <v>1987.9199999999998</v>
      </c>
      <c r="K1994" s="5">
        <f>Table8[[#This Row],[Total Sales]]-Table8[[#This Row],[Total Cost]]</f>
        <v>304.91999999999985</v>
      </c>
      <c r="L1994" s="6">
        <f>Table8[[#This Row],[Profit]]/Table8[[#This Row],[Total Sales]]</f>
        <v>0.15338645418326688</v>
      </c>
    </row>
    <row r="1995" spans="1:12" x14ac:dyDescent="0.3">
      <c r="A1995" s="7">
        <v>2011</v>
      </c>
      <c r="B1995" s="7" t="s">
        <v>12</v>
      </c>
      <c r="C1995" s="7" t="s">
        <v>16</v>
      </c>
      <c r="D1995" s="7" t="s">
        <v>80</v>
      </c>
      <c r="E1995" s="7">
        <v>610144</v>
      </c>
      <c r="F1995" s="7">
        <v>384</v>
      </c>
      <c r="G1995" s="7">
        <v>4.59</v>
      </c>
      <c r="H1995" s="7">
        <v>5.05</v>
      </c>
      <c r="I1995" s="3">
        <f>Table8[[#This Row],[Volume]]*Table8[[#This Row],[Cost per unit]]</f>
        <v>1762.56</v>
      </c>
      <c r="J1995" s="3">
        <f>Table8[[#This Row],[Volume]]*Table8[[#This Row],[Price per unit]]</f>
        <v>1939.1999999999998</v>
      </c>
      <c r="K1995" s="5">
        <f>Table8[[#This Row],[Total Sales]]-Table8[[#This Row],[Total Cost]]</f>
        <v>176.63999999999987</v>
      </c>
      <c r="L1995" s="6">
        <f>Table8[[#This Row],[Profit]]/Table8[[#This Row],[Total Sales]]</f>
        <v>9.1089108910891031E-2</v>
      </c>
    </row>
    <row r="1996" spans="1:12" x14ac:dyDescent="0.3">
      <c r="A1996" s="3">
        <v>2011</v>
      </c>
      <c r="B1996" s="3" t="s">
        <v>12</v>
      </c>
      <c r="C1996" s="3" t="s">
        <v>16</v>
      </c>
      <c r="D1996" s="3" t="s">
        <v>80</v>
      </c>
      <c r="E1996" s="3">
        <v>610145</v>
      </c>
      <c r="F1996" s="3">
        <v>492</v>
      </c>
      <c r="G1996" s="3">
        <v>4.28</v>
      </c>
      <c r="H1996" s="3">
        <v>5.09</v>
      </c>
      <c r="I1996" s="3">
        <f>Table8[[#This Row],[Volume]]*Table8[[#This Row],[Cost per unit]]</f>
        <v>2105.7600000000002</v>
      </c>
      <c r="J1996" s="3">
        <f>Table8[[#This Row],[Volume]]*Table8[[#This Row],[Price per unit]]</f>
        <v>2504.2799999999997</v>
      </c>
      <c r="K1996" s="5">
        <f>Table8[[#This Row],[Total Sales]]-Table8[[#This Row],[Total Cost]]</f>
        <v>398.51999999999953</v>
      </c>
      <c r="L1996" s="6">
        <f>Table8[[#This Row],[Profit]]/Table8[[#This Row],[Total Sales]]</f>
        <v>0.15913555992141437</v>
      </c>
    </row>
    <row r="1997" spans="1:12" x14ac:dyDescent="0.3">
      <c r="A1997" s="7">
        <v>2011</v>
      </c>
      <c r="B1997" s="7" t="s">
        <v>12</v>
      </c>
      <c r="C1997" s="7" t="s">
        <v>16</v>
      </c>
      <c r="D1997" s="7" t="s">
        <v>80</v>
      </c>
      <c r="E1997" s="7">
        <v>610146</v>
      </c>
      <c r="F1997" s="7">
        <v>504</v>
      </c>
      <c r="G1997" s="7">
        <v>4.93</v>
      </c>
      <c r="H1997" s="7">
        <v>5.0999999999999996</v>
      </c>
      <c r="I1997" s="3">
        <f>Table8[[#This Row],[Volume]]*Table8[[#This Row],[Cost per unit]]</f>
        <v>2484.7199999999998</v>
      </c>
      <c r="J1997" s="3">
        <f>Table8[[#This Row],[Volume]]*Table8[[#This Row],[Price per unit]]</f>
        <v>2570.3999999999996</v>
      </c>
      <c r="K1997" s="5">
        <f>Table8[[#This Row],[Total Sales]]-Table8[[#This Row],[Total Cost]]</f>
        <v>85.679999999999836</v>
      </c>
      <c r="L1997" s="6">
        <f>Table8[[#This Row],[Profit]]/Table8[[#This Row],[Total Sales]]</f>
        <v>3.3333333333333277E-2</v>
      </c>
    </row>
    <row r="1998" spans="1:12" x14ac:dyDescent="0.3">
      <c r="A1998" s="3">
        <v>2011</v>
      </c>
      <c r="B1998" s="3" t="s">
        <v>12</v>
      </c>
      <c r="C1998" s="3" t="s">
        <v>16</v>
      </c>
      <c r="D1998" s="3" t="s">
        <v>80</v>
      </c>
      <c r="E1998" s="3">
        <v>610147</v>
      </c>
      <c r="F1998" s="3">
        <v>360</v>
      </c>
      <c r="G1998" s="3">
        <v>4.58</v>
      </c>
      <c r="H1998" s="3">
        <v>5.26</v>
      </c>
      <c r="I1998" s="3">
        <f>Table8[[#This Row],[Volume]]*Table8[[#This Row],[Cost per unit]]</f>
        <v>1648.8</v>
      </c>
      <c r="J1998" s="3">
        <f>Table8[[#This Row],[Volume]]*Table8[[#This Row],[Price per unit]]</f>
        <v>1893.6</v>
      </c>
      <c r="K1998" s="5">
        <f>Table8[[#This Row],[Total Sales]]-Table8[[#This Row],[Total Cost]]</f>
        <v>244.79999999999995</v>
      </c>
      <c r="L1998" s="6">
        <f>Table8[[#This Row],[Profit]]/Table8[[#This Row],[Total Sales]]</f>
        <v>0.12927756653992395</v>
      </c>
    </row>
    <row r="1999" spans="1:12" x14ac:dyDescent="0.3">
      <c r="A1999" s="7">
        <v>2011</v>
      </c>
      <c r="B1999" s="7" t="s">
        <v>12</v>
      </c>
      <c r="C1999" s="7" t="s">
        <v>16</v>
      </c>
      <c r="D1999" s="7" t="s">
        <v>80</v>
      </c>
      <c r="E1999" s="7">
        <v>610148</v>
      </c>
      <c r="F1999" s="7">
        <v>672</v>
      </c>
      <c r="G1999" s="7">
        <v>4.2</v>
      </c>
      <c r="H1999" s="7">
        <v>5.39</v>
      </c>
      <c r="I1999" s="3">
        <f>Table8[[#This Row],[Volume]]*Table8[[#This Row],[Cost per unit]]</f>
        <v>2822.4</v>
      </c>
      <c r="J1999" s="3">
        <f>Table8[[#This Row],[Volume]]*Table8[[#This Row],[Price per unit]]</f>
        <v>3622.08</v>
      </c>
      <c r="K1999" s="5">
        <f>Table8[[#This Row],[Total Sales]]-Table8[[#This Row],[Total Cost]]</f>
        <v>799.67999999999984</v>
      </c>
      <c r="L1999" s="6">
        <f>Table8[[#This Row],[Profit]]/Table8[[#This Row],[Total Sales]]</f>
        <v>0.22077922077922074</v>
      </c>
    </row>
    <row r="2000" spans="1:12" x14ac:dyDescent="0.3">
      <c r="A2000" s="3">
        <v>2011</v>
      </c>
      <c r="B2000" s="3" t="s">
        <v>12</v>
      </c>
      <c r="C2000" s="3" t="s">
        <v>16</v>
      </c>
      <c r="D2000" s="3" t="s">
        <v>80</v>
      </c>
      <c r="E2000" s="3">
        <v>610149</v>
      </c>
      <c r="F2000" s="3">
        <v>684</v>
      </c>
      <c r="G2000" s="3">
        <v>4.79</v>
      </c>
      <c r="H2000" s="3">
        <v>5.13</v>
      </c>
      <c r="I2000" s="3">
        <f>Table8[[#This Row],[Volume]]*Table8[[#This Row],[Cost per unit]]</f>
        <v>3276.36</v>
      </c>
      <c r="J2000" s="3">
        <f>Table8[[#This Row],[Volume]]*Table8[[#This Row],[Price per unit]]</f>
        <v>3508.92</v>
      </c>
      <c r="K2000" s="5">
        <f>Table8[[#This Row],[Total Sales]]-Table8[[#This Row],[Total Cost]]</f>
        <v>232.55999999999995</v>
      </c>
      <c r="L2000" s="6">
        <f>Table8[[#This Row],[Profit]]/Table8[[#This Row],[Total Sales]]</f>
        <v>6.6276803118908365E-2</v>
      </c>
    </row>
    <row r="2001" spans="1:12" x14ac:dyDescent="0.3">
      <c r="A2001" s="7">
        <v>2011</v>
      </c>
      <c r="B2001" s="7" t="s">
        <v>12</v>
      </c>
      <c r="C2001" s="7" t="s">
        <v>16</v>
      </c>
      <c r="D2001" s="7" t="s">
        <v>80</v>
      </c>
      <c r="E2001" s="7">
        <v>610150</v>
      </c>
      <c r="F2001" s="7">
        <v>576</v>
      </c>
      <c r="G2001" s="7">
        <v>4.0199999999999996</v>
      </c>
      <c r="H2001" s="7">
        <v>5.15</v>
      </c>
      <c r="I2001" s="3">
        <f>Table8[[#This Row],[Volume]]*Table8[[#This Row],[Cost per unit]]</f>
        <v>2315.5199999999995</v>
      </c>
      <c r="J2001" s="3">
        <f>Table8[[#This Row],[Volume]]*Table8[[#This Row],[Price per unit]]</f>
        <v>2966.4</v>
      </c>
      <c r="K2001" s="5">
        <f>Table8[[#This Row],[Total Sales]]-Table8[[#This Row],[Total Cost]]</f>
        <v>650.88000000000056</v>
      </c>
      <c r="L2001" s="6">
        <f>Table8[[#This Row],[Profit]]/Table8[[#This Row],[Total Sales]]</f>
        <v>0.21941747572815554</v>
      </c>
    </row>
    <row r="2002" spans="1:12" x14ac:dyDescent="0.3">
      <c r="A2002" s="3">
        <v>2011</v>
      </c>
      <c r="B2002" s="3" t="s">
        <v>12</v>
      </c>
      <c r="C2002" s="3" t="s">
        <v>16</v>
      </c>
      <c r="D2002" s="3" t="s">
        <v>80</v>
      </c>
      <c r="E2002" s="3">
        <v>610151</v>
      </c>
      <c r="F2002" s="3">
        <v>528</v>
      </c>
      <c r="G2002" s="3">
        <v>4.96</v>
      </c>
      <c r="H2002" s="3">
        <v>5</v>
      </c>
      <c r="I2002" s="3">
        <f>Table8[[#This Row],[Volume]]*Table8[[#This Row],[Cost per unit]]</f>
        <v>2618.88</v>
      </c>
      <c r="J2002" s="3">
        <f>Table8[[#This Row],[Volume]]*Table8[[#This Row],[Price per unit]]</f>
        <v>2640</v>
      </c>
      <c r="K2002" s="5">
        <f>Table8[[#This Row],[Total Sales]]-Table8[[#This Row],[Total Cost]]</f>
        <v>21.119999999999891</v>
      </c>
      <c r="L2002" s="6">
        <f>Table8[[#This Row],[Profit]]/Table8[[#This Row],[Total Sales]]</f>
        <v>7.9999999999999585E-3</v>
      </c>
    </row>
    <row r="2003" spans="1:12" x14ac:dyDescent="0.3">
      <c r="A2003" s="7">
        <v>2011</v>
      </c>
      <c r="B2003" s="7" t="s">
        <v>12</v>
      </c>
      <c r="C2003" s="7" t="s">
        <v>16</v>
      </c>
      <c r="D2003" s="7" t="s">
        <v>80</v>
      </c>
      <c r="E2003" s="7">
        <v>610152</v>
      </c>
      <c r="F2003" s="7">
        <v>648</v>
      </c>
      <c r="G2003" s="7">
        <v>4.78</v>
      </c>
      <c r="H2003" s="7">
        <v>5.23</v>
      </c>
      <c r="I2003" s="3">
        <f>Table8[[#This Row],[Volume]]*Table8[[#This Row],[Cost per unit]]</f>
        <v>3097.44</v>
      </c>
      <c r="J2003" s="3">
        <f>Table8[[#This Row],[Volume]]*Table8[[#This Row],[Price per unit]]</f>
        <v>3389.0400000000004</v>
      </c>
      <c r="K2003" s="5">
        <f>Table8[[#This Row],[Total Sales]]-Table8[[#This Row],[Total Cost]]</f>
        <v>291.60000000000036</v>
      </c>
      <c r="L2003" s="6">
        <f>Table8[[#This Row],[Profit]]/Table8[[#This Row],[Total Sales]]</f>
        <v>8.6042065009560326E-2</v>
      </c>
    </row>
    <row r="2004" spans="1:12" x14ac:dyDescent="0.3">
      <c r="A2004" s="3">
        <v>2011</v>
      </c>
      <c r="B2004" s="3" t="s">
        <v>12</v>
      </c>
      <c r="C2004" s="3" t="s">
        <v>16</v>
      </c>
      <c r="D2004" s="3" t="s">
        <v>80</v>
      </c>
      <c r="E2004" s="3">
        <v>610153</v>
      </c>
      <c r="F2004" s="3">
        <v>432</v>
      </c>
      <c r="G2004" s="3">
        <v>4.72</v>
      </c>
      <c r="H2004" s="3">
        <v>5.18</v>
      </c>
      <c r="I2004" s="3">
        <f>Table8[[#This Row],[Volume]]*Table8[[#This Row],[Cost per unit]]</f>
        <v>2039.04</v>
      </c>
      <c r="J2004" s="3">
        <f>Table8[[#This Row],[Volume]]*Table8[[#This Row],[Price per unit]]</f>
        <v>2237.7599999999998</v>
      </c>
      <c r="K2004" s="5">
        <f>Table8[[#This Row],[Total Sales]]-Table8[[#This Row],[Total Cost]]</f>
        <v>198.7199999999998</v>
      </c>
      <c r="L2004" s="6">
        <f>Table8[[#This Row],[Profit]]/Table8[[#This Row],[Total Sales]]</f>
        <v>8.8803088803088723E-2</v>
      </c>
    </row>
    <row r="2005" spans="1:12" x14ac:dyDescent="0.3">
      <c r="A2005" s="7">
        <v>2011</v>
      </c>
      <c r="B2005" s="7" t="s">
        <v>12</v>
      </c>
      <c r="C2005" s="7" t="s">
        <v>16</v>
      </c>
      <c r="D2005" s="7" t="s">
        <v>80</v>
      </c>
      <c r="E2005" s="7">
        <v>610154</v>
      </c>
      <c r="F2005" s="7">
        <v>660</v>
      </c>
      <c r="G2005" s="7">
        <v>4.72</v>
      </c>
      <c r="H2005" s="7">
        <v>5.22</v>
      </c>
      <c r="I2005" s="3">
        <f>Table8[[#This Row],[Volume]]*Table8[[#This Row],[Cost per unit]]</f>
        <v>3115.2</v>
      </c>
      <c r="J2005" s="3">
        <f>Table8[[#This Row],[Volume]]*Table8[[#This Row],[Price per unit]]</f>
        <v>3445.2</v>
      </c>
      <c r="K2005" s="5">
        <f>Table8[[#This Row],[Total Sales]]-Table8[[#This Row],[Total Cost]]</f>
        <v>330</v>
      </c>
      <c r="L2005" s="6">
        <f>Table8[[#This Row],[Profit]]/Table8[[#This Row],[Total Sales]]</f>
        <v>9.5785440613026823E-2</v>
      </c>
    </row>
    <row r="2006" spans="1:12" x14ac:dyDescent="0.3">
      <c r="A2006" s="3">
        <v>2011</v>
      </c>
      <c r="B2006" s="3" t="s">
        <v>12</v>
      </c>
      <c r="C2006" s="3" t="s">
        <v>16</v>
      </c>
      <c r="D2006" s="3" t="s">
        <v>80</v>
      </c>
      <c r="E2006" s="3">
        <v>610155</v>
      </c>
      <c r="F2006" s="3">
        <v>432</v>
      </c>
      <c r="G2006" s="3">
        <v>4.93</v>
      </c>
      <c r="H2006" s="3">
        <v>5.31</v>
      </c>
      <c r="I2006" s="3">
        <f>Table8[[#This Row],[Volume]]*Table8[[#This Row],[Cost per unit]]</f>
        <v>2129.7599999999998</v>
      </c>
      <c r="J2006" s="3">
        <f>Table8[[#This Row],[Volume]]*Table8[[#This Row],[Price per unit]]</f>
        <v>2293.9199999999996</v>
      </c>
      <c r="K2006" s="5">
        <f>Table8[[#This Row],[Total Sales]]-Table8[[#This Row],[Total Cost]]</f>
        <v>164.15999999999985</v>
      </c>
      <c r="L2006" s="6">
        <f>Table8[[#This Row],[Profit]]/Table8[[#This Row],[Total Sales]]</f>
        <v>7.1563088512240997E-2</v>
      </c>
    </row>
    <row r="2007" spans="1:12" x14ac:dyDescent="0.3">
      <c r="A2007" s="7">
        <v>2011</v>
      </c>
      <c r="B2007" s="7" t="s">
        <v>12</v>
      </c>
      <c r="C2007" s="7" t="s">
        <v>16</v>
      </c>
      <c r="D2007" s="7" t="s">
        <v>80</v>
      </c>
      <c r="E2007" s="7">
        <v>610156</v>
      </c>
      <c r="F2007" s="7">
        <v>336</v>
      </c>
      <c r="G2007" s="7">
        <v>4.28</v>
      </c>
      <c r="H2007" s="7">
        <v>5.0999999999999996</v>
      </c>
      <c r="I2007" s="3">
        <f>Table8[[#This Row],[Volume]]*Table8[[#This Row],[Cost per unit]]</f>
        <v>1438.0800000000002</v>
      </c>
      <c r="J2007" s="3">
        <f>Table8[[#This Row],[Volume]]*Table8[[#This Row],[Price per unit]]</f>
        <v>1713.6</v>
      </c>
      <c r="K2007" s="5">
        <f>Table8[[#This Row],[Total Sales]]-Table8[[#This Row],[Total Cost]]</f>
        <v>275.51999999999975</v>
      </c>
      <c r="L2007" s="6">
        <f>Table8[[#This Row],[Profit]]/Table8[[#This Row],[Total Sales]]</f>
        <v>0.16078431372549007</v>
      </c>
    </row>
    <row r="2008" spans="1:12" x14ac:dyDescent="0.3">
      <c r="A2008" s="3">
        <v>2011</v>
      </c>
      <c r="B2008" s="3" t="s">
        <v>12</v>
      </c>
      <c r="C2008" s="3" t="s">
        <v>16</v>
      </c>
      <c r="D2008" s="3" t="s">
        <v>80</v>
      </c>
      <c r="E2008" s="3">
        <v>610157</v>
      </c>
      <c r="F2008" s="3">
        <v>396</v>
      </c>
      <c r="G2008" s="3">
        <v>4.7300000000000004</v>
      </c>
      <c r="H2008" s="3">
        <v>5.08</v>
      </c>
      <c r="I2008" s="3">
        <f>Table8[[#This Row],[Volume]]*Table8[[#This Row],[Cost per unit]]</f>
        <v>1873.0800000000002</v>
      </c>
      <c r="J2008" s="3">
        <f>Table8[[#This Row],[Volume]]*Table8[[#This Row],[Price per unit]]</f>
        <v>2011.68</v>
      </c>
      <c r="K2008" s="5">
        <f>Table8[[#This Row],[Total Sales]]-Table8[[#This Row],[Total Cost]]</f>
        <v>138.59999999999991</v>
      </c>
      <c r="L2008" s="6">
        <f>Table8[[#This Row],[Profit]]/Table8[[#This Row],[Total Sales]]</f>
        <v>6.8897637795275538E-2</v>
      </c>
    </row>
    <row r="2009" spans="1:12" x14ac:dyDescent="0.3">
      <c r="A2009" s="7">
        <v>2011</v>
      </c>
      <c r="B2009" s="7" t="s">
        <v>12</v>
      </c>
      <c r="C2009" s="7" t="s">
        <v>16</v>
      </c>
      <c r="D2009" s="7" t="s">
        <v>80</v>
      </c>
      <c r="E2009" s="7">
        <v>610158</v>
      </c>
      <c r="F2009" s="7">
        <v>552</v>
      </c>
      <c r="G2009" s="7">
        <v>4.12</v>
      </c>
      <c r="H2009" s="7">
        <v>5.33</v>
      </c>
      <c r="I2009" s="3">
        <f>Table8[[#This Row],[Volume]]*Table8[[#This Row],[Cost per unit]]</f>
        <v>2274.2400000000002</v>
      </c>
      <c r="J2009" s="3">
        <f>Table8[[#This Row],[Volume]]*Table8[[#This Row],[Price per unit]]</f>
        <v>2942.16</v>
      </c>
      <c r="K2009" s="5">
        <f>Table8[[#This Row],[Total Sales]]-Table8[[#This Row],[Total Cost]]</f>
        <v>667.91999999999962</v>
      </c>
      <c r="L2009" s="6">
        <f>Table8[[#This Row],[Profit]]/Table8[[#This Row],[Total Sales]]</f>
        <v>0.2270168855534708</v>
      </c>
    </row>
    <row r="2010" spans="1:12" x14ac:dyDescent="0.3">
      <c r="A2010" s="3">
        <v>2011</v>
      </c>
      <c r="B2010" s="3" t="s">
        <v>12</v>
      </c>
      <c r="C2010" s="3" t="s">
        <v>16</v>
      </c>
      <c r="D2010" s="3" t="s">
        <v>80</v>
      </c>
      <c r="E2010" s="3">
        <v>610159</v>
      </c>
      <c r="F2010" s="3">
        <v>408</v>
      </c>
      <c r="G2010" s="3">
        <v>4.09</v>
      </c>
      <c r="H2010" s="3">
        <v>5.33</v>
      </c>
      <c r="I2010" s="3">
        <f>Table8[[#This Row],[Volume]]*Table8[[#This Row],[Cost per unit]]</f>
        <v>1668.72</v>
      </c>
      <c r="J2010" s="3">
        <f>Table8[[#This Row],[Volume]]*Table8[[#This Row],[Price per unit]]</f>
        <v>2174.64</v>
      </c>
      <c r="K2010" s="5">
        <f>Table8[[#This Row],[Total Sales]]-Table8[[#This Row],[Total Cost]]</f>
        <v>505.91999999999985</v>
      </c>
      <c r="L2010" s="6">
        <f>Table8[[#This Row],[Profit]]/Table8[[#This Row],[Total Sales]]</f>
        <v>0.23264540337711065</v>
      </c>
    </row>
    <row r="2011" spans="1:12" x14ac:dyDescent="0.3">
      <c r="A2011" s="7">
        <v>2011</v>
      </c>
      <c r="B2011" s="7" t="s">
        <v>12</v>
      </c>
      <c r="C2011" s="7" t="s">
        <v>16</v>
      </c>
      <c r="D2011" s="7" t="s">
        <v>80</v>
      </c>
      <c r="E2011" s="7">
        <v>610160</v>
      </c>
      <c r="F2011" s="7">
        <v>564</v>
      </c>
      <c r="G2011" s="7">
        <v>5</v>
      </c>
      <c r="H2011" s="7">
        <v>5.22</v>
      </c>
      <c r="I2011" s="3">
        <f>Table8[[#This Row],[Volume]]*Table8[[#This Row],[Cost per unit]]</f>
        <v>2820</v>
      </c>
      <c r="J2011" s="3">
        <f>Table8[[#This Row],[Volume]]*Table8[[#This Row],[Price per unit]]</f>
        <v>2944.08</v>
      </c>
      <c r="K2011" s="5">
        <f>Table8[[#This Row],[Total Sales]]-Table8[[#This Row],[Total Cost]]</f>
        <v>124.07999999999993</v>
      </c>
      <c r="L2011" s="6">
        <f>Table8[[#This Row],[Profit]]/Table8[[#This Row],[Total Sales]]</f>
        <v>4.2145593869731775E-2</v>
      </c>
    </row>
    <row r="2012" spans="1:12" x14ac:dyDescent="0.3">
      <c r="A2012" s="3">
        <v>2011</v>
      </c>
      <c r="B2012" s="3" t="s">
        <v>12</v>
      </c>
      <c r="C2012" s="3" t="s">
        <v>16</v>
      </c>
      <c r="D2012" s="3" t="s">
        <v>80</v>
      </c>
      <c r="E2012" s="3">
        <v>610161</v>
      </c>
      <c r="F2012" s="3">
        <v>456</v>
      </c>
      <c r="G2012" s="3">
        <v>4.5599999999999996</v>
      </c>
      <c r="H2012" s="3">
        <v>5.26</v>
      </c>
      <c r="I2012" s="3">
        <f>Table8[[#This Row],[Volume]]*Table8[[#This Row],[Cost per unit]]</f>
        <v>2079.3599999999997</v>
      </c>
      <c r="J2012" s="3">
        <f>Table8[[#This Row],[Volume]]*Table8[[#This Row],[Price per unit]]</f>
        <v>2398.56</v>
      </c>
      <c r="K2012" s="5">
        <f>Table8[[#This Row],[Total Sales]]-Table8[[#This Row],[Total Cost]]</f>
        <v>319.20000000000027</v>
      </c>
      <c r="L2012" s="6">
        <f>Table8[[#This Row],[Profit]]/Table8[[#This Row],[Total Sales]]</f>
        <v>0.13307984790874536</v>
      </c>
    </row>
    <row r="2013" spans="1:12" x14ac:dyDescent="0.3">
      <c r="A2013" s="7">
        <v>2011</v>
      </c>
      <c r="B2013" s="7" t="s">
        <v>12</v>
      </c>
      <c r="C2013" s="7" t="s">
        <v>16</v>
      </c>
      <c r="D2013" s="7" t="s">
        <v>80</v>
      </c>
      <c r="E2013" s="7">
        <v>610162</v>
      </c>
      <c r="F2013" s="7">
        <v>360</v>
      </c>
      <c r="G2013" s="7">
        <v>4.66</v>
      </c>
      <c r="H2013" s="7">
        <v>5.24</v>
      </c>
      <c r="I2013" s="3">
        <f>Table8[[#This Row],[Volume]]*Table8[[#This Row],[Cost per unit]]</f>
        <v>1677.6000000000001</v>
      </c>
      <c r="J2013" s="3">
        <f>Table8[[#This Row],[Volume]]*Table8[[#This Row],[Price per unit]]</f>
        <v>1886.4</v>
      </c>
      <c r="K2013" s="5">
        <f>Table8[[#This Row],[Total Sales]]-Table8[[#This Row],[Total Cost]]</f>
        <v>208.79999999999995</v>
      </c>
      <c r="L2013" s="6">
        <f>Table8[[#This Row],[Profit]]/Table8[[#This Row],[Total Sales]]</f>
        <v>0.11068702290076333</v>
      </c>
    </row>
    <row r="2014" spans="1:12" x14ac:dyDescent="0.3">
      <c r="A2014" s="3">
        <v>2011</v>
      </c>
      <c r="B2014" s="3" t="s">
        <v>12</v>
      </c>
      <c r="C2014" s="3" t="s">
        <v>16</v>
      </c>
      <c r="D2014" s="3" t="s">
        <v>80</v>
      </c>
      <c r="E2014" s="3">
        <v>610163</v>
      </c>
      <c r="F2014" s="3">
        <v>720</v>
      </c>
      <c r="G2014" s="3">
        <v>4.18</v>
      </c>
      <c r="H2014" s="3">
        <v>5.14</v>
      </c>
      <c r="I2014" s="3">
        <f>Table8[[#This Row],[Volume]]*Table8[[#This Row],[Cost per unit]]</f>
        <v>3009.6</v>
      </c>
      <c r="J2014" s="3">
        <f>Table8[[#This Row],[Volume]]*Table8[[#This Row],[Price per unit]]</f>
        <v>3700.7999999999997</v>
      </c>
      <c r="K2014" s="5">
        <f>Table8[[#This Row],[Total Sales]]-Table8[[#This Row],[Total Cost]]</f>
        <v>691.19999999999982</v>
      </c>
      <c r="L2014" s="6">
        <f>Table8[[#This Row],[Profit]]/Table8[[#This Row],[Total Sales]]</f>
        <v>0.18677042801556418</v>
      </c>
    </row>
    <row r="2015" spans="1:12" x14ac:dyDescent="0.3">
      <c r="A2015" s="7">
        <v>2011</v>
      </c>
      <c r="B2015" s="7" t="s">
        <v>12</v>
      </c>
      <c r="C2015" s="7" t="s">
        <v>16</v>
      </c>
      <c r="D2015" s="7" t="s">
        <v>80</v>
      </c>
      <c r="E2015" s="7">
        <v>610164</v>
      </c>
      <c r="F2015" s="7">
        <v>600</v>
      </c>
      <c r="G2015" s="7">
        <v>4.6900000000000004</v>
      </c>
      <c r="H2015" s="7">
        <v>5.13</v>
      </c>
      <c r="I2015" s="3">
        <f>Table8[[#This Row],[Volume]]*Table8[[#This Row],[Cost per unit]]</f>
        <v>2814.0000000000005</v>
      </c>
      <c r="J2015" s="3">
        <f>Table8[[#This Row],[Volume]]*Table8[[#This Row],[Price per unit]]</f>
        <v>3078</v>
      </c>
      <c r="K2015" s="5">
        <f>Table8[[#This Row],[Total Sales]]-Table8[[#This Row],[Total Cost]]</f>
        <v>263.99999999999955</v>
      </c>
      <c r="L2015" s="6">
        <f>Table8[[#This Row],[Profit]]/Table8[[#This Row],[Total Sales]]</f>
        <v>8.5769980506822469E-2</v>
      </c>
    </row>
    <row r="2016" spans="1:12" x14ac:dyDescent="0.3">
      <c r="A2016" s="3">
        <v>2011</v>
      </c>
      <c r="B2016" s="3" t="s">
        <v>12</v>
      </c>
      <c r="C2016" s="3" t="s">
        <v>16</v>
      </c>
      <c r="D2016" s="3" t="s">
        <v>80</v>
      </c>
      <c r="E2016" s="3">
        <v>610165</v>
      </c>
      <c r="F2016" s="3">
        <v>264</v>
      </c>
      <c r="G2016" s="3">
        <v>4.37</v>
      </c>
      <c r="H2016" s="3">
        <v>5.27</v>
      </c>
      <c r="I2016" s="3">
        <f>Table8[[#This Row],[Volume]]*Table8[[#This Row],[Cost per unit]]</f>
        <v>1153.68</v>
      </c>
      <c r="J2016" s="3">
        <f>Table8[[#This Row],[Volume]]*Table8[[#This Row],[Price per unit]]</f>
        <v>1391.28</v>
      </c>
      <c r="K2016" s="5">
        <f>Table8[[#This Row],[Total Sales]]-Table8[[#This Row],[Total Cost]]</f>
        <v>237.59999999999991</v>
      </c>
      <c r="L2016" s="6">
        <f>Table8[[#This Row],[Profit]]/Table8[[#This Row],[Total Sales]]</f>
        <v>0.1707779886148007</v>
      </c>
    </row>
    <row r="2017" spans="1:12" x14ac:dyDescent="0.3">
      <c r="A2017" s="7">
        <v>2011</v>
      </c>
      <c r="B2017" s="7" t="s">
        <v>12</v>
      </c>
      <c r="C2017" s="7" t="s">
        <v>16</v>
      </c>
      <c r="D2017" s="7" t="s">
        <v>80</v>
      </c>
      <c r="E2017" s="7">
        <v>610166</v>
      </c>
      <c r="F2017" s="7">
        <v>564</v>
      </c>
      <c r="G2017" s="7">
        <v>4.92</v>
      </c>
      <c r="H2017" s="7">
        <v>5.33</v>
      </c>
      <c r="I2017" s="3">
        <f>Table8[[#This Row],[Volume]]*Table8[[#This Row],[Cost per unit]]</f>
        <v>2774.88</v>
      </c>
      <c r="J2017" s="3">
        <f>Table8[[#This Row],[Volume]]*Table8[[#This Row],[Price per unit]]</f>
        <v>3006.12</v>
      </c>
      <c r="K2017" s="5">
        <f>Table8[[#This Row],[Total Sales]]-Table8[[#This Row],[Total Cost]]</f>
        <v>231.23999999999978</v>
      </c>
      <c r="L2017" s="6">
        <f>Table8[[#This Row],[Profit]]/Table8[[#This Row],[Total Sales]]</f>
        <v>7.6923076923076858E-2</v>
      </c>
    </row>
    <row r="2018" spans="1:12" x14ac:dyDescent="0.3">
      <c r="A2018" s="3">
        <v>2011</v>
      </c>
      <c r="B2018" s="3" t="s">
        <v>12</v>
      </c>
      <c r="C2018" s="3" t="s">
        <v>16</v>
      </c>
      <c r="D2018" s="3" t="s">
        <v>80</v>
      </c>
      <c r="E2018" s="3">
        <v>610167</v>
      </c>
      <c r="F2018" s="3">
        <v>720</v>
      </c>
      <c r="G2018" s="3">
        <v>4.54</v>
      </c>
      <c r="H2018" s="3">
        <v>5.05</v>
      </c>
      <c r="I2018" s="3">
        <f>Table8[[#This Row],[Volume]]*Table8[[#This Row],[Cost per unit]]</f>
        <v>3268.8</v>
      </c>
      <c r="J2018" s="3">
        <f>Table8[[#This Row],[Volume]]*Table8[[#This Row],[Price per unit]]</f>
        <v>3636</v>
      </c>
      <c r="K2018" s="5">
        <f>Table8[[#This Row],[Total Sales]]-Table8[[#This Row],[Total Cost]]</f>
        <v>367.19999999999982</v>
      </c>
      <c r="L2018" s="6">
        <f>Table8[[#This Row],[Profit]]/Table8[[#This Row],[Total Sales]]</f>
        <v>0.10099009900990094</v>
      </c>
    </row>
    <row r="2019" spans="1:12" x14ac:dyDescent="0.3">
      <c r="A2019" s="7">
        <v>2011</v>
      </c>
      <c r="B2019" s="7" t="s">
        <v>12</v>
      </c>
      <c r="C2019" s="7" t="s">
        <v>16</v>
      </c>
      <c r="D2019" s="7" t="s">
        <v>80</v>
      </c>
      <c r="E2019" s="7">
        <v>610168</v>
      </c>
      <c r="F2019" s="7">
        <v>444</v>
      </c>
      <c r="G2019" s="7">
        <v>4.91</v>
      </c>
      <c r="H2019" s="7">
        <v>5.33</v>
      </c>
      <c r="I2019" s="3">
        <f>Table8[[#This Row],[Volume]]*Table8[[#This Row],[Cost per unit]]</f>
        <v>2180.04</v>
      </c>
      <c r="J2019" s="3">
        <f>Table8[[#This Row],[Volume]]*Table8[[#This Row],[Price per unit]]</f>
        <v>2366.52</v>
      </c>
      <c r="K2019" s="5">
        <f>Table8[[#This Row],[Total Sales]]-Table8[[#This Row],[Total Cost]]</f>
        <v>186.48000000000002</v>
      </c>
      <c r="L2019" s="6">
        <f>Table8[[#This Row],[Profit]]/Table8[[#This Row],[Total Sales]]</f>
        <v>7.879924953095685E-2</v>
      </c>
    </row>
    <row r="2020" spans="1:12" x14ac:dyDescent="0.3">
      <c r="A2020" s="3">
        <v>2011</v>
      </c>
      <c r="B2020" s="3" t="s">
        <v>12</v>
      </c>
      <c r="C2020" s="3" t="s">
        <v>16</v>
      </c>
      <c r="D2020" s="3" t="s">
        <v>80</v>
      </c>
      <c r="E2020" s="3">
        <v>610169</v>
      </c>
      <c r="F2020" s="3">
        <v>636</v>
      </c>
      <c r="G2020" s="3">
        <v>4.18</v>
      </c>
      <c r="H2020" s="3">
        <v>5.21</v>
      </c>
      <c r="I2020" s="3">
        <f>Table8[[#This Row],[Volume]]*Table8[[#This Row],[Cost per unit]]</f>
        <v>2658.48</v>
      </c>
      <c r="J2020" s="3">
        <f>Table8[[#This Row],[Volume]]*Table8[[#This Row],[Price per unit]]</f>
        <v>3313.56</v>
      </c>
      <c r="K2020" s="5">
        <f>Table8[[#This Row],[Total Sales]]-Table8[[#This Row],[Total Cost]]</f>
        <v>655.07999999999993</v>
      </c>
      <c r="L2020" s="6">
        <f>Table8[[#This Row],[Profit]]/Table8[[#This Row],[Total Sales]]</f>
        <v>0.19769673704414586</v>
      </c>
    </row>
    <row r="2021" spans="1:12" x14ac:dyDescent="0.3">
      <c r="A2021" s="7">
        <v>2011</v>
      </c>
      <c r="B2021" s="7" t="s">
        <v>12</v>
      </c>
      <c r="C2021" s="7" t="s">
        <v>16</v>
      </c>
      <c r="D2021" s="7" t="s">
        <v>80</v>
      </c>
      <c r="E2021" s="7">
        <v>610170</v>
      </c>
      <c r="F2021" s="7">
        <v>456</v>
      </c>
      <c r="G2021" s="7">
        <v>4.29</v>
      </c>
      <c r="H2021" s="7">
        <v>5.1100000000000003</v>
      </c>
      <c r="I2021" s="3">
        <f>Table8[[#This Row],[Volume]]*Table8[[#This Row],[Cost per unit]]</f>
        <v>1956.24</v>
      </c>
      <c r="J2021" s="3">
        <f>Table8[[#This Row],[Volume]]*Table8[[#This Row],[Price per unit]]</f>
        <v>2330.1600000000003</v>
      </c>
      <c r="K2021" s="5">
        <f>Table8[[#This Row],[Total Sales]]-Table8[[#This Row],[Total Cost]]</f>
        <v>373.9200000000003</v>
      </c>
      <c r="L2021" s="6">
        <f>Table8[[#This Row],[Profit]]/Table8[[#This Row],[Total Sales]]</f>
        <v>0.16046966731898249</v>
      </c>
    </row>
    <row r="2022" spans="1:12" x14ac:dyDescent="0.3">
      <c r="A2022" s="3">
        <v>2011</v>
      </c>
      <c r="B2022" s="3" t="s">
        <v>12</v>
      </c>
      <c r="C2022" s="3" t="s">
        <v>16</v>
      </c>
      <c r="D2022" s="3" t="s">
        <v>80</v>
      </c>
      <c r="E2022" s="3">
        <v>610171</v>
      </c>
      <c r="F2022" s="3">
        <v>540</v>
      </c>
      <c r="G2022" s="3">
        <v>4.55</v>
      </c>
      <c r="H2022" s="3">
        <v>5.36</v>
      </c>
      <c r="I2022" s="3">
        <f>Table8[[#This Row],[Volume]]*Table8[[#This Row],[Cost per unit]]</f>
        <v>2457</v>
      </c>
      <c r="J2022" s="3">
        <f>Table8[[#This Row],[Volume]]*Table8[[#This Row],[Price per unit]]</f>
        <v>2894.4</v>
      </c>
      <c r="K2022" s="5">
        <f>Table8[[#This Row],[Total Sales]]-Table8[[#This Row],[Total Cost]]</f>
        <v>437.40000000000009</v>
      </c>
      <c r="L2022" s="6">
        <f>Table8[[#This Row],[Profit]]/Table8[[#This Row],[Total Sales]]</f>
        <v>0.15111940298507465</v>
      </c>
    </row>
    <row r="2023" spans="1:12" x14ac:dyDescent="0.3">
      <c r="A2023" s="7">
        <v>2011</v>
      </c>
      <c r="B2023" s="7" t="s">
        <v>12</v>
      </c>
      <c r="C2023" s="7" t="s">
        <v>16</v>
      </c>
      <c r="D2023" s="7" t="s">
        <v>80</v>
      </c>
      <c r="E2023" s="7">
        <v>610172</v>
      </c>
      <c r="F2023" s="7">
        <v>672</v>
      </c>
      <c r="G2023" s="7">
        <v>4.33</v>
      </c>
      <c r="H2023" s="7">
        <v>5.12</v>
      </c>
      <c r="I2023" s="3">
        <f>Table8[[#This Row],[Volume]]*Table8[[#This Row],[Cost per unit]]</f>
        <v>2909.76</v>
      </c>
      <c r="J2023" s="3">
        <f>Table8[[#This Row],[Volume]]*Table8[[#This Row],[Price per unit]]</f>
        <v>3440.64</v>
      </c>
      <c r="K2023" s="5">
        <f>Table8[[#This Row],[Total Sales]]-Table8[[#This Row],[Total Cost]]</f>
        <v>530.87999999999965</v>
      </c>
      <c r="L2023" s="6">
        <f>Table8[[#This Row],[Profit]]/Table8[[#This Row],[Total Sales]]</f>
        <v>0.15429687499999992</v>
      </c>
    </row>
    <row r="2024" spans="1:12" x14ac:dyDescent="0.3">
      <c r="A2024" s="3">
        <v>2011</v>
      </c>
      <c r="B2024" s="3" t="s">
        <v>12</v>
      </c>
      <c r="C2024" s="3" t="s">
        <v>15</v>
      </c>
      <c r="D2024" s="3" t="s">
        <v>81</v>
      </c>
      <c r="E2024" s="3">
        <v>260201</v>
      </c>
      <c r="F2024" s="3">
        <v>144</v>
      </c>
      <c r="G2024" s="3">
        <v>1.1599999999999999</v>
      </c>
      <c r="H2024" s="3">
        <v>1.31</v>
      </c>
      <c r="I2024" s="3">
        <f>Table8[[#This Row],[Volume]]*Table8[[#This Row],[Cost per unit]]</f>
        <v>167.04</v>
      </c>
      <c r="J2024" s="3">
        <f>Table8[[#This Row],[Volume]]*Table8[[#This Row],[Price per unit]]</f>
        <v>188.64000000000001</v>
      </c>
      <c r="K2024" s="5">
        <f>Table8[[#This Row],[Total Sales]]-Table8[[#This Row],[Total Cost]]</f>
        <v>21.600000000000023</v>
      </c>
      <c r="L2024" s="6">
        <f>Table8[[#This Row],[Profit]]/Table8[[#This Row],[Total Sales]]</f>
        <v>0.11450381679389324</v>
      </c>
    </row>
    <row r="2025" spans="1:12" x14ac:dyDescent="0.3">
      <c r="A2025" s="7">
        <v>2011</v>
      </c>
      <c r="B2025" s="7" t="s">
        <v>12</v>
      </c>
      <c r="C2025" s="7" t="s">
        <v>15</v>
      </c>
      <c r="D2025" s="7" t="s">
        <v>81</v>
      </c>
      <c r="E2025" s="7">
        <v>260202</v>
      </c>
      <c r="F2025" s="7">
        <v>84</v>
      </c>
      <c r="G2025" s="7">
        <v>1.1499999999999999</v>
      </c>
      <c r="H2025" s="7">
        <v>1.21</v>
      </c>
      <c r="I2025" s="3">
        <f>Table8[[#This Row],[Volume]]*Table8[[#This Row],[Cost per unit]]</f>
        <v>96.6</v>
      </c>
      <c r="J2025" s="3">
        <f>Table8[[#This Row],[Volume]]*Table8[[#This Row],[Price per unit]]</f>
        <v>101.64</v>
      </c>
      <c r="K2025" s="5">
        <f>Table8[[#This Row],[Total Sales]]-Table8[[#This Row],[Total Cost]]</f>
        <v>5.0400000000000063</v>
      </c>
      <c r="L2025" s="6">
        <f>Table8[[#This Row],[Profit]]/Table8[[#This Row],[Total Sales]]</f>
        <v>4.9586776859504196E-2</v>
      </c>
    </row>
    <row r="2026" spans="1:12" x14ac:dyDescent="0.3">
      <c r="A2026" s="3">
        <v>2011</v>
      </c>
      <c r="B2026" s="3" t="s">
        <v>12</v>
      </c>
      <c r="C2026" s="3" t="s">
        <v>15</v>
      </c>
      <c r="D2026" s="3" t="s">
        <v>81</v>
      </c>
      <c r="E2026" s="3">
        <v>260203</v>
      </c>
      <c r="F2026" s="3">
        <v>96</v>
      </c>
      <c r="G2026" s="3">
        <v>1</v>
      </c>
      <c r="H2026" s="3">
        <v>1.21</v>
      </c>
      <c r="I2026" s="3">
        <f>Table8[[#This Row],[Volume]]*Table8[[#This Row],[Cost per unit]]</f>
        <v>96</v>
      </c>
      <c r="J2026" s="3">
        <f>Table8[[#This Row],[Volume]]*Table8[[#This Row],[Price per unit]]</f>
        <v>116.16</v>
      </c>
      <c r="K2026" s="5">
        <f>Table8[[#This Row],[Total Sales]]-Table8[[#This Row],[Total Cost]]</f>
        <v>20.159999999999997</v>
      </c>
      <c r="L2026" s="6">
        <f>Table8[[#This Row],[Profit]]/Table8[[#This Row],[Total Sales]]</f>
        <v>0.17355371900826444</v>
      </c>
    </row>
    <row r="2027" spans="1:12" x14ac:dyDescent="0.3">
      <c r="A2027" s="7">
        <v>2011</v>
      </c>
      <c r="B2027" s="7" t="s">
        <v>12</v>
      </c>
      <c r="C2027" s="7" t="s">
        <v>15</v>
      </c>
      <c r="D2027" s="7" t="s">
        <v>81</v>
      </c>
      <c r="E2027" s="7">
        <v>260204</v>
      </c>
      <c r="F2027" s="7">
        <v>156</v>
      </c>
      <c r="G2027" s="7">
        <v>1.01</v>
      </c>
      <c r="H2027" s="7">
        <v>1.4</v>
      </c>
      <c r="I2027" s="3">
        <f>Table8[[#This Row],[Volume]]*Table8[[#This Row],[Cost per unit]]</f>
        <v>157.56</v>
      </c>
      <c r="J2027" s="3">
        <f>Table8[[#This Row],[Volume]]*Table8[[#This Row],[Price per unit]]</f>
        <v>218.39999999999998</v>
      </c>
      <c r="K2027" s="5">
        <f>Table8[[#This Row],[Total Sales]]-Table8[[#This Row],[Total Cost]]</f>
        <v>60.839999999999975</v>
      </c>
      <c r="L2027" s="6">
        <f>Table8[[#This Row],[Profit]]/Table8[[#This Row],[Total Sales]]</f>
        <v>0.27857142857142847</v>
      </c>
    </row>
    <row r="2028" spans="1:12" x14ac:dyDescent="0.3">
      <c r="A2028" s="3">
        <v>2011</v>
      </c>
      <c r="B2028" s="3" t="s">
        <v>12</v>
      </c>
      <c r="C2028" s="3" t="s">
        <v>15</v>
      </c>
      <c r="D2028" s="3" t="s">
        <v>81</v>
      </c>
      <c r="E2028" s="3">
        <v>260205</v>
      </c>
      <c r="F2028" s="3">
        <v>96</v>
      </c>
      <c r="G2028" s="3">
        <v>1.1100000000000001</v>
      </c>
      <c r="H2028" s="3">
        <v>1.38</v>
      </c>
      <c r="I2028" s="3">
        <f>Table8[[#This Row],[Volume]]*Table8[[#This Row],[Cost per unit]]</f>
        <v>106.56</v>
      </c>
      <c r="J2028" s="3">
        <f>Table8[[#This Row],[Volume]]*Table8[[#This Row],[Price per unit]]</f>
        <v>132.47999999999999</v>
      </c>
      <c r="K2028" s="5">
        <f>Table8[[#This Row],[Total Sales]]-Table8[[#This Row],[Total Cost]]</f>
        <v>25.919999999999987</v>
      </c>
      <c r="L2028" s="6">
        <f>Table8[[#This Row],[Profit]]/Table8[[#This Row],[Total Sales]]</f>
        <v>0.1956521739130434</v>
      </c>
    </row>
    <row r="2029" spans="1:12" x14ac:dyDescent="0.3">
      <c r="A2029" s="7">
        <v>2011</v>
      </c>
      <c r="B2029" s="7" t="s">
        <v>12</v>
      </c>
      <c r="C2029" s="7" t="s">
        <v>15</v>
      </c>
      <c r="D2029" s="7" t="s">
        <v>81</v>
      </c>
      <c r="E2029" s="7">
        <v>260206</v>
      </c>
      <c r="F2029" s="7">
        <v>168</v>
      </c>
      <c r="G2029" s="7">
        <v>1.1599999999999999</v>
      </c>
      <c r="H2029" s="7">
        <v>1.29</v>
      </c>
      <c r="I2029" s="3">
        <f>Table8[[#This Row],[Volume]]*Table8[[#This Row],[Cost per unit]]</f>
        <v>194.88</v>
      </c>
      <c r="J2029" s="3">
        <f>Table8[[#This Row],[Volume]]*Table8[[#This Row],[Price per unit]]</f>
        <v>216.72</v>
      </c>
      <c r="K2029" s="5">
        <f>Table8[[#This Row],[Total Sales]]-Table8[[#This Row],[Total Cost]]</f>
        <v>21.840000000000003</v>
      </c>
      <c r="L2029" s="6">
        <f>Table8[[#This Row],[Profit]]/Table8[[#This Row],[Total Sales]]</f>
        <v>0.10077519379844962</v>
      </c>
    </row>
    <row r="2030" spans="1:12" x14ac:dyDescent="0.3">
      <c r="A2030" s="3">
        <v>2011</v>
      </c>
      <c r="B2030" s="3" t="s">
        <v>12</v>
      </c>
      <c r="C2030" s="3" t="s">
        <v>15</v>
      </c>
      <c r="D2030" s="3" t="s">
        <v>81</v>
      </c>
      <c r="E2030" s="3">
        <v>260207</v>
      </c>
      <c r="F2030" s="3">
        <v>96</v>
      </c>
      <c r="G2030" s="3">
        <v>1.1100000000000001</v>
      </c>
      <c r="H2030" s="3">
        <v>1.31</v>
      </c>
      <c r="I2030" s="3">
        <f>Table8[[#This Row],[Volume]]*Table8[[#This Row],[Cost per unit]]</f>
        <v>106.56</v>
      </c>
      <c r="J2030" s="3">
        <f>Table8[[#This Row],[Volume]]*Table8[[#This Row],[Price per unit]]</f>
        <v>125.76</v>
      </c>
      <c r="K2030" s="5">
        <f>Table8[[#This Row],[Total Sales]]-Table8[[#This Row],[Total Cost]]</f>
        <v>19.200000000000003</v>
      </c>
      <c r="L2030" s="6">
        <f>Table8[[#This Row],[Profit]]/Table8[[#This Row],[Total Sales]]</f>
        <v>0.15267175572519084</v>
      </c>
    </row>
    <row r="2031" spans="1:12" x14ac:dyDescent="0.3">
      <c r="A2031" s="7">
        <v>2011</v>
      </c>
      <c r="B2031" s="7" t="s">
        <v>12</v>
      </c>
      <c r="C2031" s="7" t="s">
        <v>15</v>
      </c>
      <c r="D2031" s="7" t="s">
        <v>81</v>
      </c>
      <c r="E2031" s="7">
        <v>260208</v>
      </c>
      <c r="F2031" s="7">
        <v>96</v>
      </c>
      <c r="G2031" s="7">
        <v>1.2</v>
      </c>
      <c r="H2031" s="7">
        <v>1.4</v>
      </c>
      <c r="I2031" s="3">
        <f>Table8[[#This Row],[Volume]]*Table8[[#This Row],[Cost per unit]]</f>
        <v>115.19999999999999</v>
      </c>
      <c r="J2031" s="3">
        <f>Table8[[#This Row],[Volume]]*Table8[[#This Row],[Price per unit]]</f>
        <v>134.39999999999998</v>
      </c>
      <c r="K2031" s="5">
        <f>Table8[[#This Row],[Total Sales]]-Table8[[#This Row],[Total Cost]]</f>
        <v>19.199999999999989</v>
      </c>
      <c r="L2031" s="6">
        <f>Table8[[#This Row],[Profit]]/Table8[[#This Row],[Total Sales]]</f>
        <v>0.14285714285714279</v>
      </c>
    </row>
    <row r="2032" spans="1:12" x14ac:dyDescent="0.3">
      <c r="A2032" s="3">
        <v>2011</v>
      </c>
      <c r="B2032" s="3" t="s">
        <v>12</v>
      </c>
      <c r="C2032" s="3" t="s">
        <v>15</v>
      </c>
      <c r="D2032" s="3" t="s">
        <v>81</v>
      </c>
      <c r="E2032" s="3">
        <v>260209</v>
      </c>
      <c r="F2032" s="3">
        <v>108</v>
      </c>
      <c r="G2032" s="3">
        <v>1.06</v>
      </c>
      <c r="H2032" s="3">
        <v>1.25</v>
      </c>
      <c r="I2032" s="3">
        <f>Table8[[#This Row],[Volume]]*Table8[[#This Row],[Cost per unit]]</f>
        <v>114.48</v>
      </c>
      <c r="J2032" s="3">
        <f>Table8[[#This Row],[Volume]]*Table8[[#This Row],[Price per unit]]</f>
        <v>135</v>
      </c>
      <c r="K2032" s="5">
        <f>Table8[[#This Row],[Total Sales]]-Table8[[#This Row],[Total Cost]]</f>
        <v>20.519999999999996</v>
      </c>
      <c r="L2032" s="6">
        <f>Table8[[#This Row],[Profit]]/Table8[[#This Row],[Total Sales]]</f>
        <v>0.15199999999999997</v>
      </c>
    </row>
    <row r="2033" spans="1:12" x14ac:dyDescent="0.3">
      <c r="A2033" s="7">
        <v>2011</v>
      </c>
      <c r="B2033" s="7" t="s">
        <v>12</v>
      </c>
      <c r="C2033" s="7" t="s">
        <v>15</v>
      </c>
      <c r="D2033" s="7" t="s">
        <v>81</v>
      </c>
      <c r="E2033" s="7">
        <v>260210</v>
      </c>
      <c r="F2033" s="7">
        <v>72</v>
      </c>
      <c r="G2033" s="7">
        <v>1.19</v>
      </c>
      <c r="H2033" s="7">
        <v>1.2</v>
      </c>
      <c r="I2033" s="3">
        <f>Table8[[#This Row],[Volume]]*Table8[[#This Row],[Cost per unit]]</f>
        <v>85.679999999999993</v>
      </c>
      <c r="J2033" s="3">
        <f>Table8[[#This Row],[Volume]]*Table8[[#This Row],[Price per unit]]</f>
        <v>86.399999999999991</v>
      </c>
      <c r="K2033" s="5">
        <f>Table8[[#This Row],[Total Sales]]-Table8[[#This Row],[Total Cost]]</f>
        <v>0.71999999999999886</v>
      </c>
      <c r="L2033" s="6">
        <f>Table8[[#This Row],[Profit]]/Table8[[#This Row],[Total Sales]]</f>
        <v>8.3333333333333211E-3</v>
      </c>
    </row>
    <row r="2034" spans="1:12" x14ac:dyDescent="0.3">
      <c r="A2034" s="3">
        <v>2011</v>
      </c>
      <c r="B2034" s="3" t="s">
        <v>12</v>
      </c>
      <c r="C2034" s="3" t="s">
        <v>15</v>
      </c>
      <c r="D2034" s="3" t="s">
        <v>81</v>
      </c>
      <c r="E2034" s="3">
        <v>260211</v>
      </c>
      <c r="F2034" s="3">
        <v>84</v>
      </c>
      <c r="G2034" s="3">
        <v>1</v>
      </c>
      <c r="H2034" s="3">
        <v>1.29</v>
      </c>
      <c r="I2034" s="3">
        <f>Table8[[#This Row],[Volume]]*Table8[[#This Row],[Cost per unit]]</f>
        <v>84</v>
      </c>
      <c r="J2034" s="3">
        <f>Table8[[#This Row],[Volume]]*Table8[[#This Row],[Price per unit]]</f>
        <v>108.36</v>
      </c>
      <c r="K2034" s="5">
        <f>Table8[[#This Row],[Total Sales]]-Table8[[#This Row],[Total Cost]]</f>
        <v>24.36</v>
      </c>
      <c r="L2034" s="6">
        <f>Table8[[#This Row],[Profit]]/Table8[[#This Row],[Total Sales]]</f>
        <v>0.22480620155038758</v>
      </c>
    </row>
    <row r="2035" spans="1:12" x14ac:dyDescent="0.3">
      <c r="A2035" s="7">
        <v>2011</v>
      </c>
      <c r="B2035" s="7" t="s">
        <v>12</v>
      </c>
      <c r="C2035" s="7" t="s">
        <v>15</v>
      </c>
      <c r="D2035" s="7" t="s">
        <v>81</v>
      </c>
      <c r="E2035" s="7">
        <v>260212</v>
      </c>
      <c r="F2035" s="7">
        <v>48</v>
      </c>
      <c r="G2035" s="7">
        <v>1</v>
      </c>
      <c r="H2035" s="7">
        <v>1.4</v>
      </c>
      <c r="I2035" s="3">
        <f>Table8[[#This Row],[Volume]]*Table8[[#This Row],[Cost per unit]]</f>
        <v>48</v>
      </c>
      <c r="J2035" s="3">
        <f>Table8[[#This Row],[Volume]]*Table8[[#This Row],[Price per unit]]</f>
        <v>67.199999999999989</v>
      </c>
      <c r="K2035" s="5">
        <f>Table8[[#This Row],[Total Sales]]-Table8[[#This Row],[Total Cost]]</f>
        <v>19.199999999999989</v>
      </c>
      <c r="L2035" s="6">
        <f>Table8[[#This Row],[Profit]]/Table8[[#This Row],[Total Sales]]</f>
        <v>0.28571428571428559</v>
      </c>
    </row>
    <row r="2036" spans="1:12" x14ac:dyDescent="0.3">
      <c r="A2036" s="3">
        <v>2011</v>
      </c>
      <c r="B2036" s="3" t="s">
        <v>12</v>
      </c>
      <c r="C2036" s="3" t="s">
        <v>15</v>
      </c>
      <c r="D2036" s="3" t="s">
        <v>81</v>
      </c>
      <c r="E2036" s="3">
        <v>260213</v>
      </c>
      <c r="F2036" s="3">
        <v>144</v>
      </c>
      <c r="G2036" s="3">
        <v>1.08</v>
      </c>
      <c r="H2036" s="3">
        <v>1.21</v>
      </c>
      <c r="I2036" s="3">
        <f>Table8[[#This Row],[Volume]]*Table8[[#This Row],[Cost per unit]]</f>
        <v>155.52000000000001</v>
      </c>
      <c r="J2036" s="3">
        <f>Table8[[#This Row],[Volume]]*Table8[[#This Row],[Price per unit]]</f>
        <v>174.24</v>
      </c>
      <c r="K2036" s="5">
        <f>Table8[[#This Row],[Total Sales]]-Table8[[#This Row],[Total Cost]]</f>
        <v>18.72</v>
      </c>
      <c r="L2036" s="6">
        <f>Table8[[#This Row],[Profit]]/Table8[[#This Row],[Total Sales]]</f>
        <v>0.10743801652892561</v>
      </c>
    </row>
    <row r="2037" spans="1:12" x14ac:dyDescent="0.3">
      <c r="A2037" s="7">
        <v>2011</v>
      </c>
      <c r="B2037" s="7" t="s">
        <v>12</v>
      </c>
      <c r="C2037" s="7" t="s">
        <v>15</v>
      </c>
      <c r="D2037" s="7" t="s">
        <v>81</v>
      </c>
      <c r="E2037" s="7">
        <v>260214</v>
      </c>
      <c r="F2037" s="7">
        <v>120</v>
      </c>
      <c r="G2037" s="7">
        <v>1.1200000000000001</v>
      </c>
      <c r="H2037" s="7">
        <v>1.26</v>
      </c>
      <c r="I2037" s="3">
        <f>Table8[[#This Row],[Volume]]*Table8[[#This Row],[Cost per unit]]</f>
        <v>134.4</v>
      </c>
      <c r="J2037" s="3">
        <f>Table8[[#This Row],[Volume]]*Table8[[#This Row],[Price per unit]]</f>
        <v>151.19999999999999</v>
      </c>
      <c r="K2037" s="5">
        <f>Table8[[#This Row],[Total Sales]]-Table8[[#This Row],[Total Cost]]</f>
        <v>16.799999999999983</v>
      </c>
      <c r="L2037" s="6">
        <f>Table8[[#This Row],[Profit]]/Table8[[#This Row],[Total Sales]]</f>
        <v>0.11111111111111101</v>
      </c>
    </row>
    <row r="2038" spans="1:12" x14ac:dyDescent="0.3">
      <c r="A2038" s="3">
        <v>2011</v>
      </c>
      <c r="B2038" s="3" t="s">
        <v>12</v>
      </c>
      <c r="C2038" s="3" t="s">
        <v>15</v>
      </c>
      <c r="D2038" s="3" t="s">
        <v>81</v>
      </c>
      <c r="E2038" s="3">
        <v>260215</v>
      </c>
      <c r="F2038" s="3">
        <v>168</v>
      </c>
      <c r="G2038" s="3">
        <v>1.01</v>
      </c>
      <c r="H2038" s="3">
        <v>1.3</v>
      </c>
      <c r="I2038" s="3">
        <f>Table8[[#This Row],[Volume]]*Table8[[#This Row],[Cost per unit]]</f>
        <v>169.68</v>
      </c>
      <c r="J2038" s="3">
        <f>Table8[[#This Row],[Volume]]*Table8[[#This Row],[Price per unit]]</f>
        <v>218.4</v>
      </c>
      <c r="K2038" s="5">
        <f>Table8[[#This Row],[Total Sales]]-Table8[[#This Row],[Total Cost]]</f>
        <v>48.72</v>
      </c>
      <c r="L2038" s="6">
        <f>Table8[[#This Row],[Profit]]/Table8[[#This Row],[Total Sales]]</f>
        <v>0.22307692307692306</v>
      </c>
    </row>
    <row r="2039" spans="1:12" x14ac:dyDescent="0.3">
      <c r="A2039" s="7">
        <v>2011</v>
      </c>
      <c r="B2039" s="7" t="s">
        <v>12</v>
      </c>
      <c r="C2039" s="7" t="s">
        <v>15</v>
      </c>
      <c r="D2039" s="7" t="s">
        <v>81</v>
      </c>
      <c r="E2039" s="7">
        <v>260216</v>
      </c>
      <c r="F2039" s="7">
        <v>48</v>
      </c>
      <c r="G2039" s="7">
        <v>1.1499999999999999</v>
      </c>
      <c r="H2039" s="7">
        <v>1.27</v>
      </c>
      <c r="I2039" s="3">
        <f>Table8[[#This Row],[Volume]]*Table8[[#This Row],[Cost per unit]]</f>
        <v>55.199999999999996</v>
      </c>
      <c r="J2039" s="3">
        <f>Table8[[#This Row],[Volume]]*Table8[[#This Row],[Price per unit]]</f>
        <v>60.96</v>
      </c>
      <c r="K2039" s="5">
        <f>Table8[[#This Row],[Total Sales]]-Table8[[#This Row],[Total Cost]]</f>
        <v>5.7600000000000051</v>
      </c>
      <c r="L2039" s="6">
        <f>Table8[[#This Row],[Profit]]/Table8[[#This Row],[Total Sales]]</f>
        <v>9.4488188976378035E-2</v>
      </c>
    </row>
    <row r="2040" spans="1:12" x14ac:dyDescent="0.3">
      <c r="A2040" s="3">
        <v>2011</v>
      </c>
      <c r="B2040" s="3" t="s">
        <v>12</v>
      </c>
      <c r="C2040" s="3" t="s">
        <v>15</v>
      </c>
      <c r="D2040" s="3" t="s">
        <v>81</v>
      </c>
      <c r="E2040" s="3">
        <v>260217</v>
      </c>
      <c r="F2040" s="3">
        <v>144</v>
      </c>
      <c r="G2040" s="3">
        <v>1.06</v>
      </c>
      <c r="H2040" s="3">
        <v>1.21</v>
      </c>
      <c r="I2040" s="3">
        <f>Table8[[#This Row],[Volume]]*Table8[[#This Row],[Cost per unit]]</f>
        <v>152.64000000000001</v>
      </c>
      <c r="J2040" s="3">
        <f>Table8[[#This Row],[Volume]]*Table8[[#This Row],[Price per unit]]</f>
        <v>174.24</v>
      </c>
      <c r="K2040" s="5">
        <f>Table8[[#This Row],[Total Sales]]-Table8[[#This Row],[Total Cost]]</f>
        <v>21.599999999999994</v>
      </c>
      <c r="L2040" s="6">
        <f>Table8[[#This Row],[Profit]]/Table8[[#This Row],[Total Sales]]</f>
        <v>0.12396694214876029</v>
      </c>
    </row>
    <row r="2041" spans="1:12" x14ac:dyDescent="0.3">
      <c r="A2041" s="7">
        <v>2011</v>
      </c>
      <c r="B2041" s="7" t="s">
        <v>12</v>
      </c>
      <c r="C2041" s="7" t="s">
        <v>15</v>
      </c>
      <c r="D2041" s="7" t="s">
        <v>81</v>
      </c>
      <c r="E2041" s="7">
        <v>260218</v>
      </c>
      <c r="F2041" s="7">
        <v>96</v>
      </c>
      <c r="G2041" s="7">
        <v>1.1100000000000001</v>
      </c>
      <c r="H2041" s="7">
        <v>1.27</v>
      </c>
      <c r="I2041" s="3">
        <f>Table8[[#This Row],[Volume]]*Table8[[#This Row],[Cost per unit]]</f>
        <v>106.56</v>
      </c>
      <c r="J2041" s="3">
        <f>Table8[[#This Row],[Volume]]*Table8[[#This Row],[Price per unit]]</f>
        <v>121.92</v>
      </c>
      <c r="K2041" s="5">
        <f>Table8[[#This Row],[Total Sales]]-Table8[[#This Row],[Total Cost]]</f>
        <v>15.36</v>
      </c>
      <c r="L2041" s="6">
        <f>Table8[[#This Row],[Profit]]/Table8[[#This Row],[Total Sales]]</f>
        <v>0.12598425196850394</v>
      </c>
    </row>
    <row r="2042" spans="1:12" x14ac:dyDescent="0.3">
      <c r="A2042" s="3">
        <v>2011</v>
      </c>
      <c r="B2042" s="3" t="s">
        <v>12</v>
      </c>
      <c r="C2042" s="3" t="s">
        <v>15</v>
      </c>
      <c r="D2042" s="3" t="s">
        <v>81</v>
      </c>
      <c r="E2042" s="3">
        <v>260219</v>
      </c>
      <c r="F2042" s="3">
        <v>132</v>
      </c>
      <c r="G2042" s="3">
        <v>1.18</v>
      </c>
      <c r="H2042" s="3">
        <v>1.26</v>
      </c>
      <c r="I2042" s="3">
        <f>Table8[[#This Row],[Volume]]*Table8[[#This Row],[Cost per unit]]</f>
        <v>155.76</v>
      </c>
      <c r="J2042" s="3">
        <f>Table8[[#This Row],[Volume]]*Table8[[#This Row],[Price per unit]]</f>
        <v>166.32</v>
      </c>
      <c r="K2042" s="5">
        <f>Table8[[#This Row],[Total Sales]]-Table8[[#This Row],[Total Cost]]</f>
        <v>10.560000000000002</v>
      </c>
      <c r="L2042" s="6">
        <f>Table8[[#This Row],[Profit]]/Table8[[#This Row],[Total Sales]]</f>
        <v>6.3492063492063502E-2</v>
      </c>
    </row>
    <row r="2043" spans="1:12" x14ac:dyDescent="0.3">
      <c r="A2043" s="7">
        <v>2011</v>
      </c>
      <c r="B2043" s="7" t="s">
        <v>12</v>
      </c>
      <c r="C2043" s="7" t="s">
        <v>15</v>
      </c>
      <c r="D2043" s="7" t="s">
        <v>81</v>
      </c>
      <c r="E2043" s="7">
        <v>260220</v>
      </c>
      <c r="F2043" s="7">
        <v>84</v>
      </c>
      <c r="G2043" s="7">
        <v>1.03</v>
      </c>
      <c r="H2043" s="7">
        <v>1.33</v>
      </c>
      <c r="I2043" s="3">
        <f>Table8[[#This Row],[Volume]]*Table8[[#This Row],[Cost per unit]]</f>
        <v>86.52</v>
      </c>
      <c r="J2043" s="3">
        <f>Table8[[#This Row],[Volume]]*Table8[[#This Row],[Price per unit]]</f>
        <v>111.72</v>
      </c>
      <c r="K2043" s="5">
        <f>Table8[[#This Row],[Total Sales]]-Table8[[#This Row],[Total Cost]]</f>
        <v>25.200000000000003</v>
      </c>
      <c r="L2043" s="6">
        <f>Table8[[#This Row],[Profit]]/Table8[[#This Row],[Total Sales]]</f>
        <v>0.22556390977443611</v>
      </c>
    </row>
    <row r="2044" spans="1:12" x14ac:dyDescent="0.3">
      <c r="A2044" s="3">
        <v>2011</v>
      </c>
      <c r="B2044" s="3" t="s">
        <v>12</v>
      </c>
      <c r="C2044" s="3" t="s">
        <v>15</v>
      </c>
      <c r="D2044" s="3" t="s">
        <v>81</v>
      </c>
      <c r="E2044" s="3">
        <v>260221</v>
      </c>
      <c r="F2044" s="3">
        <v>168</v>
      </c>
      <c r="G2044" s="3">
        <v>1.1499999999999999</v>
      </c>
      <c r="H2044" s="3">
        <v>1.39</v>
      </c>
      <c r="I2044" s="3">
        <f>Table8[[#This Row],[Volume]]*Table8[[#This Row],[Cost per unit]]</f>
        <v>193.2</v>
      </c>
      <c r="J2044" s="3">
        <f>Table8[[#This Row],[Volume]]*Table8[[#This Row],[Price per unit]]</f>
        <v>233.51999999999998</v>
      </c>
      <c r="K2044" s="5">
        <f>Table8[[#This Row],[Total Sales]]-Table8[[#This Row],[Total Cost]]</f>
        <v>40.319999999999993</v>
      </c>
      <c r="L2044" s="6">
        <f>Table8[[#This Row],[Profit]]/Table8[[#This Row],[Total Sales]]</f>
        <v>0.1726618705035971</v>
      </c>
    </row>
    <row r="2045" spans="1:12" x14ac:dyDescent="0.3">
      <c r="A2045" s="7">
        <v>2011</v>
      </c>
      <c r="B2045" s="7" t="s">
        <v>12</v>
      </c>
      <c r="C2045" s="7" t="s">
        <v>15</v>
      </c>
      <c r="D2045" s="7" t="s">
        <v>81</v>
      </c>
      <c r="E2045" s="7">
        <v>260222</v>
      </c>
      <c r="F2045" s="7">
        <v>168</v>
      </c>
      <c r="G2045" s="7">
        <v>1.1000000000000001</v>
      </c>
      <c r="H2045" s="7">
        <v>1.27</v>
      </c>
      <c r="I2045" s="3">
        <f>Table8[[#This Row],[Volume]]*Table8[[#This Row],[Cost per unit]]</f>
        <v>184.8</v>
      </c>
      <c r="J2045" s="3">
        <f>Table8[[#This Row],[Volume]]*Table8[[#This Row],[Price per unit]]</f>
        <v>213.36</v>
      </c>
      <c r="K2045" s="5">
        <f>Table8[[#This Row],[Total Sales]]-Table8[[#This Row],[Total Cost]]</f>
        <v>28.560000000000002</v>
      </c>
      <c r="L2045" s="6">
        <f>Table8[[#This Row],[Profit]]/Table8[[#This Row],[Total Sales]]</f>
        <v>0.13385826771653545</v>
      </c>
    </row>
    <row r="2046" spans="1:12" x14ac:dyDescent="0.3">
      <c r="A2046" s="3">
        <v>2011</v>
      </c>
      <c r="B2046" s="3" t="s">
        <v>12</v>
      </c>
      <c r="C2046" s="3" t="s">
        <v>15</v>
      </c>
      <c r="D2046" s="3" t="s">
        <v>81</v>
      </c>
      <c r="E2046" s="3">
        <v>260223</v>
      </c>
      <c r="F2046" s="3">
        <v>84</v>
      </c>
      <c r="G2046" s="3">
        <v>1.1200000000000001</v>
      </c>
      <c r="H2046" s="3">
        <v>1.34</v>
      </c>
      <c r="I2046" s="3">
        <f>Table8[[#This Row],[Volume]]*Table8[[#This Row],[Cost per unit]]</f>
        <v>94.080000000000013</v>
      </c>
      <c r="J2046" s="3">
        <f>Table8[[#This Row],[Volume]]*Table8[[#This Row],[Price per unit]]</f>
        <v>112.56</v>
      </c>
      <c r="K2046" s="5">
        <f>Table8[[#This Row],[Total Sales]]-Table8[[#This Row],[Total Cost]]</f>
        <v>18.47999999999999</v>
      </c>
      <c r="L2046" s="6">
        <f>Table8[[#This Row],[Profit]]/Table8[[#This Row],[Total Sales]]</f>
        <v>0.16417910447761186</v>
      </c>
    </row>
    <row r="2047" spans="1:12" x14ac:dyDescent="0.3">
      <c r="A2047" s="7">
        <v>2011</v>
      </c>
      <c r="B2047" s="7" t="s">
        <v>12</v>
      </c>
      <c r="C2047" s="7" t="s">
        <v>15</v>
      </c>
      <c r="D2047" s="7" t="s">
        <v>81</v>
      </c>
      <c r="E2047" s="7">
        <v>260224</v>
      </c>
      <c r="F2047" s="7">
        <v>144</v>
      </c>
      <c r="G2047" s="7">
        <v>1.1599999999999999</v>
      </c>
      <c r="H2047" s="7">
        <v>1.23</v>
      </c>
      <c r="I2047" s="3">
        <f>Table8[[#This Row],[Volume]]*Table8[[#This Row],[Cost per unit]]</f>
        <v>167.04</v>
      </c>
      <c r="J2047" s="3">
        <f>Table8[[#This Row],[Volume]]*Table8[[#This Row],[Price per unit]]</f>
        <v>177.12</v>
      </c>
      <c r="K2047" s="5">
        <f>Table8[[#This Row],[Total Sales]]-Table8[[#This Row],[Total Cost]]</f>
        <v>10.080000000000013</v>
      </c>
      <c r="L2047" s="6">
        <f>Table8[[#This Row],[Profit]]/Table8[[#This Row],[Total Sales]]</f>
        <v>5.6910569105691124E-2</v>
      </c>
    </row>
    <row r="2048" spans="1:12" x14ac:dyDescent="0.3">
      <c r="A2048" s="3">
        <v>2011</v>
      </c>
      <c r="B2048" s="3" t="s">
        <v>12</v>
      </c>
      <c r="C2048" s="3" t="s">
        <v>15</v>
      </c>
      <c r="D2048" s="3" t="s">
        <v>81</v>
      </c>
      <c r="E2048" s="3">
        <v>260225</v>
      </c>
      <c r="F2048" s="3">
        <v>168</v>
      </c>
      <c r="G2048" s="3">
        <v>1</v>
      </c>
      <c r="H2048" s="3">
        <v>1.36</v>
      </c>
      <c r="I2048" s="3">
        <f>Table8[[#This Row],[Volume]]*Table8[[#This Row],[Cost per unit]]</f>
        <v>168</v>
      </c>
      <c r="J2048" s="3">
        <f>Table8[[#This Row],[Volume]]*Table8[[#This Row],[Price per unit]]</f>
        <v>228.48000000000002</v>
      </c>
      <c r="K2048" s="5">
        <f>Table8[[#This Row],[Total Sales]]-Table8[[#This Row],[Total Cost]]</f>
        <v>60.480000000000018</v>
      </c>
      <c r="L2048" s="6">
        <f>Table8[[#This Row],[Profit]]/Table8[[#This Row],[Total Sales]]</f>
        <v>0.26470588235294124</v>
      </c>
    </row>
    <row r="2049" spans="1:12" x14ac:dyDescent="0.3">
      <c r="A2049" s="7">
        <v>2011</v>
      </c>
      <c r="B2049" s="7" t="s">
        <v>12</v>
      </c>
      <c r="C2049" s="7" t="s">
        <v>15</v>
      </c>
      <c r="D2049" s="7" t="s">
        <v>81</v>
      </c>
      <c r="E2049" s="7">
        <v>260226</v>
      </c>
      <c r="F2049" s="7">
        <v>144</v>
      </c>
      <c r="G2049" s="7">
        <v>1.18</v>
      </c>
      <c r="H2049" s="7">
        <v>1.37</v>
      </c>
      <c r="I2049" s="3">
        <f>Table8[[#This Row],[Volume]]*Table8[[#This Row],[Cost per unit]]</f>
        <v>169.92</v>
      </c>
      <c r="J2049" s="3">
        <f>Table8[[#This Row],[Volume]]*Table8[[#This Row],[Price per unit]]</f>
        <v>197.28000000000003</v>
      </c>
      <c r="K2049" s="5">
        <f>Table8[[#This Row],[Total Sales]]-Table8[[#This Row],[Total Cost]]</f>
        <v>27.360000000000042</v>
      </c>
      <c r="L2049" s="6">
        <f>Table8[[#This Row],[Profit]]/Table8[[#This Row],[Total Sales]]</f>
        <v>0.13868613138686151</v>
      </c>
    </row>
    <row r="2050" spans="1:12" x14ac:dyDescent="0.3">
      <c r="A2050" s="3">
        <v>2011</v>
      </c>
      <c r="B2050" s="3" t="s">
        <v>12</v>
      </c>
      <c r="C2050" s="3" t="s">
        <v>15</v>
      </c>
      <c r="D2050" s="3" t="s">
        <v>81</v>
      </c>
      <c r="E2050" s="3">
        <v>260227</v>
      </c>
      <c r="F2050" s="3">
        <v>168</v>
      </c>
      <c r="G2050" s="3">
        <v>1.03</v>
      </c>
      <c r="H2050" s="3">
        <v>1.24</v>
      </c>
      <c r="I2050" s="3">
        <f>Table8[[#This Row],[Volume]]*Table8[[#This Row],[Cost per unit]]</f>
        <v>173.04</v>
      </c>
      <c r="J2050" s="3">
        <f>Table8[[#This Row],[Volume]]*Table8[[#This Row],[Price per unit]]</f>
        <v>208.32</v>
      </c>
      <c r="K2050" s="5">
        <f>Table8[[#This Row],[Total Sales]]-Table8[[#This Row],[Total Cost]]</f>
        <v>35.28</v>
      </c>
      <c r="L2050" s="6">
        <f>Table8[[#This Row],[Profit]]/Table8[[#This Row],[Total Sales]]</f>
        <v>0.16935483870967744</v>
      </c>
    </row>
    <row r="2051" spans="1:12" x14ac:dyDescent="0.3">
      <c r="A2051" s="7">
        <v>2011</v>
      </c>
      <c r="B2051" s="7" t="s">
        <v>12</v>
      </c>
      <c r="C2051" s="7" t="s">
        <v>15</v>
      </c>
      <c r="D2051" s="7" t="s">
        <v>81</v>
      </c>
      <c r="E2051" s="7">
        <v>260228</v>
      </c>
      <c r="F2051" s="7">
        <v>84</v>
      </c>
      <c r="G2051" s="7">
        <v>1.1100000000000001</v>
      </c>
      <c r="H2051" s="7">
        <v>1.2</v>
      </c>
      <c r="I2051" s="3">
        <f>Table8[[#This Row],[Volume]]*Table8[[#This Row],[Cost per unit]]</f>
        <v>93.240000000000009</v>
      </c>
      <c r="J2051" s="3">
        <f>Table8[[#This Row],[Volume]]*Table8[[#This Row],[Price per unit]]</f>
        <v>100.8</v>
      </c>
      <c r="K2051" s="5">
        <f>Table8[[#This Row],[Total Sales]]-Table8[[#This Row],[Total Cost]]</f>
        <v>7.5599999999999881</v>
      </c>
      <c r="L2051" s="6">
        <f>Table8[[#This Row],[Profit]]/Table8[[#This Row],[Total Sales]]</f>
        <v>7.4999999999999886E-2</v>
      </c>
    </row>
    <row r="2052" spans="1:12" x14ac:dyDescent="0.3">
      <c r="A2052" s="3">
        <v>2011</v>
      </c>
      <c r="B2052" s="3" t="s">
        <v>12</v>
      </c>
      <c r="C2052" s="3" t="s">
        <v>15</v>
      </c>
      <c r="D2052" s="3" t="s">
        <v>81</v>
      </c>
      <c r="E2052" s="3">
        <v>260229</v>
      </c>
      <c r="F2052" s="3">
        <v>96</v>
      </c>
      <c r="G2052" s="3">
        <v>1.04</v>
      </c>
      <c r="H2052" s="3">
        <v>1.4</v>
      </c>
      <c r="I2052" s="3">
        <f>Table8[[#This Row],[Volume]]*Table8[[#This Row],[Cost per unit]]</f>
        <v>99.84</v>
      </c>
      <c r="J2052" s="3">
        <f>Table8[[#This Row],[Volume]]*Table8[[#This Row],[Price per unit]]</f>
        <v>134.39999999999998</v>
      </c>
      <c r="K2052" s="5">
        <f>Table8[[#This Row],[Total Sales]]-Table8[[#This Row],[Total Cost]]</f>
        <v>34.559999999999974</v>
      </c>
      <c r="L2052" s="6">
        <f>Table8[[#This Row],[Profit]]/Table8[[#This Row],[Total Sales]]</f>
        <v>0.25714285714285701</v>
      </c>
    </row>
    <row r="2053" spans="1:12" x14ac:dyDescent="0.3">
      <c r="A2053" s="7">
        <v>2011</v>
      </c>
      <c r="B2053" s="7" t="s">
        <v>12</v>
      </c>
      <c r="C2053" s="7" t="s">
        <v>15</v>
      </c>
      <c r="D2053" s="7" t="s">
        <v>81</v>
      </c>
      <c r="E2053" s="7">
        <v>260230</v>
      </c>
      <c r="F2053" s="7">
        <v>96</v>
      </c>
      <c r="G2053" s="7">
        <v>1.08</v>
      </c>
      <c r="H2053" s="7">
        <v>1.21</v>
      </c>
      <c r="I2053" s="3">
        <f>Table8[[#This Row],[Volume]]*Table8[[#This Row],[Cost per unit]]</f>
        <v>103.68</v>
      </c>
      <c r="J2053" s="3">
        <f>Table8[[#This Row],[Volume]]*Table8[[#This Row],[Price per unit]]</f>
        <v>116.16</v>
      </c>
      <c r="K2053" s="5">
        <f>Table8[[#This Row],[Total Sales]]-Table8[[#This Row],[Total Cost]]</f>
        <v>12.47999999999999</v>
      </c>
      <c r="L2053" s="6">
        <f>Table8[[#This Row],[Profit]]/Table8[[#This Row],[Total Sales]]</f>
        <v>0.10743801652892554</v>
      </c>
    </row>
    <row r="2054" spans="1:12" x14ac:dyDescent="0.3">
      <c r="A2054" s="3">
        <v>2011</v>
      </c>
      <c r="B2054" s="3" t="s">
        <v>12</v>
      </c>
      <c r="C2054" s="3" t="s">
        <v>15</v>
      </c>
      <c r="D2054" s="3" t="s">
        <v>81</v>
      </c>
      <c r="E2054" s="3">
        <v>260231</v>
      </c>
      <c r="F2054" s="3">
        <v>168</v>
      </c>
      <c r="G2054" s="3">
        <v>1.1399999999999999</v>
      </c>
      <c r="H2054" s="3">
        <v>1.29</v>
      </c>
      <c r="I2054" s="3">
        <f>Table8[[#This Row],[Volume]]*Table8[[#This Row],[Cost per unit]]</f>
        <v>191.51999999999998</v>
      </c>
      <c r="J2054" s="3">
        <f>Table8[[#This Row],[Volume]]*Table8[[#This Row],[Price per unit]]</f>
        <v>216.72</v>
      </c>
      <c r="K2054" s="5">
        <f>Table8[[#This Row],[Total Sales]]-Table8[[#This Row],[Total Cost]]</f>
        <v>25.200000000000017</v>
      </c>
      <c r="L2054" s="6">
        <f>Table8[[#This Row],[Profit]]/Table8[[#This Row],[Total Sales]]</f>
        <v>0.11627906976744194</v>
      </c>
    </row>
    <row r="2055" spans="1:12" x14ac:dyDescent="0.3">
      <c r="A2055" s="7">
        <v>2011</v>
      </c>
      <c r="B2055" s="7" t="s">
        <v>12</v>
      </c>
      <c r="C2055" s="7" t="s">
        <v>15</v>
      </c>
      <c r="D2055" s="7" t="s">
        <v>81</v>
      </c>
      <c r="E2055" s="7">
        <v>260232</v>
      </c>
      <c r="F2055" s="7">
        <v>96</v>
      </c>
      <c r="G2055" s="7">
        <v>1.06</v>
      </c>
      <c r="H2055" s="7">
        <v>1.23</v>
      </c>
      <c r="I2055" s="3">
        <f>Table8[[#This Row],[Volume]]*Table8[[#This Row],[Cost per unit]]</f>
        <v>101.76</v>
      </c>
      <c r="J2055" s="3">
        <f>Table8[[#This Row],[Volume]]*Table8[[#This Row],[Price per unit]]</f>
        <v>118.08</v>
      </c>
      <c r="K2055" s="5">
        <f>Table8[[#This Row],[Total Sales]]-Table8[[#This Row],[Total Cost]]</f>
        <v>16.319999999999993</v>
      </c>
      <c r="L2055" s="6">
        <f>Table8[[#This Row],[Profit]]/Table8[[#This Row],[Total Sales]]</f>
        <v>0.13821138211382109</v>
      </c>
    </row>
    <row r="2056" spans="1:12" x14ac:dyDescent="0.3">
      <c r="A2056" s="3">
        <v>2011</v>
      </c>
      <c r="B2056" s="3" t="s">
        <v>12</v>
      </c>
      <c r="C2056" s="3" t="s">
        <v>15</v>
      </c>
      <c r="D2056" s="3" t="s">
        <v>81</v>
      </c>
      <c r="E2056" s="3">
        <v>260233</v>
      </c>
      <c r="F2056" s="3">
        <v>60</v>
      </c>
      <c r="G2056" s="3">
        <v>1.1399999999999999</v>
      </c>
      <c r="H2056" s="3">
        <v>1.26</v>
      </c>
      <c r="I2056" s="3">
        <f>Table8[[#This Row],[Volume]]*Table8[[#This Row],[Cost per unit]]</f>
        <v>68.399999999999991</v>
      </c>
      <c r="J2056" s="3">
        <f>Table8[[#This Row],[Volume]]*Table8[[#This Row],[Price per unit]]</f>
        <v>75.599999999999994</v>
      </c>
      <c r="K2056" s="5">
        <f>Table8[[#This Row],[Total Sales]]-Table8[[#This Row],[Total Cost]]</f>
        <v>7.2000000000000028</v>
      </c>
      <c r="L2056" s="6">
        <f>Table8[[#This Row],[Profit]]/Table8[[#This Row],[Total Sales]]</f>
        <v>9.5238095238095288E-2</v>
      </c>
    </row>
    <row r="2057" spans="1:12" x14ac:dyDescent="0.3">
      <c r="A2057" s="7">
        <v>2011</v>
      </c>
      <c r="B2057" s="7" t="s">
        <v>12</v>
      </c>
      <c r="C2057" s="7" t="s">
        <v>15</v>
      </c>
      <c r="D2057" s="7" t="s">
        <v>81</v>
      </c>
      <c r="E2057" s="7">
        <v>260250</v>
      </c>
      <c r="F2057" s="7">
        <v>156</v>
      </c>
      <c r="G2057" s="7">
        <v>1.19</v>
      </c>
      <c r="H2057" s="7">
        <v>1.27</v>
      </c>
      <c r="I2057" s="3">
        <f>Table8[[#This Row],[Volume]]*Table8[[#This Row],[Cost per unit]]</f>
        <v>185.64</v>
      </c>
      <c r="J2057" s="3">
        <f>Table8[[#This Row],[Volume]]*Table8[[#This Row],[Price per unit]]</f>
        <v>198.12</v>
      </c>
      <c r="K2057" s="5">
        <f>Table8[[#This Row],[Total Sales]]-Table8[[#This Row],[Total Cost]]</f>
        <v>12.480000000000018</v>
      </c>
      <c r="L2057" s="6">
        <f>Table8[[#This Row],[Profit]]/Table8[[#This Row],[Total Sales]]</f>
        <v>6.2992125984252065E-2</v>
      </c>
    </row>
    <row r="2058" spans="1:12" x14ac:dyDescent="0.3">
      <c r="A2058" s="3">
        <v>2011</v>
      </c>
      <c r="B2058" s="3" t="s">
        <v>12</v>
      </c>
      <c r="C2058" s="3" t="s">
        <v>15</v>
      </c>
      <c r="D2058" s="3" t="s">
        <v>81</v>
      </c>
      <c r="E2058" s="3">
        <v>260251</v>
      </c>
      <c r="F2058" s="3">
        <v>108</v>
      </c>
      <c r="G2058" s="3">
        <v>1.02</v>
      </c>
      <c r="H2058" s="3">
        <v>1.27</v>
      </c>
      <c r="I2058" s="3">
        <f>Table8[[#This Row],[Volume]]*Table8[[#This Row],[Cost per unit]]</f>
        <v>110.16</v>
      </c>
      <c r="J2058" s="3">
        <f>Table8[[#This Row],[Volume]]*Table8[[#This Row],[Price per unit]]</f>
        <v>137.16</v>
      </c>
      <c r="K2058" s="5">
        <f>Table8[[#This Row],[Total Sales]]-Table8[[#This Row],[Total Cost]]</f>
        <v>27</v>
      </c>
      <c r="L2058" s="6">
        <f>Table8[[#This Row],[Profit]]/Table8[[#This Row],[Total Sales]]</f>
        <v>0.19685039370078741</v>
      </c>
    </row>
    <row r="2059" spans="1:12" x14ac:dyDescent="0.3">
      <c r="A2059" s="7">
        <v>2011</v>
      </c>
      <c r="B2059" s="7" t="s">
        <v>12</v>
      </c>
      <c r="C2059" s="7" t="s">
        <v>15</v>
      </c>
      <c r="D2059" s="7" t="s">
        <v>81</v>
      </c>
      <c r="E2059" s="7">
        <v>260252</v>
      </c>
      <c r="F2059" s="7">
        <v>60</v>
      </c>
      <c r="G2059" s="7">
        <v>1.2</v>
      </c>
      <c r="H2059" s="7">
        <v>1.2</v>
      </c>
      <c r="I2059" s="3">
        <f>Table8[[#This Row],[Volume]]*Table8[[#This Row],[Cost per unit]]</f>
        <v>72</v>
      </c>
      <c r="J2059" s="3">
        <f>Table8[[#This Row],[Volume]]*Table8[[#This Row],[Price per unit]]</f>
        <v>72</v>
      </c>
      <c r="K2059" s="5">
        <f>Table8[[#This Row],[Total Sales]]-Table8[[#This Row],[Total Cost]]</f>
        <v>0</v>
      </c>
      <c r="L2059" s="6">
        <f>Table8[[#This Row],[Profit]]/Table8[[#This Row],[Total Sales]]</f>
        <v>0</v>
      </c>
    </row>
    <row r="2060" spans="1:12" x14ac:dyDescent="0.3">
      <c r="A2060" s="3">
        <v>2011</v>
      </c>
      <c r="B2060" s="3" t="s">
        <v>12</v>
      </c>
      <c r="C2060" s="3" t="s">
        <v>15</v>
      </c>
      <c r="D2060" s="3" t="s">
        <v>81</v>
      </c>
      <c r="E2060" s="3">
        <v>260253</v>
      </c>
      <c r="F2060" s="3">
        <v>120</v>
      </c>
      <c r="G2060" s="3">
        <v>1.0900000000000001</v>
      </c>
      <c r="H2060" s="3">
        <v>1.34</v>
      </c>
      <c r="I2060" s="3">
        <f>Table8[[#This Row],[Volume]]*Table8[[#This Row],[Cost per unit]]</f>
        <v>130.80000000000001</v>
      </c>
      <c r="J2060" s="3">
        <f>Table8[[#This Row],[Volume]]*Table8[[#This Row],[Price per unit]]</f>
        <v>160.80000000000001</v>
      </c>
      <c r="K2060" s="5">
        <f>Table8[[#This Row],[Total Sales]]-Table8[[#This Row],[Total Cost]]</f>
        <v>30</v>
      </c>
      <c r="L2060" s="6">
        <f>Table8[[#This Row],[Profit]]/Table8[[#This Row],[Total Sales]]</f>
        <v>0.18656716417910446</v>
      </c>
    </row>
    <row r="2061" spans="1:12" x14ac:dyDescent="0.3">
      <c r="A2061" s="7">
        <v>2011</v>
      </c>
      <c r="B2061" s="7" t="s">
        <v>12</v>
      </c>
      <c r="C2061" s="7" t="s">
        <v>15</v>
      </c>
      <c r="D2061" s="7" t="s">
        <v>81</v>
      </c>
      <c r="E2061" s="7">
        <v>260254</v>
      </c>
      <c r="F2061" s="7">
        <v>48</v>
      </c>
      <c r="G2061" s="7">
        <v>1.1000000000000001</v>
      </c>
      <c r="H2061" s="7">
        <v>1.27</v>
      </c>
      <c r="I2061" s="3">
        <f>Table8[[#This Row],[Volume]]*Table8[[#This Row],[Cost per unit]]</f>
        <v>52.800000000000004</v>
      </c>
      <c r="J2061" s="3">
        <f>Table8[[#This Row],[Volume]]*Table8[[#This Row],[Price per unit]]</f>
        <v>60.96</v>
      </c>
      <c r="K2061" s="5">
        <f>Table8[[#This Row],[Total Sales]]-Table8[[#This Row],[Total Cost]]</f>
        <v>8.1599999999999966</v>
      </c>
      <c r="L2061" s="6">
        <f>Table8[[#This Row],[Profit]]/Table8[[#This Row],[Total Sales]]</f>
        <v>0.13385826771653536</v>
      </c>
    </row>
    <row r="2062" spans="1:12" x14ac:dyDescent="0.3">
      <c r="A2062" s="3">
        <v>2011</v>
      </c>
      <c r="B2062" s="3" t="s">
        <v>12</v>
      </c>
      <c r="C2062" s="3" t="s">
        <v>15</v>
      </c>
      <c r="D2062" s="3" t="s">
        <v>81</v>
      </c>
      <c r="E2062" s="3">
        <v>260255</v>
      </c>
      <c r="F2062" s="3">
        <v>96</v>
      </c>
      <c r="G2062" s="3">
        <v>1.2</v>
      </c>
      <c r="H2062" s="3">
        <v>1.22</v>
      </c>
      <c r="I2062" s="3">
        <f>Table8[[#This Row],[Volume]]*Table8[[#This Row],[Cost per unit]]</f>
        <v>115.19999999999999</v>
      </c>
      <c r="J2062" s="3">
        <f>Table8[[#This Row],[Volume]]*Table8[[#This Row],[Price per unit]]</f>
        <v>117.12</v>
      </c>
      <c r="K2062" s="5">
        <f>Table8[[#This Row],[Total Sales]]-Table8[[#This Row],[Total Cost]]</f>
        <v>1.9200000000000159</v>
      </c>
      <c r="L2062" s="6">
        <f>Table8[[#This Row],[Profit]]/Table8[[#This Row],[Total Sales]]</f>
        <v>1.6393442622950956E-2</v>
      </c>
    </row>
    <row r="2063" spans="1:12" x14ac:dyDescent="0.3">
      <c r="A2063" s="7">
        <v>2011</v>
      </c>
      <c r="B2063" s="7" t="s">
        <v>12</v>
      </c>
      <c r="C2063" s="7" t="s">
        <v>15</v>
      </c>
      <c r="D2063" s="7" t="s">
        <v>81</v>
      </c>
      <c r="E2063" s="7">
        <v>260256</v>
      </c>
      <c r="F2063" s="7">
        <v>96</v>
      </c>
      <c r="G2063" s="7">
        <v>1.01</v>
      </c>
      <c r="H2063" s="7">
        <v>1.28</v>
      </c>
      <c r="I2063" s="3">
        <f>Table8[[#This Row],[Volume]]*Table8[[#This Row],[Cost per unit]]</f>
        <v>96.960000000000008</v>
      </c>
      <c r="J2063" s="3">
        <f>Table8[[#This Row],[Volume]]*Table8[[#This Row],[Price per unit]]</f>
        <v>122.88</v>
      </c>
      <c r="K2063" s="5">
        <f>Table8[[#This Row],[Total Sales]]-Table8[[#This Row],[Total Cost]]</f>
        <v>25.919999999999987</v>
      </c>
      <c r="L2063" s="6">
        <f>Table8[[#This Row],[Profit]]/Table8[[#This Row],[Total Sales]]</f>
        <v>0.21093749999999992</v>
      </c>
    </row>
    <row r="2064" spans="1:12" x14ac:dyDescent="0.3">
      <c r="A2064" s="3">
        <v>2011</v>
      </c>
      <c r="B2064" s="3" t="s">
        <v>12</v>
      </c>
      <c r="C2064" s="3" t="s">
        <v>15</v>
      </c>
      <c r="D2064" s="3" t="s">
        <v>81</v>
      </c>
      <c r="E2064" s="3">
        <v>260257</v>
      </c>
      <c r="F2064" s="3">
        <v>120</v>
      </c>
      <c r="G2064" s="3">
        <v>1.06</v>
      </c>
      <c r="H2064" s="3">
        <v>1.26</v>
      </c>
      <c r="I2064" s="3">
        <f>Table8[[#This Row],[Volume]]*Table8[[#This Row],[Cost per unit]]</f>
        <v>127.2</v>
      </c>
      <c r="J2064" s="3">
        <f>Table8[[#This Row],[Volume]]*Table8[[#This Row],[Price per unit]]</f>
        <v>151.19999999999999</v>
      </c>
      <c r="K2064" s="5">
        <f>Table8[[#This Row],[Total Sales]]-Table8[[#This Row],[Total Cost]]</f>
        <v>23.999999999999986</v>
      </c>
      <c r="L2064" s="6">
        <f>Table8[[#This Row],[Profit]]/Table8[[#This Row],[Total Sales]]</f>
        <v>0.15873015873015864</v>
      </c>
    </row>
    <row r="2065" spans="1:12" x14ac:dyDescent="0.3">
      <c r="A2065" s="7">
        <v>2011</v>
      </c>
      <c r="B2065" s="7" t="s">
        <v>12</v>
      </c>
      <c r="C2065" s="7" t="s">
        <v>15</v>
      </c>
      <c r="D2065" s="7" t="s">
        <v>81</v>
      </c>
      <c r="E2065" s="7">
        <v>260258</v>
      </c>
      <c r="F2065" s="7">
        <v>156</v>
      </c>
      <c r="G2065" s="7">
        <v>1.1599999999999999</v>
      </c>
      <c r="H2065" s="7">
        <v>1.26</v>
      </c>
      <c r="I2065" s="3">
        <f>Table8[[#This Row],[Volume]]*Table8[[#This Row],[Cost per unit]]</f>
        <v>180.95999999999998</v>
      </c>
      <c r="J2065" s="3">
        <f>Table8[[#This Row],[Volume]]*Table8[[#This Row],[Price per unit]]</f>
        <v>196.56</v>
      </c>
      <c r="K2065" s="5">
        <f>Table8[[#This Row],[Total Sales]]-Table8[[#This Row],[Total Cost]]</f>
        <v>15.600000000000023</v>
      </c>
      <c r="L2065" s="6">
        <f>Table8[[#This Row],[Profit]]/Table8[[#This Row],[Total Sales]]</f>
        <v>7.9365079365079486E-2</v>
      </c>
    </row>
    <row r="2066" spans="1:12" x14ac:dyDescent="0.3">
      <c r="A2066" s="3">
        <v>2011</v>
      </c>
      <c r="B2066" s="3" t="s">
        <v>12</v>
      </c>
      <c r="C2066" s="3" t="s">
        <v>15</v>
      </c>
      <c r="D2066" s="3" t="s">
        <v>81</v>
      </c>
      <c r="E2066" s="3">
        <v>260259</v>
      </c>
      <c r="F2066" s="3">
        <v>96</v>
      </c>
      <c r="G2066" s="3">
        <v>1.1499999999999999</v>
      </c>
      <c r="H2066" s="3">
        <v>1.25</v>
      </c>
      <c r="I2066" s="3">
        <f>Table8[[#This Row],[Volume]]*Table8[[#This Row],[Cost per unit]]</f>
        <v>110.39999999999999</v>
      </c>
      <c r="J2066" s="3">
        <f>Table8[[#This Row],[Volume]]*Table8[[#This Row],[Price per unit]]</f>
        <v>120</v>
      </c>
      <c r="K2066" s="5">
        <f>Table8[[#This Row],[Total Sales]]-Table8[[#This Row],[Total Cost]]</f>
        <v>9.6000000000000085</v>
      </c>
      <c r="L2066" s="6">
        <f>Table8[[#This Row],[Profit]]/Table8[[#This Row],[Total Sales]]</f>
        <v>8.0000000000000071E-2</v>
      </c>
    </row>
    <row r="2067" spans="1:12" x14ac:dyDescent="0.3">
      <c r="A2067" s="7">
        <v>2011</v>
      </c>
      <c r="B2067" s="7" t="s">
        <v>12</v>
      </c>
      <c r="C2067" s="7" t="s">
        <v>15</v>
      </c>
      <c r="D2067" s="7" t="s">
        <v>81</v>
      </c>
      <c r="E2067" s="7">
        <v>260260</v>
      </c>
      <c r="F2067" s="7">
        <v>120</v>
      </c>
      <c r="G2067" s="7">
        <v>1</v>
      </c>
      <c r="H2067" s="7">
        <v>1.29</v>
      </c>
      <c r="I2067" s="3">
        <f>Table8[[#This Row],[Volume]]*Table8[[#This Row],[Cost per unit]]</f>
        <v>120</v>
      </c>
      <c r="J2067" s="3">
        <f>Table8[[#This Row],[Volume]]*Table8[[#This Row],[Price per unit]]</f>
        <v>154.80000000000001</v>
      </c>
      <c r="K2067" s="5">
        <f>Table8[[#This Row],[Total Sales]]-Table8[[#This Row],[Total Cost]]</f>
        <v>34.800000000000011</v>
      </c>
      <c r="L2067" s="6">
        <f>Table8[[#This Row],[Profit]]/Table8[[#This Row],[Total Sales]]</f>
        <v>0.22480620155038766</v>
      </c>
    </row>
    <row r="2068" spans="1:12" x14ac:dyDescent="0.3">
      <c r="A2068" s="3">
        <v>2011</v>
      </c>
      <c r="B2068" s="3" t="s">
        <v>12</v>
      </c>
      <c r="C2068" s="3" t="s">
        <v>15</v>
      </c>
      <c r="D2068" s="3" t="s">
        <v>81</v>
      </c>
      <c r="E2068" s="3">
        <v>260261</v>
      </c>
      <c r="F2068" s="3">
        <v>60</v>
      </c>
      <c r="G2068" s="3">
        <v>1.2</v>
      </c>
      <c r="H2068" s="3">
        <v>1.32</v>
      </c>
      <c r="I2068" s="3">
        <f>Table8[[#This Row],[Volume]]*Table8[[#This Row],[Cost per unit]]</f>
        <v>72</v>
      </c>
      <c r="J2068" s="3">
        <f>Table8[[#This Row],[Volume]]*Table8[[#This Row],[Price per unit]]</f>
        <v>79.2</v>
      </c>
      <c r="K2068" s="5">
        <f>Table8[[#This Row],[Total Sales]]-Table8[[#This Row],[Total Cost]]</f>
        <v>7.2000000000000028</v>
      </c>
      <c r="L2068" s="6">
        <f>Table8[[#This Row],[Profit]]/Table8[[#This Row],[Total Sales]]</f>
        <v>9.0909090909090939E-2</v>
      </c>
    </row>
    <row r="2069" spans="1:12" x14ac:dyDescent="0.3">
      <c r="A2069" s="7">
        <v>2011</v>
      </c>
      <c r="B2069" s="7" t="s">
        <v>12</v>
      </c>
      <c r="C2069" s="7" t="s">
        <v>15</v>
      </c>
      <c r="D2069" s="7" t="s">
        <v>81</v>
      </c>
      <c r="E2069" s="7">
        <v>260262</v>
      </c>
      <c r="F2069" s="7">
        <v>48</v>
      </c>
      <c r="G2069" s="7">
        <v>1</v>
      </c>
      <c r="H2069" s="7">
        <v>1.36</v>
      </c>
      <c r="I2069" s="3">
        <f>Table8[[#This Row],[Volume]]*Table8[[#This Row],[Cost per unit]]</f>
        <v>48</v>
      </c>
      <c r="J2069" s="3">
        <f>Table8[[#This Row],[Volume]]*Table8[[#This Row],[Price per unit]]</f>
        <v>65.28</v>
      </c>
      <c r="K2069" s="5">
        <f>Table8[[#This Row],[Total Sales]]-Table8[[#This Row],[Total Cost]]</f>
        <v>17.28</v>
      </c>
      <c r="L2069" s="6">
        <f>Table8[[#This Row],[Profit]]/Table8[[#This Row],[Total Sales]]</f>
        <v>0.26470588235294118</v>
      </c>
    </row>
    <row r="2070" spans="1:12" x14ac:dyDescent="0.3">
      <c r="A2070" s="3">
        <v>2011</v>
      </c>
      <c r="B2070" s="3" t="s">
        <v>12</v>
      </c>
      <c r="C2070" s="3" t="s">
        <v>15</v>
      </c>
      <c r="D2070" s="3" t="s">
        <v>81</v>
      </c>
      <c r="E2070" s="3">
        <v>260263</v>
      </c>
      <c r="F2070" s="3">
        <v>108</v>
      </c>
      <c r="G2070" s="3">
        <v>1.06</v>
      </c>
      <c r="H2070" s="3">
        <v>1.31</v>
      </c>
      <c r="I2070" s="3">
        <f>Table8[[#This Row],[Volume]]*Table8[[#This Row],[Cost per unit]]</f>
        <v>114.48</v>
      </c>
      <c r="J2070" s="3">
        <f>Table8[[#This Row],[Volume]]*Table8[[#This Row],[Price per unit]]</f>
        <v>141.48000000000002</v>
      </c>
      <c r="K2070" s="5">
        <f>Table8[[#This Row],[Total Sales]]-Table8[[#This Row],[Total Cost]]</f>
        <v>27.000000000000014</v>
      </c>
      <c r="L2070" s="6">
        <f>Table8[[#This Row],[Profit]]/Table8[[#This Row],[Total Sales]]</f>
        <v>0.19083969465648862</v>
      </c>
    </row>
    <row r="2071" spans="1:12" x14ac:dyDescent="0.3">
      <c r="A2071" s="7">
        <v>2011</v>
      </c>
      <c r="B2071" s="7" t="s">
        <v>12</v>
      </c>
      <c r="C2071" s="7" t="s">
        <v>15</v>
      </c>
      <c r="D2071" s="7" t="s">
        <v>81</v>
      </c>
      <c r="E2071" s="7">
        <v>260264</v>
      </c>
      <c r="F2071" s="7">
        <v>108</v>
      </c>
      <c r="G2071" s="7">
        <v>1.1000000000000001</v>
      </c>
      <c r="H2071" s="7">
        <v>1.21</v>
      </c>
      <c r="I2071" s="3">
        <f>Table8[[#This Row],[Volume]]*Table8[[#This Row],[Cost per unit]]</f>
        <v>118.80000000000001</v>
      </c>
      <c r="J2071" s="3">
        <f>Table8[[#This Row],[Volume]]*Table8[[#This Row],[Price per unit]]</f>
        <v>130.68</v>
      </c>
      <c r="K2071" s="5">
        <f>Table8[[#This Row],[Total Sales]]-Table8[[#This Row],[Total Cost]]</f>
        <v>11.879999999999995</v>
      </c>
      <c r="L2071" s="6">
        <f>Table8[[#This Row],[Profit]]/Table8[[#This Row],[Total Sales]]</f>
        <v>9.090909090909087E-2</v>
      </c>
    </row>
    <row r="2072" spans="1:12" x14ac:dyDescent="0.3">
      <c r="A2072" s="3">
        <v>2011</v>
      </c>
      <c r="B2072" s="3" t="s">
        <v>12</v>
      </c>
      <c r="C2072" s="3" t="s">
        <v>15</v>
      </c>
      <c r="D2072" s="3" t="s">
        <v>81</v>
      </c>
      <c r="E2072" s="3">
        <v>260265</v>
      </c>
      <c r="F2072" s="3">
        <v>48</v>
      </c>
      <c r="G2072" s="3">
        <v>1.04</v>
      </c>
      <c r="H2072" s="3">
        <v>1.38</v>
      </c>
      <c r="I2072" s="3">
        <f>Table8[[#This Row],[Volume]]*Table8[[#This Row],[Cost per unit]]</f>
        <v>49.92</v>
      </c>
      <c r="J2072" s="3">
        <f>Table8[[#This Row],[Volume]]*Table8[[#This Row],[Price per unit]]</f>
        <v>66.239999999999995</v>
      </c>
      <c r="K2072" s="5">
        <f>Table8[[#This Row],[Total Sales]]-Table8[[#This Row],[Total Cost]]</f>
        <v>16.319999999999993</v>
      </c>
      <c r="L2072" s="6">
        <f>Table8[[#This Row],[Profit]]/Table8[[#This Row],[Total Sales]]</f>
        <v>0.24637681159420283</v>
      </c>
    </row>
    <row r="2073" spans="1:12" x14ac:dyDescent="0.3">
      <c r="A2073" s="7">
        <v>2011</v>
      </c>
      <c r="B2073" s="7" t="s">
        <v>12</v>
      </c>
      <c r="C2073" s="7" t="s">
        <v>15</v>
      </c>
      <c r="D2073" s="7" t="s">
        <v>81</v>
      </c>
      <c r="E2073" s="7">
        <v>260266</v>
      </c>
      <c r="F2073" s="7">
        <v>60</v>
      </c>
      <c r="G2073" s="7">
        <v>1.1399999999999999</v>
      </c>
      <c r="H2073" s="7">
        <v>1.38</v>
      </c>
      <c r="I2073" s="3">
        <f>Table8[[#This Row],[Volume]]*Table8[[#This Row],[Cost per unit]]</f>
        <v>68.399999999999991</v>
      </c>
      <c r="J2073" s="3">
        <f>Table8[[#This Row],[Volume]]*Table8[[#This Row],[Price per unit]]</f>
        <v>82.8</v>
      </c>
      <c r="K2073" s="5">
        <f>Table8[[#This Row],[Total Sales]]-Table8[[#This Row],[Total Cost]]</f>
        <v>14.400000000000006</v>
      </c>
      <c r="L2073" s="6">
        <f>Table8[[#This Row],[Profit]]/Table8[[#This Row],[Total Sales]]</f>
        <v>0.17391304347826095</v>
      </c>
    </row>
    <row r="2074" spans="1:12" x14ac:dyDescent="0.3">
      <c r="A2074" s="3">
        <v>2011</v>
      </c>
      <c r="B2074" s="3" t="s">
        <v>12</v>
      </c>
      <c r="C2074" s="3" t="s">
        <v>15</v>
      </c>
      <c r="D2074" s="3" t="s">
        <v>81</v>
      </c>
      <c r="E2074" s="3">
        <v>260267</v>
      </c>
      <c r="F2074" s="3">
        <v>156</v>
      </c>
      <c r="G2074" s="3">
        <v>1.1499999999999999</v>
      </c>
      <c r="H2074" s="3">
        <v>1.26</v>
      </c>
      <c r="I2074" s="3">
        <f>Table8[[#This Row],[Volume]]*Table8[[#This Row],[Cost per unit]]</f>
        <v>179.39999999999998</v>
      </c>
      <c r="J2074" s="3">
        <f>Table8[[#This Row],[Volume]]*Table8[[#This Row],[Price per unit]]</f>
        <v>196.56</v>
      </c>
      <c r="K2074" s="5">
        <f>Table8[[#This Row],[Total Sales]]-Table8[[#This Row],[Total Cost]]</f>
        <v>17.160000000000025</v>
      </c>
      <c r="L2074" s="6">
        <f>Table8[[#This Row],[Profit]]/Table8[[#This Row],[Total Sales]]</f>
        <v>8.7301587301587422E-2</v>
      </c>
    </row>
    <row r="2075" spans="1:12" x14ac:dyDescent="0.3">
      <c r="A2075" s="7">
        <v>2011</v>
      </c>
      <c r="B2075" s="7" t="s">
        <v>12</v>
      </c>
      <c r="C2075" s="7" t="s">
        <v>15</v>
      </c>
      <c r="D2075" s="7" t="s">
        <v>81</v>
      </c>
      <c r="E2075" s="7">
        <v>260270</v>
      </c>
      <c r="F2075" s="7">
        <v>84</v>
      </c>
      <c r="G2075" s="7">
        <v>1.1399999999999999</v>
      </c>
      <c r="H2075" s="7">
        <v>1.21</v>
      </c>
      <c r="I2075" s="3">
        <f>Table8[[#This Row],[Volume]]*Table8[[#This Row],[Cost per unit]]</f>
        <v>95.759999999999991</v>
      </c>
      <c r="J2075" s="3">
        <f>Table8[[#This Row],[Volume]]*Table8[[#This Row],[Price per unit]]</f>
        <v>101.64</v>
      </c>
      <c r="K2075" s="5">
        <f>Table8[[#This Row],[Total Sales]]-Table8[[#This Row],[Total Cost]]</f>
        <v>5.8800000000000097</v>
      </c>
      <c r="L2075" s="6">
        <f>Table8[[#This Row],[Profit]]/Table8[[#This Row],[Total Sales]]</f>
        <v>5.7851239669421579E-2</v>
      </c>
    </row>
    <row r="2076" spans="1:12" x14ac:dyDescent="0.3">
      <c r="A2076" s="3">
        <v>2011</v>
      </c>
      <c r="B2076" s="3" t="s">
        <v>12</v>
      </c>
      <c r="C2076" s="3" t="s">
        <v>15</v>
      </c>
      <c r="D2076" s="3" t="s">
        <v>81</v>
      </c>
      <c r="E2076" s="3">
        <v>260271</v>
      </c>
      <c r="F2076" s="3">
        <v>72</v>
      </c>
      <c r="G2076" s="3">
        <v>1.0900000000000001</v>
      </c>
      <c r="H2076" s="3">
        <v>1.28</v>
      </c>
      <c r="I2076" s="3">
        <f>Table8[[#This Row],[Volume]]*Table8[[#This Row],[Cost per unit]]</f>
        <v>78.48</v>
      </c>
      <c r="J2076" s="3">
        <f>Table8[[#This Row],[Volume]]*Table8[[#This Row],[Price per unit]]</f>
        <v>92.16</v>
      </c>
      <c r="K2076" s="5">
        <f>Table8[[#This Row],[Total Sales]]-Table8[[#This Row],[Total Cost]]</f>
        <v>13.679999999999993</v>
      </c>
      <c r="L2076" s="6">
        <f>Table8[[#This Row],[Profit]]/Table8[[#This Row],[Total Sales]]</f>
        <v>0.14843749999999992</v>
      </c>
    </row>
    <row r="2077" spans="1:12" x14ac:dyDescent="0.3">
      <c r="A2077" s="7">
        <v>2011</v>
      </c>
      <c r="B2077" s="7" t="s">
        <v>12</v>
      </c>
      <c r="C2077" s="7" t="s">
        <v>15</v>
      </c>
      <c r="D2077" s="7" t="s">
        <v>81</v>
      </c>
      <c r="E2077" s="7">
        <v>260272</v>
      </c>
      <c r="F2077" s="7">
        <v>132</v>
      </c>
      <c r="G2077" s="7">
        <v>1.1299999999999999</v>
      </c>
      <c r="H2077" s="7">
        <v>1.3</v>
      </c>
      <c r="I2077" s="3">
        <f>Table8[[#This Row],[Volume]]*Table8[[#This Row],[Cost per unit]]</f>
        <v>149.16</v>
      </c>
      <c r="J2077" s="3">
        <f>Table8[[#This Row],[Volume]]*Table8[[#This Row],[Price per unit]]</f>
        <v>171.6</v>
      </c>
      <c r="K2077" s="5">
        <f>Table8[[#This Row],[Total Sales]]-Table8[[#This Row],[Total Cost]]</f>
        <v>22.439999999999998</v>
      </c>
      <c r="L2077" s="6">
        <f>Table8[[#This Row],[Profit]]/Table8[[#This Row],[Total Sales]]</f>
        <v>0.13076923076923075</v>
      </c>
    </row>
    <row r="2078" spans="1:12" x14ac:dyDescent="0.3">
      <c r="A2078" s="3">
        <v>2011</v>
      </c>
      <c r="B2078" s="3" t="s">
        <v>12</v>
      </c>
      <c r="C2078" s="3" t="s">
        <v>15</v>
      </c>
      <c r="D2078" s="3" t="s">
        <v>81</v>
      </c>
      <c r="E2078" s="3">
        <v>260273</v>
      </c>
      <c r="F2078" s="3">
        <v>144</v>
      </c>
      <c r="G2078" s="3">
        <v>1.1100000000000001</v>
      </c>
      <c r="H2078" s="3">
        <v>1.4</v>
      </c>
      <c r="I2078" s="3">
        <f>Table8[[#This Row],[Volume]]*Table8[[#This Row],[Cost per unit]]</f>
        <v>159.84</v>
      </c>
      <c r="J2078" s="3">
        <f>Table8[[#This Row],[Volume]]*Table8[[#This Row],[Price per unit]]</f>
        <v>201.6</v>
      </c>
      <c r="K2078" s="5">
        <f>Table8[[#This Row],[Total Sales]]-Table8[[#This Row],[Total Cost]]</f>
        <v>41.759999999999991</v>
      </c>
      <c r="L2078" s="6">
        <f>Table8[[#This Row],[Profit]]/Table8[[#This Row],[Total Sales]]</f>
        <v>0.2071428571428571</v>
      </c>
    </row>
    <row r="2079" spans="1:12" x14ac:dyDescent="0.3">
      <c r="A2079" s="7">
        <v>2011</v>
      </c>
      <c r="B2079" s="7" t="s">
        <v>12</v>
      </c>
      <c r="C2079" s="7" t="s">
        <v>15</v>
      </c>
      <c r="D2079" s="7" t="s">
        <v>81</v>
      </c>
      <c r="E2079" s="7">
        <v>260274</v>
      </c>
      <c r="F2079" s="7">
        <v>156</v>
      </c>
      <c r="G2079" s="7">
        <v>1.1399999999999999</v>
      </c>
      <c r="H2079" s="7">
        <v>1.23</v>
      </c>
      <c r="I2079" s="3">
        <f>Table8[[#This Row],[Volume]]*Table8[[#This Row],[Cost per unit]]</f>
        <v>177.83999999999997</v>
      </c>
      <c r="J2079" s="3">
        <f>Table8[[#This Row],[Volume]]*Table8[[#This Row],[Price per unit]]</f>
        <v>191.88</v>
      </c>
      <c r="K2079" s="5">
        <f>Table8[[#This Row],[Total Sales]]-Table8[[#This Row],[Total Cost]]</f>
        <v>14.04000000000002</v>
      </c>
      <c r="L2079" s="6">
        <f>Table8[[#This Row],[Profit]]/Table8[[#This Row],[Total Sales]]</f>
        <v>7.317073170731718E-2</v>
      </c>
    </row>
    <row r="2080" spans="1:12" x14ac:dyDescent="0.3">
      <c r="A2080" s="3">
        <v>2011</v>
      </c>
      <c r="B2080" s="3" t="s">
        <v>12</v>
      </c>
      <c r="C2080" s="3" t="s">
        <v>15</v>
      </c>
      <c r="D2080" s="3" t="s">
        <v>81</v>
      </c>
      <c r="E2080" s="3">
        <v>260275</v>
      </c>
      <c r="F2080" s="3">
        <v>168</v>
      </c>
      <c r="G2080" s="3">
        <v>1.02</v>
      </c>
      <c r="H2080" s="3">
        <v>1.29</v>
      </c>
      <c r="I2080" s="3">
        <f>Table8[[#This Row],[Volume]]*Table8[[#This Row],[Cost per unit]]</f>
        <v>171.36</v>
      </c>
      <c r="J2080" s="3">
        <f>Table8[[#This Row],[Volume]]*Table8[[#This Row],[Price per unit]]</f>
        <v>216.72</v>
      </c>
      <c r="K2080" s="5">
        <f>Table8[[#This Row],[Total Sales]]-Table8[[#This Row],[Total Cost]]</f>
        <v>45.359999999999985</v>
      </c>
      <c r="L2080" s="6">
        <f>Table8[[#This Row],[Profit]]/Table8[[#This Row],[Total Sales]]</f>
        <v>0.20930232558139528</v>
      </c>
    </row>
    <row r="2081" spans="1:12" x14ac:dyDescent="0.3">
      <c r="A2081" s="7">
        <v>2011</v>
      </c>
      <c r="B2081" s="7" t="s">
        <v>12</v>
      </c>
      <c r="C2081" s="7" t="s">
        <v>15</v>
      </c>
      <c r="D2081" s="7" t="s">
        <v>81</v>
      </c>
      <c r="E2081" s="7">
        <v>260298</v>
      </c>
      <c r="F2081" s="7">
        <v>156</v>
      </c>
      <c r="G2081" s="7">
        <v>1.19</v>
      </c>
      <c r="H2081" s="7">
        <v>1.23</v>
      </c>
      <c r="I2081" s="3">
        <f>Table8[[#This Row],[Volume]]*Table8[[#This Row],[Cost per unit]]</f>
        <v>185.64</v>
      </c>
      <c r="J2081" s="3">
        <f>Table8[[#This Row],[Volume]]*Table8[[#This Row],[Price per unit]]</f>
        <v>191.88</v>
      </c>
      <c r="K2081" s="5">
        <f>Table8[[#This Row],[Total Sales]]-Table8[[#This Row],[Total Cost]]</f>
        <v>6.2400000000000091</v>
      </c>
      <c r="L2081" s="6">
        <f>Table8[[#This Row],[Profit]]/Table8[[#This Row],[Total Sales]]</f>
        <v>3.2520325203252078E-2</v>
      </c>
    </row>
    <row r="2082" spans="1:12" x14ac:dyDescent="0.3">
      <c r="A2082" s="3">
        <v>2011</v>
      </c>
      <c r="B2082" s="3" t="s">
        <v>12</v>
      </c>
      <c r="C2082" s="3" t="s">
        <v>15</v>
      </c>
      <c r="D2082" s="3" t="s">
        <v>81</v>
      </c>
      <c r="E2082" s="3">
        <v>260299</v>
      </c>
      <c r="F2082" s="3">
        <v>108</v>
      </c>
      <c r="G2082" s="3">
        <v>1.04</v>
      </c>
      <c r="H2082" s="3">
        <v>1.36</v>
      </c>
      <c r="I2082" s="3">
        <f>Table8[[#This Row],[Volume]]*Table8[[#This Row],[Cost per unit]]</f>
        <v>112.32000000000001</v>
      </c>
      <c r="J2082" s="3">
        <f>Table8[[#This Row],[Volume]]*Table8[[#This Row],[Price per unit]]</f>
        <v>146.88000000000002</v>
      </c>
      <c r="K2082" s="5">
        <f>Table8[[#This Row],[Total Sales]]-Table8[[#This Row],[Total Cost]]</f>
        <v>34.560000000000016</v>
      </c>
      <c r="L2082" s="6">
        <f>Table8[[#This Row],[Profit]]/Table8[[#This Row],[Total Sales]]</f>
        <v>0.2352941176470589</v>
      </c>
    </row>
    <row r="2083" spans="1:12" x14ac:dyDescent="0.3">
      <c r="A2083" s="7">
        <v>2011</v>
      </c>
      <c r="B2083" s="7" t="s">
        <v>12</v>
      </c>
      <c r="C2083" s="7" t="s">
        <v>15</v>
      </c>
      <c r="D2083" s="7" t="s">
        <v>81</v>
      </c>
      <c r="E2083" s="7">
        <v>260301</v>
      </c>
      <c r="F2083" s="7">
        <v>168</v>
      </c>
      <c r="G2083" s="7">
        <v>1.2</v>
      </c>
      <c r="H2083" s="7">
        <v>1.26</v>
      </c>
      <c r="I2083" s="3">
        <f>Table8[[#This Row],[Volume]]*Table8[[#This Row],[Cost per unit]]</f>
        <v>201.6</v>
      </c>
      <c r="J2083" s="3">
        <f>Table8[[#This Row],[Volume]]*Table8[[#This Row],[Price per unit]]</f>
        <v>211.68</v>
      </c>
      <c r="K2083" s="5">
        <f>Table8[[#This Row],[Total Sales]]-Table8[[#This Row],[Total Cost]]</f>
        <v>10.080000000000013</v>
      </c>
      <c r="L2083" s="6">
        <f>Table8[[#This Row],[Profit]]/Table8[[#This Row],[Total Sales]]</f>
        <v>4.7619047619047679E-2</v>
      </c>
    </row>
    <row r="2084" spans="1:12" x14ac:dyDescent="0.3">
      <c r="A2084" s="3">
        <v>2011</v>
      </c>
      <c r="B2084" s="3" t="s">
        <v>12</v>
      </c>
      <c r="C2084" s="3" t="s">
        <v>15</v>
      </c>
      <c r="D2084" s="3" t="s">
        <v>81</v>
      </c>
      <c r="E2084" s="3">
        <v>260302</v>
      </c>
      <c r="F2084" s="3">
        <v>84</v>
      </c>
      <c r="G2084" s="3">
        <v>1.07</v>
      </c>
      <c r="H2084" s="3">
        <v>1.22</v>
      </c>
      <c r="I2084" s="3">
        <f>Table8[[#This Row],[Volume]]*Table8[[#This Row],[Cost per unit]]</f>
        <v>89.88000000000001</v>
      </c>
      <c r="J2084" s="3">
        <f>Table8[[#This Row],[Volume]]*Table8[[#This Row],[Price per unit]]</f>
        <v>102.48</v>
      </c>
      <c r="K2084" s="5">
        <f>Table8[[#This Row],[Total Sales]]-Table8[[#This Row],[Total Cost]]</f>
        <v>12.599999999999994</v>
      </c>
      <c r="L2084" s="6">
        <f>Table8[[#This Row],[Profit]]/Table8[[#This Row],[Total Sales]]</f>
        <v>0.12295081967213109</v>
      </c>
    </row>
    <row r="2085" spans="1:12" x14ac:dyDescent="0.3">
      <c r="A2085" s="7">
        <v>2011</v>
      </c>
      <c r="B2085" s="7" t="s">
        <v>12</v>
      </c>
      <c r="C2085" s="7" t="s">
        <v>15</v>
      </c>
      <c r="D2085" s="7" t="s">
        <v>81</v>
      </c>
      <c r="E2085" s="7">
        <v>260303</v>
      </c>
      <c r="F2085" s="7">
        <v>120</v>
      </c>
      <c r="G2085" s="7">
        <v>1.04</v>
      </c>
      <c r="H2085" s="7">
        <v>1.34</v>
      </c>
      <c r="I2085" s="3">
        <f>Table8[[#This Row],[Volume]]*Table8[[#This Row],[Cost per unit]]</f>
        <v>124.80000000000001</v>
      </c>
      <c r="J2085" s="3">
        <f>Table8[[#This Row],[Volume]]*Table8[[#This Row],[Price per unit]]</f>
        <v>160.80000000000001</v>
      </c>
      <c r="K2085" s="5">
        <f>Table8[[#This Row],[Total Sales]]-Table8[[#This Row],[Total Cost]]</f>
        <v>36</v>
      </c>
      <c r="L2085" s="6">
        <f>Table8[[#This Row],[Profit]]/Table8[[#This Row],[Total Sales]]</f>
        <v>0.22388059701492535</v>
      </c>
    </row>
    <row r="2086" spans="1:12" x14ac:dyDescent="0.3">
      <c r="A2086" s="3">
        <v>2011</v>
      </c>
      <c r="B2086" s="3" t="s">
        <v>12</v>
      </c>
      <c r="C2086" s="3" t="s">
        <v>15</v>
      </c>
      <c r="D2086" s="3" t="s">
        <v>81</v>
      </c>
      <c r="E2086" s="3">
        <v>260304</v>
      </c>
      <c r="F2086" s="3">
        <v>48</v>
      </c>
      <c r="G2086" s="3">
        <v>1.1499999999999999</v>
      </c>
      <c r="H2086" s="3">
        <v>1.28</v>
      </c>
      <c r="I2086" s="3">
        <f>Table8[[#This Row],[Volume]]*Table8[[#This Row],[Cost per unit]]</f>
        <v>55.199999999999996</v>
      </c>
      <c r="J2086" s="3">
        <f>Table8[[#This Row],[Volume]]*Table8[[#This Row],[Price per unit]]</f>
        <v>61.44</v>
      </c>
      <c r="K2086" s="5">
        <f>Table8[[#This Row],[Total Sales]]-Table8[[#This Row],[Total Cost]]</f>
        <v>6.240000000000002</v>
      </c>
      <c r="L2086" s="6">
        <f>Table8[[#This Row],[Profit]]/Table8[[#This Row],[Total Sales]]</f>
        <v>0.10156250000000004</v>
      </c>
    </row>
    <row r="2087" spans="1:12" x14ac:dyDescent="0.3">
      <c r="A2087" s="7">
        <v>2011</v>
      </c>
      <c r="B2087" s="7" t="s">
        <v>12</v>
      </c>
      <c r="C2087" s="7" t="s">
        <v>15</v>
      </c>
      <c r="D2087" s="7" t="s">
        <v>81</v>
      </c>
      <c r="E2087" s="7">
        <v>260305</v>
      </c>
      <c r="F2087" s="7">
        <v>144</v>
      </c>
      <c r="G2087" s="7">
        <v>1.07</v>
      </c>
      <c r="H2087" s="7">
        <v>1.26</v>
      </c>
      <c r="I2087" s="3">
        <f>Table8[[#This Row],[Volume]]*Table8[[#This Row],[Cost per unit]]</f>
        <v>154.08000000000001</v>
      </c>
      <c r="J2087" s="3">
        <f>Table8[[#This Row],[Volume]]*Table8[[#This Row],[Price per unit]]</f>
        <v>181.44</v>
      </c>
      <c r="K2087" s="5">
        <f>Table8[[#This Row],[Total Sales]]-Table8[[#This Row],[Total Cost]]</f>
        <v>27.359999999999985</v>
      </c>
      <c r="L2087" s="6">
        <f>Table8[[#This Row],[Profit]]/Table8[[#This Row],[Total Sales]]</f>
        <v>0.1507936507936507</v>
      </c>
    </row>
    <row r="2088" spans="1:12" x14ac:dyDescent="0.3">
      <c r="A2088" s="3">
        <v>2011</v>
      </c>
      <c r="B2088" s="3" t="s">
        <v>12</v>
      </c>
      <c r="C2088" s="3" t="s">
        <v>15</v>
      </c>
      <c r="D2088" s="3" t="s">
        <v>81</v>
      </c>
      <c r="E2088" s="3">
        <v>269991</v>
      </c>
      <c r="F2088" s="3">
        <v>72</v>
      </c>
      <c r="G2088" s="3">
        <v>1.07</v>
      </c>
      <c r="H2088" s="3">
        <v>1.29</v>
      </c>
      <c r="I2088" s="3">
        <f>Table8[[#This Row],[Volume]]*Table8[[#This Row],[Cost per unit]]</f>
        <v>77.040000000000006</v>
      </c>
      <c r="J2088" s="3">
        <f>Table8[[#This Row],[Volume]]*Table8[[#This Row],[Price per unit]]</f>
        <v>92.88</v>
      </c>
      <c r="K2088" s="5">
        <f>Table8[[#This Row],[Total Sales]]-Table8[[#This Row],[Total Cost]]</f>
        <v>15.839999999999989</v>
      </c>
      <c r="L2088" s="6">
        <f>Table8[[#This Row],[Profit]]/Table8[[#This Row],[Total Sales]]</f>
        <v>0.17054263565891462</v>
      </c>
    </row>
    <row r="2089" spans="1:12" x14ac:dyDescent="0.3">
      <c r="A2089" s="7">
        <v>2011</v>
      </c>
      <c r="B2089" s="7" t="s">
        <v>12</v>
      </c>
      <c r="C2089" s="7" t="s">
        <v>15</v>
      </c>
      <c r="D2089" s="7" t="s">
        <v>81</v>
      </c>
      <c r="E2089" s="7">
        <v>269992</v>
      </c>
      <c r="F2089" s="7">
        <v>156</v>
      </c>
      <c r="G2089" s="7">
        <v>1.06</v>
      </c>
      <c r="H2089" s="7">
        <v>1.22</v>
      </c>
      <c r="I2089" s="3">
        <f>Table8[[#This Row],[Volume]]*Table8[[#This Row],[Cost per unit]]</f>
        <v>165.36</v>
      </c>
      <c r="J2089" s="3">
        <f>Table8[[#This Row],[Volume]]*Table8[[#This Row],[Price per unit]]</f>
        <v>190.32</v>
      </c>
      <c r="K2089" s="5">
        <f>Table8[[#This Row],[Total Sales]]-Table8[[#This Row],[Total Cost]]</f>
        <v>24.95999999999998</v>
      </c>
      <c r="L2089" s="6">
        <f>Table8[[#This Row],[Profit]]/Table8[[#This Row],[Total Sales]]</f>
        <v>0.13114754098360645</v>
      </c>
    </row>
    <row r="2090" spans="1:12" x14ac:dyDescent="0.3">
      <c r="A2090" s="3">
        <v>2011</v>
      </c>
      <c r="B2090" s="3" t="s">
        <v>12</v>
      </c>
      <c r="C2090" s="3" t="s">
        <v>15</v>
      </c>
      <c r="D2090" s="3" t="s">
        <v>81</v>
      </c>
      <c r="E2090" s="3">
        <v>269993</v>
      </c>
      <c r="F2090" s="3">
        <v>96</v>
      </c>
      <c r="G2090" s="3">
        <v>1.2</v>
      </c>
      <c r="H2090" s="3">
        <v>1.21</v>
      </c>
      <c r="I2090" s="3">
        <f>Table8[[#This Row],[Volume]]*Table8[[#This Row],[Cost per unit]]</f>
        <v>115.19999999999999</v>
      </c>
      <c r="J2090" s="3">
        <f>Table8[[#This Row],[Volume]]*Table8[[#This Row],[Price per unit]]</f>
        <v>116.16</v>
      </c>
      <c r="K2090" s="5">
        <f>Table8[[#This Row],[Total Sales]]-Table8[[#This Row],[Total Cost]]</f>
        <v>0.96000000000000796</v>
      </c>
      <c r="L2090" s="6">
        <f>Table8[[#This Row],[Profit]]/Table8[[#This Row],[Total Sales]]</f>
        <v>8.264462809917425E-3</v>
      </c>
    </row>
    <row r="2091" spans="1:12" x14ac:dyDescent="0.3">
      <c r="A2091" s="7">
        <v>2011</v>
      </c>
      <c r="B2091" s="7" t="s">
        <v>12</v>
      </c>
      <c r="C2091" s="7" t="s">
        <v>15</v>
      </c>
      <c r="D2091" s="7" t="s">
        <v>81</v>
      </c>
      <c r="E2091" s="7">
        <v>269994</v>
      </c>
      <c r="F2091" s="7">
        <v>132</v>
      </c>
      <c r="G2091" s="7">
        <v>1.02</v>
      </c>
      <c r="H2091" s="7">
        <v>1.24</v>
      </c>
      <c r="I2091" s="3">
        <f>Table8[[#This Row],[Volume]]*Table8[[#This Row],[Cost per unit]]</f>
        <v>134.64000000000001</v>
      </c>
      <c r="J2091" s="3">
        <f>Table8[[#This Row],[Volume]]*Table8[[#This Row],[Price per unit]]</f>
        <v>163.68</v>
      </c>
      <c r="K2091" s="5">
        <f>Table8[[#This Row],[Total Sales]]-Table8[[#This Row],[Total Cost]]</f>
        <v>29.039999999999992</v>
      </c>
      <c r="L2091" s="6">
        <f>Table8[[#This Row],[Profit]]/Table8[[#This Row],[Total Sales]]</f>
        <v>0.17741935483870963</v>
      </c>
    </row>
    <row r="2092" spans="1:12" x14ac:dyDescent="0.3">
      <c r="A2092" s="3">
        <v>2011</v>
      </c>
      <c r="B2092" s="3" t="s">
        <v>12</v>
      </c>
      <c r="C2092" s="3" t="s">
        <v>15</v>
      </c>
      <c r="D2092" s="3" t="s">
        <v>81</v>
      </c>
      <c r="E2092" s="3">
        <v>269995</v>
      </c>
      <c r="F2092" s="3">
        <v>108</v>
      </c>
      <c r="G2092" s="3">
        <v>1.1599999999999999</v>
      </c>
      <c r="H2092" s="3">
        <v>1.25</v>
      </c>
      <c r="I2092" s="3">
        <f>Table8[[#This Row],[Volume]]*Table8[[#This Row],[Cost per unit]]</f>
        <v>125.27999999999999</v>
      </c>
      <c r="J2092" s="3">
        <f>Table8[[#This Row],[Volume]]*Table8[[#This Row],[Price per unit]]</f>
        <v>135</v>
      </c>
      <c r="K2092" s="5">
        <f>Table8[[#This Row],[Total Sales]]-Table8[[#This Row],[Total Cost]]</f>
        <v>9.7200000000000131</v>
      </c>
      <c r="L2092" s="6">
        <f>Table8[[#This Row],[Profit]]/Table8[[#This Row],[Total Sales]]</f>
        <v>7.2000000000000092E-2</v>
      </c>
    </row>
    <row r="2093" spans="1:12" x14ac:dyDescent="0.3">
      <c r="A2093" s="7">
        <v>2011</v>
      </c>
      <c r="B2093" s="7" t="s">
        <v>12</v>
      </c>
      <c r="C2093" s="7" t="s">
        <v>15</v>
      </c>
      <c r="D2093" s="7" t="s">
        <v>81</v>
      </c>
      <c r="E2093" s="7">
        <v>269996</v>
      </c>
      <c r="F2093" s="7">
        <v>60</v>
      </c>
      <c r="G2093" s="7">
        <v>1.17</v>
      </c>
      <c r="H2093" s="7">
        <v>1.26</v>
      </c>
      <c r="I2093" s="3">
        <f>Table8[[#This Row],[Volume]]*Table8[[#This Row],[Cost per unit]]</f>
        <v>70.199999999999989</v>
      </c>
      <c r="J2093" s="3">
        <f>Table8[[#This Row],[Volume]]*Table8[[#This Row],[Price per unit]]</f>
        <v>75.599999999999994</v>
      </c>
      <c r="K2093" s="5">
        <f>Table8[[#This Row],[Total Sales]]-Table8[[#This Row],[Total Cost]]</f>
        <v>5.4000000000000057</v>
      </c>
      <c r="L2093" s="6">
        <f>Table8[[#This Row],[Profit]]/Table8[[#This Row],[Total Sales]]</f>
        <v>7.1428571428571508E-2</v>
      </c>
    </row>
    <row r="2094" spans="1:12" x14ac:dyDescent="0.3">
      <c r="A2094" s="3">
        <v>2011</v>
      </c>
      <c r="B2094" s="3" t="s">
        <v>12</v>
      </c>
      <c r="C2094" s="3" t="s">
        <v>15</v>
      </c>
      <c r="D2094" s="3" t="s">
        <v>81</v>
      </c>
      <c r="E2094" s="3">
        <v>269997</v>
      </c>
      <c r="F2094" s="3">
        <v>108</v>
      </c>
      <c r="G2094" s="3">
        <v>1.03</v>
      </c>
      <c r="H2094" s="3">
        <v>1.35</v>
      </c>
      <c r="I2094" s="3">
        <f>Table8[[#This Row],[Volume]]*Table8[[#This Row],[Cost per unit]]</f>
        <v>111.24000000000001</v>
      </c>
      <c r="J2094" s="3">
        <f>Table8[[#This Row],[Volume]]*Table8[[#This Row],[Price per unit]]</f>
        <v>145.80000000000001</v>
      </c>
      <c r="K2094" s="5">
        <f>Table8[[#This Row],[Total Sales]]-Table8[[#This Row],[Total Cost]]</f>
        <v>34.56</v>
      </c>
      <c r="L2094" s="6">
        <f>Table8[[#This Row],[Profit]]/Table8[[#This Row],[Total Sales]]</f>
        <v>0.23703703703703705</v>
      </c>
    </row>
    <row r="2095" spans="1:12" x14ac:dyDescent="0.3">
      <c r="A2095" s="7">
        <v>2011</v>
      </c>
      <c r="B2095" s="7" t="s">
        <v>12</v>
      </c>
      <c r="C2095" s="7" t="s">
        <v>15</v>
      </c>
      <c r="D2095" s="7" t="s">
        <v>81</v>
      </c>
      <c r="E2095" s="7">
        <v>730101</v>
      </c>
      <c r="F2095" s="7">
        <v>144</v>
      </c>
      <c r="G2095" s="7">
        <v>1.1100000000000001</v>
      </c>
      <c r="H2095" s="7">
        <v>1.28</v>
      </c>
      <c r="I2095" s="3">
        <f>Table8[[#This Row],[Volume]]*Table8[[#This Row],[Cost per unit]]</f>
        <v>159.84</v>
      </c>
      <c r="J2095" s="3">
        <f>Table8[[#This Row],[Volume]]*Table8[[#This Row],[Price per unit]]</f>
        <v>184.32</v>
      </c>
      <c r="K2095" s="5">
        <f>Table8[[#This Row],[Total Sales]]-Table8[[#This Row],[Total Cost]]</f>
        <v>24.47999999999999</v>
      </c>
      <c r="L2095" s="6">
        <f>Table8[[#This Row],[Profit]]/Table8[[#This Row],[Total Sales]]</f>
        <v>0.13281249999999994</v>
      </c>
    </row>
    <row r="2096" spans="1:12" x14ac:dyDescent="0.3">
      <c r="A2096" s="3">
        <v>2011</v>
      </c>
      <c r="B2096" s="3" t="s">
        <v>12</v>
      </c>
      <c r="C2096" s="3" t="s">
        <v>22</v>
      </c>
      <c r="D2096" s="3" t="s">
        <v>82</v>
      </c>
      <c r="E2096" s="3">
        <v>670101</v>
      </c>
      <c r="F2096" s="3">
        <v>2388</v>
      </c>
      <c r="G2096" s="3">
        <v>2.83</v>
      </c>
      <c r="H2096" s="3">
        <v>3.57</v>
      </c>
      <c r="I2096" s="3">
        <f>Table8[[#This Row],[Volume]]*Table8[[#This Row],[Cost per unit]]</f>
        <v>6758.04</v>
      </c>
      <c r="J2096" s="3">
        <f>Table8[[#This Row],[Volume]]*Table8[[#This Row],[Price per unit]]</f>
        <v>8525.16</v>
      </c>
      <c r="K2096" s="5">
        <f>Table8[[#This Row],[Total Sales]]-Table8[[#This Row],[Total Cost]]</f>
        <v>1767.12</v>
      </c>
      <c r="L2096" s="6">
        <f>Table8[[#This Row],[Profit]]/Table8[[#This Row],[Total Sales]]</f>
        <v>0.20728291316526609</v>
      </c>
    </row>
    <row r="2097" spans="1:12" x14ac:dyDescent="0.3">
      <c r="A2097" s="7">
        <v>2011</v>
      </c>
      <c r="B2097" s="7" t="s">
        <v>12</v>
      </c>
      <c r="C2097" s="7" t="s">
        <v>22</v>
      </c>
      <c r="D2097" s="7" t="s">
        <v>82</v>
      </c>
      <c r="E2097" s="7">
        <v>670102</v>
      </c>
      <c r="F2097" s="7">
        <v>2688</v>
      </c>
      <c r="G2097" s="7">
        <v>2.78</v>
      </c>
      <c r="H2097" s="7">
        <v>3.72</v>
      </c>
      <c r="I2097" s="3">
        <f>Table8[[#This Row],[Volume]]*Table8[[#This Row],[Cost per unit]]</f>
        <v>7472.6399999999994</v>
      </c>
      <c r="J2097" s="3">
        <f>Table8[[#This Row],[Volume]]*Table8[[#This Row],[Price per unit]]</f>
        <v>9999.36</v>
      </c>
      <c r="K2097" s="5">
        <f>Table8[[#This Row],[Total Sales]]-Table8[[#This Row],[Total Cost]]</f>
        <v>2526.7200000000012</v>
      </c>
      <c r="L2097" s="6">
        <f>Table8[[#This Row],[Profit]]/Table8[[#This Row],[Total Sales]]</f>
        <v>0.25268817204301086</v>
      </c>
    </row>
    <row r="2098" spans="1:12" x14ac:dyDescent="0.3">
      <c r="A2098" s="3">
        <v>2011</v>
      </c>
      <c r="B2098" s="3" t="s">
        <v>12</v>
      </c>
      <c r="C2098" s="3" t="s">
        <v>22</v>
      </c>
      <c r="D2098" s="3" t="s">
        <v>82</v>
      </c>
      <c r="E2098" s="3">
        <v>670103</v>
      </c>
      <c r="F2098" s="3">
        <v>1248</v>
      </c>
      <c r="G2098" s="3">
        <v>2.98</v>
      </c>
      <c r="H2098" s="3">
        <v>3.36</v>
      </c>
      <c r="I2098" s="3">
        <f>Table8[[#This Row],[Volume]]*Table8[[#This Row],[Cost per unit]]</f>
        <v>3719.04</v>
      </c>
      <c r="J2098" s="3">
        <f>Table8[[#This Row],[Volume]]*Table8[[#This Row],[Price per unit]]</f>
        <v>4193.28</v>
      </c>
      <c r="K2098" s="5">
        <f>Table8[[#This Row],[Total Sales]]-Table8[[#This Row],[Total Cost]]</f>
        <v>474.23999999999978</v>
      </c>
      <c r="L2098" s="6">
        <f>Table8[[#This Row],[Profit]]/Table8[[#This Row],[Total Sales]]</f>
        <v>0.11309523809523805</v>
      </c>
    </row>
    <row r="2099" spans="1:12" x14ac:dyDescent="0.3">
      <c r="A2099" s="7">
        <v>2011</v>
      </c>
      <c r="B2099" s="7" t="s">
        <v>12</v>
      </c>
      <c r="C2099" s="7" t="s">
        <v>22</v>
      </c>
      <c r="D2099" s="7" t="s">
        <v>82</v>
      </c>
      <c r="E2099" s="7">
        <v>670104</v>
      </c>
      <c r="F2099" s="7">
        <v>2196</v>
      </c>
      <c r="G2099" s="7">
        <v>2.2999999999999998</v>
      </c>
      <c r="H2099" s="7">
        <v>3.64</v>
      </c>
      <c r="I2099" s="3">
        <f>Table8[[#This Row],[Volume]]*Table8[[#This Row],[Cost per unit]]</f>
        <v>5050.7999999999993</v>
      </c>
      <c r="J2099" s="3">
        <f>Table8[[#This Row],[Volume]]*Table8[[#This Row],[Price per unit]]</f>
        <v>7993.4400000000005</v>
      </c>
      <c r="K2099" s="5">
        <f>Table8[[#This Row],[Total Sales]]-Table8[[#This Row],[Total Cost]]</f>
        <v>2942.6400000000012</v>
      </c>
      <c r="L2099" s="6">
        <f>Table8[[#This Row],[Profit]]/Table8[[#This Row],[Total Sales]]</f>
        <v>0.36813186813186827</v>
      </c>
    </row>
    <row r="2100" spans="1:12" x14ac:dyDescent="0.3">
      <c r="A2100" s="3">
        <v>2011</v>
      </c>
      <c r="B2100" s="3" t="s">
        <v>12</v>
      </c>
      <c r="C2100" s="3" t="s">
        <v>22</v>
      </c>
      <c r="D2100" s="3" t="s">
        <v>82</v>
      </c>
      <c r="E2100" s="3">
        <v>670105</v>
      </c>
      <c r="F2100" s="3">
        <v>1740</v>
      </c>
      <c r="G2100" s="3">
        <v>2.69</v>
      </c>
      <c r="H2100" s="3">
        <v>3.57</v>
      </c>
      <c r="I2100" s="3">
        <f>Table8[[#This Row],[Volume]]*Table8[[#This Row],[Cost per unit]]</f>
        <v>4680.5999999999995</v>
      </c>
      <c r="J2100" s="3">
        <f>Table8[[#This Row],[Volume]]*Table8[[#This Row],[Price per unit]]</f>
        <v>6211.7999999999993</v>
      </c>
      <c r="K2100" s="5">
        <f>Table8[[#This Row],[Total Sales]]-Table8[[#This Row],[Total Cost]]</f>
        <v>1531.1999999999998</v>
      </c>
      <c r="L2100" s="6">
        <f>Table8[[#This Row],[Profit]]/Table8[[#This Row],[Total Sales]]</f>
        <v>0.24649859943977592</v>
      </c>
    </row>
    <row r="2101" spans="1:12" x14ac:dyDescent="0.3">
      <c r="A2101" s="7">
        <v>2011</v>
      </c>
      <c r="B2101" s="7" t="s">
        <v>12</v>
      </c>
      <c r="C2101" s="7" t="s">
        <v>22</v>
      </c>
      <c r="D2101" s="7" t="s">
        <v>82</v>
      </c>
      <c r="E2101" s="7">
        <v>670106</v>
      </c>
      <c r="F2101" s="7">
        <v>1212</v>
      </c>
      <c r="G2101" s="7">
        <v>2.52</v>
      </c>
      <c r="H2101" s="7">
        <v>3.84</v>
      </c>
      <c r="I2101" s="3">
        <f>Table8[[#This Row],[Volume]]*Table8[[#This Row],[Cost per unit]]</f>
        <v>3054.2400000000002</v>
      </c>
      <c r="J2101" s="3">
        <f>Table8[[#This Row],[Volume]]*Table8[[#This Row],[Price per unit]]</f>
        <v>4654.08</v>
      </c>
      <c r="K2101" s="5">
        <f>Table8[[#This Row],[Total Sales]]-Table8[[#This Row],[Total Cost]]</f>
        <v>1599.8399999999997</v>
      </c>
      <c r="L2101" s="6">
        <f>Table8[[#This Row],[Profit]]/Table8[[#This Row],[Total Sales]]</f>
        <v>0.34374999999999994</v>
      </c>
    </row>
    <row r="2102" spans="1:12" x14ac:dyDescent="0.3">
      <c r="A2102" s="3">
        <v>2011</v>
      </c>
      <c r="B2102" s="3" t="s">
        <v>12</v>
      </c>
      <c r="C2102" s="3" t="s">
        <v>22</v>
      </c>
      <c r="D2102" s="3" t="s">
        <v>82</v>
      </c>
      <c r="E2102" s="3">
        <v>670107</v>
      </c>
      <c r="F2102" s="3">
        <v>2136</v>
      </c>
      <c r="G2102" s="3">
        <v>2.65</v>
      </c>
      <c r="H2102" s="3">
        <v>3.68</v>
      </c>
      <c r="I2102" s="3">
        <f>Table8[[#This Row],[Volume]]*Table8[[#This Row],[Cost per unit]]</f>
        <v>5660.4</v>
      </c>
      <c r="J2102" s="3">
        <f>Table8[[#This Row],[Volume]]*Table8[[#This Row],[Price per unit]]</f>
        <v>7860.4800000000005</v>
      </c>
      <c r="K2102" s="5">
        <f>Table8[[#This Row],[Total Sales]]-Table8[[#This Row],[Total Cost]]</f>
        <v>2200.0800000000008</v>
      </c>
      <c r="L2102" s="6">
        <f>Table8[[#This Row],[Profit]]/Table8[[#This Row],[Total Sales]]</f>
        <v>0.27989130434782616</v>
      </c>
    </row>
    <row r="2103" spans="1:12" x14ac:dyDescent="0.3">
      <c r="A2103" s="7">
        <v>2011</v>
      </c>
      <c r="B2103" s="7" t="s">
        <v>12</v>
      </c>
      <c r="C2103" s="7" t="s">
        <v>22</v>
      </c>
      <c r="D2103" s="7" t="s">
        <v>82</v>
      </c>
      <c r="E2103" s="7">
        <v>670108</v>
      </c>
      <c r="F2103" s="7">
        <v>2460</v>
      </c>
      <c r="G2103" s="7">
        <v>2.69</v>
      </c>
      <c r="H2103" s="7">
        <v>3.47</v>
      </c>
      <c r="I2103" s="3">
        <f>Table8[[#This Row],[Volume]]*Table8[[#This Row],[Cost per unit]]</f>
        <v>6617.4</v>
      </c>
      <c r="J2103" s="3">
        <f>Table8[[#This Row],[Volume]]*Table8[[#This Row],[Price per unit]]</f>
        <v>8536.2000000000007</v>
      </c>
      <c r="K2103" s="5">
        <f>Table8[[#This Row],[Total Sales]]-Table8[[#This Row],[Total Cost]]</f>
        <v>1918.8000000000011</v>
      </c>
      <c r="L2103" s="6">
        <f>Table8[[#This Row],[Profit]]/Table8[[#This Row],[Total Sales]]</f>
        <v>0.22478386167146985</v>
      </c>
    </row>
    <row r="2104" spans="1:12" x14ac:dyDescent="0.3">
      <c r="A2104" s="3">
        <v>2011</v>
      </c>
      <c r="B2104" s="3" t="s">
        <v>12</v>
      </c>
      <c r="C2104" s="3" t="s">
        <v>22</v>
      </c>
      <c r="D2104" s="3" t="s">
        <v>82</v>
      </c>
      <c r="E2104" s="3">
        <v>670109</v>
      </c>
      <c r="F2104" s="3">
        <v>2244</v>
      </c>
      <c r="G2104" s="3">
        <v>2.97</v>
      </c>
      <c r="H2104" s="3">
        <v>3.47</v>
      </c>
      <c r="I2104" s="3">
        <f>Table8[[#This Row],[Volume]]*Table8[[#This Row],[Cost per unit]]</f>
        <v>6664.68</v>
      </c>
      <c r="J2104" s="3">
        <f>Table8[[#This Row],[Volume]]*Table8[[#This Row],[Price per unit]]</f>
        <v>7786.68</v>
      </c>
      <c r="K2104" s="5">
        <f>Table8[[#This Row],[Total Sales]]-Table8[[#This Row],[Total Cost]]</f>
        <v>1122</v>
      </c>
      <c r="L2104" s="6">
        <f>Table8[[#This Row],[Profit]]/Table8[[#This Row],[Total Sales]]</f>
        <v>0.14409221902017291</v>
      </c>
    </row>
    <row r="2105" spans="1:12" x14ac:dyDescent="0.3">
      <c r="A2105" s="7">
        <v>2011</v>
      </c>
      <c r="B2105" s="7" t="s">
        <v>12</v>
      </c>
      <c r="C2105" s="7" t="s">
        <v>19</v>
      </c>
      <c r="D2105" s="7" t="s">
        <v>83</v>
      </c>
      <c r="E2105" s="7">
        <v>990201</v>
      </c>
      <c r="F2105" s="7">
        <v>624</v>
      </c>
      <c r="G2105" s="7">
        <v>6.6533333333333333</v>
      </c>
      <c r="H2105" s="7">
        <v>7.4066666666666663</v>
      </c>
      <c r="I2105" s="3">
        <f>Table8[[#This Row],[Volume]]*Table8[[#This Row],[Cost per unit]]</f>
        <v>4151.68</v>
      </c>
      <c r="J2105" s="3">
        <f>Table8[[#This Row],[Volume]]*Table8[[#This Row],[Price per unit]]</f>
        <v>4621.76</v>
      </c>
      <c r="K2105" s="5">
        <f>Table8[[#This Row],[Total Sales]]-Table8[[#This Row],[Total Cost]]</f>
        <v>470.07999999999993</v>
      </c>
      <c r="L2105" s="6">
        <f>Table8[[#This Row],[Profit]]/Table8[[#This Row],[Total Sales]]</f>
        <v>0.10171017101710168</v>
      </c>
    </row>
    <row r="2106" spans="1:12" x14ac:dyDescent="0.3">
      <c r="A2106" s="3">
        <v>2011</v>
      </c>
      <c r="B2106" s="3" t="s">
        <v>12</v>
      </c>
      <c r="C2106" s="3" t="s">
        <v>19</v>
      </c>
      <c r="D2106" s="3" t="s">
        <v>83</v>
      </c>
      <c r="E2106" s="3">
        <v>990202</v>
      </c>
      <c r="F2106" s="3">
        <v>444</v>
      </c>
      <c r="G2106" s="3">
        <v>6.5</v>
      </c>
      <c r="H2106" s="3">
        <v>7.34</v>
      </c>
      <c r="I2106" s="3">
        <f>Table8[[#This Row],[Volume]]*Table8[[#This Row],[Cost per unit]]</f>
        <v>2886</v>
      </c>
      <c r="J2106" s="3">
        <f>Table8[[#This Row],[Volume]]*Table8[[#This Row],[Price per unit]]</f>
        <v>3258.96</v>
      </c>
      <c r="K2106" s="5">
        <f>Table8[[#This Row],[Total Sales]]-Table8[[#This Row],[Total Cost]]</f>
        <v>372.96000000000004</v>
      </c>
      <c r="L2106" s="6">
        <f>Table8[[#This Row],[Profit]]/Table8[[#This Row],[Total Sales]]</f>
        <v>0.11444141689373298</v>
      </c>
    </row>
    <row r="2107" spans="1:12" x14ac:dyDescent="0.3">
      <c r="A2107" s="7">
        <v>2011</v>
      </c>
      <c r="B2107" s="7" t="s">
        <v>12</v>
      </c>
      <c r="C2107" s="7" t="s">
        <v>19</v>
      </c>
      <c r="D2107" s="7" t="s">
        <v>83</v>
      </c>
      <c r="E2107" s="7">
        <v>990203</v>
      </c>
      <c r="F2107" s="7">
        <v>624</v>
      </c>
      <c r="G2107" s="7">
        <v>5.86</v>
      </c>
      <c r="H2107" s="7">
        <v>7.3866666666666667</v>
      </c>
      <c r="I2107" s="3">
        <f>Table8[[#This Row],[Volume]]*Table8[[#This Row],[Cost per unit]]</f>
        <v>3656.6400000000003</v>
      </c>
      <c r="J2107" s="3">
        <f>Table8[[#This Row],[Volume]]*Table8[[#This Row],[Price per unit]]</f>
        <v>4609.28</v>
      </c>
      <c r="K2107" s="5">
        <f>Table8[[#This Row],[Total Sales]]-Table8[[#This Row],[Total Cost]]</f>
        <v>952.63999999999942</v>
      </c>
      <c r="L2107" s="6">
        <f>Table8[[#This Row],[Profit]]/Table8[[#This Row],[Total Sales]]</f>
        <v>0.20667870036101071</v>
      </c>
    </row>
    <row r="2108" spans="1:12" x14ac:dyDescent="0.3">
      <c r="A2108" s="3">
        <v>2011</v>
      </c>
      <c r="B2108" s="3" t="s">
        <v>12</v>
      </c>
      <c r="C2108" s="3" t="s">
        <v>16</v>
      </c>
      <c r="D2108" s="3" t="s">
        <v>84</v>
      </c>
      <c r="E2108" s="3">
        <v>242801</v>
      </c>
      <c r="F2108" s="3">
        <v>276</v>
      </c>
      <c r="G2108" s="3">
        <v>4.83</v>
      </c>
      <c r="H2108" s="3">
        <v>5.4</v>
      </c>
      <c r="I2108" s="3">
        <f>Table8[[#This Row],[Volume]]*Table8[[#This Row],[Cost per unit]]</f>
        <v>1333.08</v>
      </c>
      <c r="J2108" s="3">
        <f>Table8[[#This Row],[Volume]]*Table8[[#This Row],[Price per unit]]</f>
        <v>1490.4</v>
      </c>
      <c r="K2108" s="5">
        <f>Table8[[#This Row],[Total Sales]]-Table8[[#This Row],[Total Cost]]</f>
        <v>157.32000000000016</v>
      </c>
      <c r="L2108" s="6">
        <f>Table8[[#This Row],[Profit]]/Table8[[#This Row],[Total Sales]]</f>
        <v>0.10555555555555565</v>
      </c>
    </row>
    <row r="2109" spans="1:12" x14ac:dyDescent="0.3">
      <c r="A2109" s="7">
        <v>2011</v>
      </c>
      <c r="B2109" s="7" t="s">
        <v>12</v>
      </c>
      <c r="C2109" s="7" t="s">
        <v>16</v>
      </c>
      <c r="D2109" s="7" t="s">
        <v>84</v>
      </c>
      <c r="E2109" s="7">
        <v>242802</v>
      </c>
      <c r="F2109" s="7">
        <v>504</v>
      </c>
      <c r="G2109" s="7">
        <v>4.6500000000000004</v>
      </c>
      <c r="H2109" s="7">
        <v>5.1100000000000003</v>
      </c>
      <c r="I2109" s="3">
        <f>Table8[[#This Row],[Volume]]*Table8[[#This Row],[Cost per unit]]</f>
        <v>2343.6000000000004</v>
      </c>
      <c r="J2109" s="3">
        <f>Table8[[#This Row],[Volume]]*Table8[[#This Row],[Price per unit]]</f>
        <v>2575.44</v>
      </c>
      <c r="K2109" s="5">
        <f>Table8[[#This Row],[Total Sales]]-Table8[[#This Row],[Total Cost]]</f>
        <v>231.83999999999969</v>
      </c>
      <c r="L2109" s="6">
        <f>Table8[[#This Row],[Profit]]/Table8[[#This Row],[Total Sales]]</f>
        <v>9.001956947162415E-2</v>
      </c>
    </row>
    <row r="2110" spans="1:12" x14ac:dyDescent="0.3">
      <c r="A2110" s="3">
        <v>2011</v>
      </c>
      <c r="B2110" s="3" t="s">
        <v>12</v>
      </c>
      <c r="C2110" s="3" t="s">
        <v>16</v>
      </c>
      <c r="D2110" s="3" t="s">
        <v>84</v>
      </c>
      <c r="E2110" s="3">
        <v>242803</v>
      </c>
      <c r="F2110" s="3">
        <v>672</v>
      </c>
      <c r="G2110" s="3">
        <v>4.6900000000000004</v>
      </c>
      <c r="H2110" s="3">
        <v>5.23</v>
      </c>
      <c r="I2110" s="3">
        <f>Table8[[#This Row],[Volume]]*Table8[[#This Row],[Cost per unit]]</f>
        <v>3151.6800000000003</v>
      </c>
      <c r="J2110" s="3">
        <f>Table8[[#This Row],[Volume]]*Table8[[#This Row],[Price per unit]]</f>
        <v>3514.5600000000004</v>
      </c>
      <c r="K2110" s="5">
        <f>Table8[[#This Row],[Total Sales]]-Table8[[#This Row],[Total Cost]]</f>
        <v>362.88000000000011</v>
      </c>
      <c r="L2110" s="6">
        <f>Table8[[#This Row],[Profit]]/Table8[[#This Row],[Total Sales]]</f>
        <v>0.10325047801147229</v>
      </c>
    </row>
    <row r="2111" spans="1:12" x14ac:dyDescent="0.3">
      <c r="A2111" s="7">
        <v>2011</v>
      </c>
      <c r="B2111" s="7" t="s">
        <v>12</v>
      </c>
      <c r="C2111" s="7" t="s">
        <v>16</v>
      </c>
      <c r="D2111" s="7" t="s">
        <v>84</v>
      </c>
      <c r="E2111" s="7">
        <v>242804</v>
      </c>
      <c r="F2111" s="7">
        <v>492</v>
      </c>
      <c r="G2111" s="7">
        <v>4.4400000000000004</v>
      </c>
      <c r="H2111" s="7">
        <v>5.01</v>
      </c>
      <c r="I2111" s="3">
        <f>Table8[[#This Row],[Volume]]*Table8[[#This Row],[Cost per unit]]</f>
        <v>2184.48</v>
      </c>
      <c r="J2111" s="3">
        <f>Table8[[#This Row],[Volume]]*Table8[[#This Row],[Price per unit]]</f>
        <v>2464.92</v>
      </c>
      <c r="K2111" s="5">
        <f>Table8[[#This Row],[Total Sales]]-Table8[[#This Row],[Total Cost]]</f>
        <v>280.44000000000005</v>
      </c>
      <c r="L2111" s="6">
        <f>Table8[[#This Row],[Profit]]/Table8[[#This Row],[Total Sales]]</f>
        <v>0.11377245508982038</v>
      </c>
    </row>
    <row r="2112" spans="1:12" x14ac:dyDescent="0.3">
      <c r="A2112" s="3">
        <v>2011</v>
      </c>
      <c r="B2112" s="3" t="s">
        <v>12</v>
      </c>
      <c r="C2112" s="3" t="s">
        <v>16</v>
      </c>
      <c r="D2112" s="3" t="s">
        <v>84</v>
      </c>
      <c r="E2112" s="3">
        <v>242805</v>
      </c>
      <c r="F2112" s="3">
        <v>660</v>
      </c>
      <c r="G2112" s="3">
        <v>4.3499999999999996</v>
      </c>
      <c r="H2112" s="3">
        <v>5.07</v>
      </c>
      <c r="I2112" s="3">
        <f>Table8[[#This Row],[Volume]]*Table8[[#This Row],[Cost per unit]]</f>
        <v>2870.9999999999995</v>
      </c>
      <c r="J2112" s="3">
        <f>Table8[[#This Row],[Volume]]*Table8[[#This Row],[Price per unit]]</f>
        <v>3346.2000000000003</v>
      </c>
      <c r="K2112" s="5">
        <f>Table8[[#This Row],[Total Sales]]-Table8[[#This Row],[Total Cost]]</f>
        <v>475.20000000000073</v>
      </c>
      <c r="L2112" s="6">
        <f>Table8[[#This Row],[Profit]]/Table8[[#This Row],[Total Sales]]</f>
        <v>0.14201183431952683</v>
      </c>
    </row>
    <row r="2113" spans="1:12" x14ac:dyDescent="0.3">
      <c r="A2113" s="7">
        <v>2011</v>
      </c>
      <c r="B2113" s="7" t="s">
        <v>12</v>
      </c>
      <c r="C2113" s="7" t="s">
        <v>16</v>
      </c>
      <c r="D2113" s="7" t="s">
        <v>84</v>
      </c>
      <c r="E2113" s="7">
        <v>242806</v>
      </c>
      <c r="F2113" s="7">
        <v>612</v>
      </c>
      <c r="G2113" s="7">
        <v>4.88</v>
      </c>
      <c r="H2113" s="7">
        <v>5.2</v>
      </c>
      <c r="I2113" s="3">
        <f>Table8[[#This Row],[Volume]]*Table8[[#This Row],[Cost per unit]]</f>
        <v>2986.56</v>
      </c>
      <c r="J2113" s="3">
        <f>Table8[[#This Row],[Volume]]*Table8[[#This Row],[Price per unit]]</f>
        <v>3182.4</v>
      </c>
      <c r="K2113" s="5">
        <f>Table8[[#This Row],[Total Sales]]-Table8[[#This Row],[Total Cost]]</f>
        <v>195.84000000000015</v>
      </c>
      <c r="L2113" s="6">
        <f>Table8[[#This Row],[Profit]]/Table8[[#This Row],[Total Sales]]</f>
        <v>6.1538461538461584E-2</v>
      </c>
    </row>
    <row r="2114" spans="1:12" x14ac:dyDescent="0.3">
      <c r="A2114" s="3">
        <v>2011</v>
      </c>
      <c r="B2114" s="3" t="s">
        <v>12</v>
      </c>
      <c r="C2114" s="3" t="s">
        <v>16</v>
      </c>
      <c r="D2114" s="3" t="s">
        <v>84</v>
      </c>
      <c r="E2114" s="3">
        <v>242807</v>
      </c>
      <c r="F2114" s="3">
        <v>264</v>
      </c>
      <c r="G2114" s="3">
        <v>4.26</v>
      </c>
      <c r="H2114" s="3">
        <v>5.01</v>
      </c>
      <c r="I2114" s="3">
        <f>Table8[[#This Row],[Volume]]*Table8[[#This Row],[Cost per unit]]</f>
        <v>1124.6399999999999</v>
      </c>
      <c r="J2114" s="3">
        <f>Table8[[#This Row],[Volume]]*Table8[[#This Row],[Price per unit]]</f>
        <v>1322.6399999999999</v>
      </c>
      <c r="K2114" s="5">
        <f>Table8[[#This Row],[Total Sales]]-Table8[[#This Row],[Total Cost]]</f>
        <v>198</v>
      </c>
      <c r="L2114" s="6">
        <f>Table8[[#This Row],[Profit]]/Table8[[#This Row],[Total Sales]]</f>
        <v>0.14970059880239522</v>
      </c>
    </row>
    <row r="2115" spans="1:12" x14ac:dyDescent="0.3">
      <c r="A2115" s="7">
        <v>2011</v>
      </c>
      <c r="B2115" s="7" t="s">
        <v>12</v>
      </c>
      <c r="C2115" s="7" t="s">
        <v>64</v>
      </c>
      <c r="D2115" s="7" t="s">
        <v>84</v>
      </c>
      <c r="E2115" s="7">
        <v>1200113</v>
      </c>
      <c r="F2115" s="7">
        <v>528</v>
      </c>
      <c r="G2115" s="7">
        <v>4.74</v>
      </c>
      <c r="H2115" s="7">
        <v>6.4</v>
      </c>
      <c r="I2115" s="3">
        <f>Table8[[#This Row],[Volume]]*Table8[[#This Row],[Cost per unit]]</f>
        <v>2502.7200000000003</v>
      </c>
      <c r="J2115" s="3">
        <f>Table8[[#This Row],[Volume]]*Table8[[#This Row],[Price per unit]]</f>
        <v>3379.2000000000003</v>
      </c>
      <c r="K2115" s="5">
        <f>Table8[[#This Row],[Total Sales]]-Table8[[#This Row],[Total Cost]]</f>
        <v>876.48</v>
      </c>
      <c r="L2115" s="6">
        <f>Table8[[#This Row],[Profit]]/Table8[[#This Row],[Total Sales]]</f>
        <v>0.25937499999999997</v>
      </c>
    </row>
    <row r="2116" spans="1:12" x14ac:dyDescent="0.3">
      <c r="A2116" s="3">
        <v>2011</v>
      </c>
      <c r="B2116" s="3" t="s">
        <v>12</v>
      </c>
      <c r="C2116" s="3" t="s">
        <v>64</v>
      </c>
      <c r="D2116" s="3" t="s">
        <v>84</v>
      </c>
      <c r="E2116" s="3">
        <v>240101</v>
      </c>
      <c r="F2116" s="3">
        <v>540</v>
      </c>
      <c r="G2116" s="3">
        <v>3.35</v>
      </c>
      <c r="H2116" s="3">
        <v>5.46</v>
      </c>
      <c r="I2116" s="3">
        <f>Table8[[#This Row],[Volume]]*Table8[[#This Row],[Cost per unit]]</f>
        <v>1809</v>
      </c>
      <c r="J2116" s="3">
        <f>Table8[[#This Row],[Volume]]*Table8[[#This Row],[Price per unit]]</f>
        <v>2948.4</v>
      </c>
      <c r="K2116" s="5">
        <f>Table8[[#This Row],[Total Sales]]-Table8[[#This Row],[Total Cost]]</f>
        <v>1139.4000000000001</v>
      </c>
      <c r="L2116" s="6">
        <f>Table8[[#This Row],[Profit]]/Table8[[#This Row],[Total Sales]]</f>
        <v>0.38644688644688646</v>
      </c>
    </row>
    <row r="2117" spans="1:12" x14ac:dyDescent="0.3">
      <c r="A2117" s="7">
        <v>2011</v>
      </c>
      <c r="B2117" s="7" t="s">
        <v>12</v>
      </c>
      <c r="C2117" s="7" t="s">
        <v>64</v>
      </c>
      <c r="D2117" s="7" t="s">
        <v>84</v>
      </c>
      <c r="E2117" s="7">
        <v>240102</v>
      </c>
      <c r="F2117" s="7">
        <v>504</v>
      </c>
      <c r="G2117" s="7">
        <v>3.78</v>
      </c>
      <c r="H2117" s="7">
        <v>7</v>
      </c>
      <c r="I2117" s="3">
        <f>Table8[[#This Row],[Volume]]*Table8[[#This Row],[Cost per unit]]</f>
        <v>1905.12</v>
      </c>
      <c r="J2117" s="3">
        <f>Table8[[#This Row],[Volume]]*Table8[[#This Row],[Price per unit]]</f>
        <v>3528</v>
      </c>
      <c r="K2117" s="5">
        <f>Table8[[#This Row],[Total Sales]]-Table8[[#This Row],[Total Cost]]</f>
        <v>1622.88</v>
      </c>
      <c r="L2117" s="6">
        <f>Table8[[#This Row],[Profit]]/Table8[[#This Row],[Total Sales]]</f>
        <v>0.46</v>
      </c>
    </row>
    <row r="2118" spans="1:12" x14ac:dyDescent="0.3">
      <c r="A2118" s="3">
        <v>2011</v>
      </c>
      <c r="B2118" s="3" t="s">
        <v>12</v>
      </c>
      <c r="C2118" s="3" t="s">
        <v>64</v>
      </c>
      <c r="D2118" s="3" t="s">
        <v>84</v>
      </c>
      <c r="E2118" s="3">
        <v>240103</v>
      </c>
      <c r="F2118" s="3">
        <v>396</v>
      </c>
      <c r="G2118" s="3">
        <v>4.7699999999999996</v>
      </c>
      <c r="H2118" s="3">
        <v>5.25</v>
      </c>
      <c r="I2118" s="3">
        <f>Table8[[#This Row],[Volume]]*Table8[[#This Row],[Cost per unit]]</f>
        <v>1888.9199999999998</v>
      </c>
      <c r="J2118" s="3">
        <f>Table8[[#This Row],[Volume]]*Table8[[#This Row],[Price per unit]]</f>
        <v>2079</v>
      </c>
      <c r="K2118" s="5">
        <f>Table8[[#This Row],[Total Sales]]-Table8[[#This Row],[Total Cost]]</f>
        <v>190.08000000000015</v>
      </c>
      <c r="L2118" s="6">
        <f>Table8[[#This Row],[Profit]]/Table8[[#This Row],[Total Sales]]</f>
        <v>9.1428571428571498E-2</v>
      </c>
    </row>
    <row r="2119" spans="1:12" x14ac:dyDescent="0.3">
      <c r="A2119" s="7">
        <v>2011</v>
      </c>
      <c r="B2119" s="7" t="s">
        <v>12</v>
      </c>
      <c r="C2119" s="7" t="s">
        <v>64</v>
      </c>
      <c r="D2119" s="7" t="s">
        <v>84</v>
      </c>
      <c r="E2119" s="7">
        <v>240104</v>
      </c>
      <c r="F2119" s="7">
        <v>396</v>
      </c>
      <c r="G2119" s="7">
        <v>3.04</v>
      </c>
      <c r="H2119" s="7">
        <v>5.65</v>
      </c>
      <c r="I2119" s="3">
        <f>Table8[[#This Row],[Volume]]*Table8[[#This Row],[Cost per unit]]</f>
        <v>1203.8399999999999</v>
      </c>
      <c r="J2119" s="3">
        <f>Table8[[#This Row],[Volume]]*Table8[[#This Row],[Price per unit]]</f>
        <v>2237.4</v>
      </c>
      <c r="K2119" s="5">
        <f>Table8[[#This Row],[Total Sales]]-Table8[[#This Row],[Total Cost]]</f>
        <v>1033.5600000000002</v>
      </c>
      <c r="L2119" s="6">
        <f>Table8[[#This Row],[Profit]]/Table8[[#This Row],[Total Sales]]</f>
        <v>0.46194690265486732</v>
      </c>
    </row>
    <row r="2120" spans="1:12" x14ac:dyDescent="0.3">
      <c r="A2120" s="3">
        <v>2011</v>
      </c>
      <c r="B2120" s="3" t="s">
        <v>12</v>
      </c>
      <c r="C2120" s="3" t="s">
        <v>64</v>
      </c>
      <c r="D2120" s="3" t="s">
        <v>84</v>
      </c>
      <c r="E2120" s="3">
        <v>240105</v>
      </c>
      <c r="F2120" s="3">
        <v>516</v>
      </c>
      <c r="G2120" s="3">
        <v>4.9000000000000004</v>
      </c>
      <c r="H2120" s="3">
        <v>6.75</v>
      </c>
      <c r="I2120" s="3">
        <f>Table8[[#This Row],[Volume]]*Table8[[#This Row],[Cost per unit]]</f>
        <v>2528.4</v>
      </c>
      <c r="J2120" s="3">
        <f>Table8[[#This Row],[Volume]]*Table8[[#This Row],[Price per unit]]</f>
        <v>3483</v>
      </c>
      <c r="K2120" s="5">
        <f>Table8[[#This Row],[Total Sales]]-Table8[[#This Row],[Total Cost]]</f>
        <v>954.59999999999991</v>
      </c>
      <c r="L2120" s="6">
        <f>Table8[[#This Row],[Profit]]/Table8[[#This Row],[Total Sales]]</f>
        <v>0.27407407407407403</v>
      </c>
    </row>
    <row r="2121" spans="1:12" x14ac:dyDescent="0.3">
      <c r="A2121" s="7">
        <v>2011</v>
      </c>
      <c r="B2121" s="7" t="s">
        <v>12</v>
      </c>
      <c r="C2121" s="7" t="s">
        <v>64</v>
      </c>
      <c r="D2121" s="7" t="s">
        <v>84</v>
      </c>
      <c r="E2121" s="7">
        <v>240106</v>
      </c>
      <c r="F2121" s="7">
        <v>480</v>
      </c>
      <c r="G2121" s="7">
        <v>4.9800000000000004</v>
      </c>
      <c r="H2121" s="7">
        <v>5.44</v>
      </c>
      <c r="I2121" s="3">
        <f>Table8[[#This Row],[Volume]]*Table8[[#This Row],[Cost per unit]]</f>
        <v>2390.4</v>
      </c>
      <c r="J2121" s="3">
        <f>Table8[[#This Row],[Volume]]*Table8[[#This Row],[Price per unit]]</f>
        <v>2611.2000000000003</v>
      </c>
      <c r="K2121" s="5">
        <f>Table8[[#This Row],[Total Sales]]-Table8[[#This Row],[Total Cost]]</f>
        <v>220.80000000000018</v>
      </c>
      <c r="L2121" s="6">
        <f>Table8[[#This Row],[Profit]]/Table8[[#This Row],[Total Sales]]</f>
        <v>8.4558823529411825E-2</v>
      </c>
    </row>
    <row r="2122" spans="1:12" x14ac:dyDescent="0.3">
      <c r="A2122" s="3">
        <v>2011</v>
      </c>
      <c r="B2122" s="3" t="s">
        <v>12</v>
      </c>
      <c r="C2122" s="3" t="s">
        <v>64</v>
      </c>
      <c r="D2122" s="3" t="s">
        <v>84</v>
      </c>
      <c r="E2122" s="3">
        <v>240107</v>
      </c>
      <c r="F2122" s="3">
        <v>540</v>
      </c>
      <c r="G2122" s="3">
        <v>3.91</v>
      </c>
      <c r="H2122" s="3">
        <v>6.7</v>
      </c>
      <c r="I2122" s="3">
        <f>Table8[[#This Row],[Volume]]*Table8[[#This Row],[Cost per unit]]</f>
        <v>2111.4</v>
      </c>
      <c r="J2122" s="3">
        <f>Table8[[#This Row],[Volume]]*Table8[[#This Row],[Price per unit]]</f>
        <v>3618</v>
      </c>
      <c r="K2122" s="5">
        <f>Table8[[#This Row],[Total Sales]]-Table8[[#This Row],[Total Cost]]</f>
        <v>1506.6</v>
      </c>
      <c r="L2122" s="6">
        <f>Table8[[#This Row],[Profit]]/Table8[[#This Row],[Total Sales]]</f>
        <v>0.41641791044776116</v>
      </c>
    </row>
    <row r="2123" spans="1:12" x14ac:dyDescent="0.3">
      <c r="A2123" s="7">
        <v>2011</v>
      </c>
      <c r="B2123" s="7" t="s">
        <v>12</v>
      </c>
      <c r="C2123" s="7" t="s">
        <v>64</v>
      </c>
      <c r="D2123" s="7" t="s">
        <v>84</v>
      </c>
      <c r="E2123" s="7">
        <v>240108</v>
      </c>
      <c r="F2123" s="7">
        <v>432</v>
      </c>
      <c r="G2123" s="7">
        <v>4.53</v>
      </c>
      <c r="H2123" s="7">
        <v>5.54</v>
      </c>
      <c r="I2123" s="3">
        <f>Table8[[#This Row],[Volume]]*Table8[[#This Row],[Cost per unit]]</f>
        <v>1956.96</v>
      </c>
      <c r="J2123" s="3">
        <f>Table8[[#This Row],[Volume]]*Table8[[#This Row],[Price per unit]]</f>
        <v>2393.2800000000002</v>
      </c>
      <c r="K2123" s="5">
        <f>Table8[[#This Row],[Total Sales]]-Table8[[#This Row],[Total Cost]]</f>
        <v>436.32000000000016</v>
      </c>
      <c r="L2123" s="6">
        <f>Table8[[#This Row],[Profit]]/Table8[[#This Row],[Total Sales]]</f>
        <v>0.18231046931407949</v>
      </c>
    </row>
    <row r="2124" spans="1:12" x14ac:dyDescent="0.3">
      <c r="A2124" s="3">
        <v>2011</v>
      </c>
      <c r="B2124" s="3" t="s">
        <v>12</v>
      </c>
      <c r="C2124" s="3" t="s">
        <v>64</v>
      </c>
      <c r="D2124" s="3" t="s">
        <v>84</v>
      </c>
      <c r="E2124" s="3">
        <v>240109</v>
      </c>
      <c r="F2124" s="3">
        <v>480</v>
      </c>
      <c r="G2124" s="3">
        <v>3.24</v>
      </c>
      <c r="H2124" s="3">
        <v>6.42</v>
      </c>
      <c r="I2124" s="3">
        <f>Table8[[#This Row],[Volume]]*Table8[[#This Row],[Cost per unit]]</f>
        <v>1555.2</v>
      </c>
      <c r="J2124" s="3">
        <f>Table8[[#This Row],[Volume]]*Table8[[#This Row],[Price per unit]]</f>
        <v>3081.6</v>
      </c>
      <c r="K2124" s="5">
        <f>Table8[[#This Row],[Total Sales]]-Table8[[#This Row],[Total Cost]]</f>
        <v>1526.3999999999999</v>
      </c>
      <c r="L2124" s="6">
        <f>Table8[[#This Row],[Profit]]/Table8[[#This Row],[Total Sales]]</f>
        <v>0.49532710280373826</v>
      </c>
    </row>
    <row r="2125" spans="1:12" x14ac:dyDescent="0.3">
      <c r="A2125" s="7">
        <v>2011</v>
      </c>
      <c r="B2125" s="7" t="s">
        <v>12</v>
      </c>
      <c r="C2125" s="7" t="s">
        <v>64</v>
      </c>
      <c r="D2125" s="7" t="s">
        <v>84</v>
      </c>
      <c r="E2125" s="7">
        <v>240130</v>
      </c>
      <c r="F2125" s="7">
        <v>456</v>
      </c>
      <c r="G2125" s="7">
        <v>4.0199999999999996</v>
      </c>
      <c r="H2125" s="7">
        <v>6.07</v>
      </c>
      <c r="I2125" s="3">
        <f>Table8[[#This Row],[Volume]]*Table8[[#This Row],[Cost per unit]]</f>
        <v>1833.12</v>
      </c>
      <c r="J2125" s="3">
        <f>Table8[[#This Row],[Volume]]*Table8[[#This Row],[Price per unit]]</f>
        <v>2767.92</v>
      </c>
      <c r="K2125" s="5">
        <f>Table8[[#This Row],[Total Sales]]-Table8[[#This Row],[Total Cost]]</f>
        <v>934.80000000000018</v>
      </c>
      <c r="L2125" s="6">
        <f>Table8[[#This Row],[Profit]]/Table8[[#This Row],[Total Sales]]</f>
        <v>0.3377265238879737</v>
      </c>
    </row>
    <row r="2126" spans="1:12" x14ac:dyDescent="0.3">
      <c r="A2126" s="3">
        <v>2011</v>
      </c>
      <c r="B2126" s="3" t="s">
        <v>12</v>
      </c>
      <c r="C2126" s="3" t="s">
        <v>64</v>
      </c>
      <c r="D2126" s="3" t="s">
        <v>84</v>
      </c>
      <c r="E2126" s="3">
        <v>240131</v>
      </c>
      <c r="F2126" s="3">
        <v>468</v>
      </c>
      <c r="G2126" s="3">
        <v>3.12</v>
      </c>
      <c r="H2126" s="3">
        <v>5.0999999999999996</v>
      </c>
      <c r="I2126" s="3">
        <f>Table8[[#This Row],[Volume]]*Table8[[#This Row],[Cost per unit]]</f>
        <v>1460.16</v>
      </c>
      <c r="J2126" s="3">
        <f>Table8[[#This Row],[Volume]]*Table8[[#This Row],[Price per unit]]</f>
        <v>2386.7999999999997</v>
      </c>
      <c r="K2126" s="5">
        <f>Table8[[#This Row],[Total Sales]]-Table8[[#This Row],[Total Cost]]</f>
        <v>926.63999999999965</v>
      </c>
      <c r="L2126" s="6">
        <f>Table8[[#This Row],[Profit]]/Table8[[#This Row],[Total Sales]]</f>
        <v>0.38823529411764696</v>
      </c>
    </row>
    <row r="2127" spans="1:12" x14ac:dyDescent="0.3">
      <c r="A2127" s="7">
        <v>2011</v>
      </c>
      <c r="B2127" s="7" t="s">
        <v>12</v>
      </c>
      <c r="C2127" s="7" t="s">
        <v>64</v>
      </c>
      <c r="D2127" s="7" t="s">
        <v>84</v>
      </c>
      <c r="E2127" s="7">
        <v>240132</v>
      </c>
      <c r="F2127" s="7">
        <v>516</v>
      </c>
      <c r="G2127" s="7">
        <v>4.75</v>
      </c>
      <c r="H2127" s="7">
        <v>5.15</v>
      </c>
      <c r="I2127" s="3">
        <f>Table8[[#This Row],[Volume]]*Table8[[#This Row],[Cost per unit]]</f>
        <v>2451</v>
      </c>
      <c r="J2127" s="3">
        <f>Table8[[#This Row],[Volume]]*Table8[[#This Row],[Price per unit]]</f>
        <v>2657.4</v>
      </c>
      <c r="K2127" s="5">
        <f>Table8[[#This Row],[Total Sales]]-Table8[[#This Row],[Total Cost]]</f>
        <v>206.40000000000009</v>
      </c>
      <c r="L2127" s="6">
        <f>Table8[[#This Row],[Profit]]/Table8[[#This Row],[Total Sales]]</f>
        <v>7.7669902912621394E-2</v>
      </c>
    </row>
    <row r="2128" spans="1:12" x14ac:dyDescent="0.3">
      <c r="A2128" s="3">
        <v>2011</v>
      </c>
      <c r="B2128" s="3" t="s">
        <v>12</v>
      </c>
      <c r="C2128" s="3" t="s">
        <v>64</v>
      </c>
      <c r="D2128" s="3" t="s">
        <v>84</v>
      </c>
      <c r="E2128" s="3">
        <v>240133</v>
      </c>
      <c r="F2128" s="3">
        <v>504</v>
      </c>
      <c r="G2128" s="3">
        <v>4.5</v>
      </c>
      <c r="H2128" s="3">
        <v>6.58</v>
      </c>
      <c r="I2128" s="3">
        <f>Table8[[#This Row],[Volume]]*Table8[[#This Row],[Cost per unit]]</f>
        <v>2268</v>
      </c>
      <c r="J2128" s="3">
        <f>Table8[[#This Row],[Volume]]*Table8[[#This Row],[Price per unit]]</f>
        <v>3316.32</v>
      </c>
      <c r="K2128" s="5">
        <f>Table8[[#This Row],[Total Sales]]-Table8[[#This Row],[Total Cost]]</f>
        <v>1048.3200000000002</v>
      </c>
      <c r="L2128" s="6">
        <f>Table8[[#This Row],[Profit]]/Table8[[#This Row],[Total Sales]]</f>
        <v>0.31610942249240126</v>
      </c>
    </row>
    <row r="2129" spans="1:12" x14ac:dyDescent="0.3">
      <c r="A2129" s="7">
        <v>2011</v>
      </c>
      <c r="B2129" s="7" t="s">
        <v>12</v>
      </c>
      <c r="C2129" s="7" t="s">
        <v>64</v>
      </c>
      <c r="D2129" s="7" t="s">
        <v>84</v>
      </c>
      <c r="E2129" s="7">
        <v>240134</v>
      </c>
      <c r="F2129" s="7">
        <v>528</v>
      </c>
      <c r="G2129" s="7">
        <v>3.74</v>
      </c>
      <c r="H2129" s="7">
        <v>5.22</v>
      </c>
      <c r="I2129" s="3">
        <f>Table8[[#This Row],[Volume]]*Table8[[#This Row],[Cost per unit]]</f>
        <v>1974.72</v>
      </c>
      <c r="J2129" s="3">
        <f>Table8[[#This Row],[Volume]]*Table8[[#This Row],[Price per unit]]</f>
        <v>2756.16</v>
      </c>
      <c r="K2129" s="5">
        <f>Table8[[#This Row],[Total Sales]]-Table8[[#This Row],[Total Cost]]</f>
        <v>781.43999999999983</v>
      </c>
      <c r="L2129" s="6">
        <f>Table8[[#This Row],[Profit]]/Table8[[#This Row],[Total Sales]]</f>
        <v>0.28352490421455934</v>
      </c>
    </row>
    <row r="2130" spans="1:12" x14ac:dyDescent="0.3">
      <c r="A2130" s="3">
        <v>2011</v>
      </c>
      <c r="B2130" s="3" t="s">
        <v>12</v>
      </c>
      <c r="C2130" s="3" t="s">
        <v>64</v>
      </c>
      <c r="D2130" s="3" t="s">
        <v>84</v>
      </c>
      <c r="E2130" s="3">
        <v>240135</v>
      </c>
      <c r="F2130" s="3">
        <v>516</v>
      </c>
      <c r="G2130" s="3">
        <v>3.73</v>
      </c>
      <c r="H2130" s="3">
        <v>6.7</v>
      </c>
      <c r="I2130" s="3">
        <f>Table8[[#This Row],[Volume]]*Table8[[#This Row],[Cost per unit]]</f>
        <v>1924.68</v>
      </c>
      <c r="J2130" s="3">
        <f>Table8[[#This Row],[Volume]]*Table8[[#This Row],[Price per unit]]</f>
        <v>3457.2000000000003</v>
      </c>
      <c r="K2130" s="5">
        <f>Table8[[#This Row],[Total Sales]]-Table8[[#This Row],[Total Cost]]</f>
        <v>1532.5200000000002</v>
      </c>
      <c r="L2130" s="6">
        <f>Table8[[#This Row],[Profit]]/Table8[[#This Row],[Total Sales]]</f>
        <v>0.44328358208955226</v>
      </c>
    </row>
    <row r="2131" spans="1:12" x14ac:dyDescent="0.3">
      <c r="A2131" s="7">
        <v>2011</v>
      </c>
      <c r="B2131" s="7" t="s">
        <v>12</v>
      </c>
      <c r="C2131" s="7" t="s">
        <v>64</v>
      </c>
      <c r="D2131" s="7" t="s">
        <v>84</v>
      </c>
      <c r="E2131" s="7">
        <v>240136</v>
      </c>
      <c r="F2131" s="7">
        <v>444</v>
      </c>
      <c r="G2131" s="7">
        <v>4.3</v>
      </c>
      <c r="H2131" s="7">
        <v>6.45</v>
      </c>
      <c r="I2131" s="3">
        <f>Table8[[#This Row],[Volume]]*Table8[[#This Row],[Cost per unit]]</f>
        <v>1909.1999999999998</v>
      </c>
      <c r="J2131" s="3">
        <f>Table8[[#This Row],[Volume]]*Table8[[#This Row],[Price per unit]]</f>
        <v>2863.8</v>
      </c>
      <c r="K2131" s="5">
        <f>Table8[[#This Row],[Total Sales]]-Table8[[#This Row],[Total Cost]]</f>
        <v>954.60000000000036</v>
      </c>
      <c r="L2131" s="6">
        <f>Table8[[#This Row],[Profit]]/Table8[[#This Row],[Total Sales]]</f>
        <v>0.33333333333333343</v>
      </c>
    </row>
    <row r="2132" spans="1:12" x14ac:dyDescent="0.3">
      <c r="A2132" s="3">
        <v>2011</v>
      </c>
      <c r="B2132" s="3" t="s">
        <v>12</v>
      </c>
      <c r="C2132" s="3" t="s">
        <v>64</v>
      </c>
      <c r="D2132" s="3" t="s">
        <v>84</v>
      </c>
      <c r="E2132" s="3">
        <v>240137</v>
      </c>
      <c r="F2132" s="3">
        <v>420</v>
      </c>
      <c r="G2132" s="3">
        <v>3.71</v>
      </c>
      <c r="H2132" s="3">
        <v>5.66</v>
      </c>
      <c r="I2132" s="3">
        <f>Table8[[#This Row],[Volume]]*Table8[[#This Row],[Cost per unit]]</f>
        <v>1558.2</v>
      </c>
      <c r="J2132" s="3">
        <f>Table8[[#This Row],[Volume]]*Table8[[#This Row],[Price per unit]]</f>
        <v>2377.2000000000003</v>
      </c>
      <c r="K2132" s="5">
        <f>Table8[[#This Row],[Total Sales]]-Table8[[#This Row],[Total Cost]]</f>
        <v>819.00000000000023</v>
      </c>
      <c r="L2132" s="6">
        <f>Table8[[#This Row],[Profit]]/Table8[[#This Row],[Total Sales]]</f>
        <v>0.34452296819787992</v>
      </c>
    </row>
    <row r="2133" spans="1:12" x14ac:dyDescent="0.3">
      <c r="A2133" s="7">
        <v>2011</v>
      </c>
      <c r="B2133" s="7" t="s">
        <v>12</v>
      </c>
      <c r="C2133" s="7" t="s">
        <v>64</v>
      </c>
      <c r="D2133" s="7" t="s">
        <v>84</v>
      </c>
      <c r="E2133" s="7">
        <v>240138</v>
      </c>
      <c r="F2133" s="7">
        <v>360</v>
      </c>
      <c r="G2133" s="7">
        <v>4.59</v>
      </c>
      <c r="H2133" s="7">
        <v>6.82</v>
      </c>
      <c r="I2133" s="3">
        <f>Table8[[#This Row],[Volume]]*Table8[[#This Row],[Cost per unit]]</f>
        <v>1652.3999999999999</v>
      </c>
      <c r="J2133" s="3">
        <f>Table8[[#This Row],[Volume]]*Table8[[#This Row],[Price per unit]]</f>
        <v>2455.2000000000003</v>
      </c>
      <c r="K2133" s="5">
        <f>Table8[[#This Row],[Total Sales]]-Table8[[#This Row],[Total Cost]]</f>
        <v>802.80000000000041</v>
      </c>
      <c r="L2133" s="6">
        <f>Table8[[#This Row],[Profit]]/Table8[[#This Row],[Total Sales]]</f>
        <v>0.32697947214076262</v>
      </c>
    </row>
    <row r="2134" spans="1:12" x14ac:dyDescent="0.3">
      <c r="A2134" s="3">
        <v>2011</v>
      </c>
      <c r="B2134" s="3" t="s">
        <v>12</v>
      </c>
      <c r="C2134" s="3" t="s">
        <v>64</v>
      </c>
      <c r="D2134" s="3" t="s">
        <v>84</v>
      </c>
      <c r="E2134" s="3">
        <v>242401</v>
      </c>
      <c r="F2134" s="3">
        <v>456</v>
      </c>
      <c r="G2134" s="3">
        <v>4.66</v>
      </c>
      <c r="H2134" s="3">
        <v>5.41</v>
      </c>
      <c r="I2134" s="3">
        <f>Table8[[#This Row],[Volume]]*Table8[[#This Row],[Cost per unit]]</f>
        <v>2124.96</v>
      </c>
      <c r="J2134" s="3">
        <f>Table8[[#This Row],[Volume]]*Table8[[#This Row],[Price per unit]]</f>
        <v>2466.96</v>
      </c>
      <c r="K2134" s="5">
        <f>Table8[[#This Row],[Total Sales]]-Table8[[#This Row],[Total Cost]]</f>
        <v>342</v>
      </c>
      <c r="L2134" s="6">
        <f>Table8[[#This Row],[Profit]]/Table8[[#This Row],[Total Sales]]</f>
        <v>0.13863216266173753</v>
      </c>
    </row>
    <row r="2135" spans="1:12" x14ac:dyDescent="0.3">
      <c r="A2135" s="7">
        <v>2011</v>
      </c>
      <c r="B2135" s="7" t="s">
        <v>12</v>
      </c>
      <c r="C2135" s="7" t="s">
        <v>64</v>
      </c>
      <c r="D2135" s="7" t="s">
        <v>84</v>
      </c>
      <c r="E2135" s="7">
        <v>242402</v>
      </c>
      <c r="F2135" s="7">
        <v>456</v>
      </c>
      <c r="G2135" s="7">
        <v>4.3600000000000003</v>
      </c>
      <c r="H2135" s="7">
        <v>5.27</v>
      </c>
      <c r="I2135" s="3">
        <f>Table8[[#This Row],[Volume]]*Table8[[#This Row],[Cost per unit]]</f>
        <v>1988.16</v>
      </c>
      <c r="J2135" s="3">
        <f>Table8[[#This Row],[Volume]]*Table8[[#This Row],[Price per unit]]</f>
        <v>2403.12</v>
      </c>
      <c r="K2135" s="5">
        <f>Table8[[#This Row],[Total Sales]]-Table8[[#This Row],[Total Cost]]</f>
        <v>414.95999999999981</v>
      </c>
      <c r="L2135" s="6">
        <f>Table8[[#This Row],[Profit]]/Table8[[#This Row],[Total Sales]]</f>
        <v>0.17267552182163182</v>
      </c>
    </row>
    <row r="2136" spans="1:12" x14ac:dyDescent="0.3">
      <c r="A2136" s="3">
        <v>2011</v>
      </c>
      <c r="B2136" s="3" t="s">
        <v>12</v>
      </c>
      <c r="C2136" s="3" t="s">
        <v>64</v>
      </c>
      <c r="D2136" s="3" t="s">
        <v>84</v>
      </c>
      <c r="E2136" s="3">
        <v>242403</v>
      </c>
      <c r="F2136" s="3">
        <v>372</v>
      </c>
      <c r="G2136" s="3">
        <v>4.3600000000000003</v>
      </c>
      <c r="H2136" s="3">
        <v>5.79</v>
      </c>
      <c r="I2136" s="3">
        <f>Table8[[#This Row],[Volume]]*Table8[[#This Row],[Cost per unit]]</f>
        <v>1621.92</v>
      </c>
      <c r="J2136" s="3">
        <f>Table8[[#This Row],[Volume]]*Table8[[#This Row],[Price per unit]]</f>
        <v>2153.88</v>
      </c>
      <c r="K2136" s="5">
        <f>Table8[[#This Row],[Total Sales]]-Table8[[#This Row],[Total Cost]]</f>
        <v>531.96</v>
      </c>
      <c r="L2136" s="6">
        <f>Table8[[#This Row],[Profit]]/Table8[[#This Row],[Total Sales]]</f>
        <v>0.24697754749568221</v>
      </c>
    </row>
    <row r="2137" spans="1:12" x14ac:dyDescent="0.3">
      <c r="A2137" s="7">
        <v>2011</v>
      </c>
      <c r="B2137" s="7" t="s">
        <v>12</v>
      </c>
      <c r="C2137" s="7" t="s">
        <v>64</v>
      </c>
      <c r="D2137" s="7" t="s">
        <v>84</v>
      </c>
      <c r="E2137" s="7">
        <v>242404</v>
      </c>
      <c r="F2137" s="7">
        <v>540</v>
      </c>
      <c r="G2137" s="7">
        <v>3.28</v>
      </c>
      <c r="H2137" s="7">
        <v>5.66</v>
      </c>
      <c r="I2137" s="3">
        <f>Table8[[#This Row],[Volume]]*Table8[[#This Row],[Cost per unit]]</f>
        <v>1771.1999999999998</v>
      </c>
      <c r="J2137" s="3">
        <f>Table8[[#This Row],[Volume]]*Table8[[#This Row],[Price per unit]]</f>
        <v>3056.4</v>
      </c>
      <c r="K2137" s="5">
        <f>Table8[[#This Row],[Total Sales]]-Table8[[#This Row],[Total Cost]]</f>
        <v>1285.2000000000003</v>
      </c>
      <c r="L2137" s="6">
        <f>Table8[[#This Row],[Profit]]/Table8[[#This Row],[Total Sales]]</f>
        <v>0.42049469964664321</v>
      </c>
    </row>
    <row r="2138" spans="1:12" x14ac:dyDescent="0.3">
      <c r="A2138" s="3">
        <v>2011</v>
      </c>
      <c r="B2138" s="3" t="s">
        <v>12</v>
      </c>
      <c r="C2138" s="3" t="s">
        <v>64</v>
      </c>
      <c r="D2138" s="3" t="s">
        <v>84</v>
      </c>
      <c r="E2138" s="3">
        <v>242405</v>
      </c>
      <c r="F2138" s="3">
        <v>504</v>
      </c>
      <c r="G2138" s="3">
        <v>3.76</v>
      </c>
      <c r="H2138" s="3">
        <v>6.62</v>
      </c>
      <c r="I2138" s="3">
        <f>Table8[[#This Row],[Volume]]*Table8[[#This Row],[Cost per unit]]</f>
        <v>1895.04</v>
      </c>
      <c r="J2138" s="3">
        <f>Table8[[#This Row],[Volume]]*Table8[[#This Row],[Price per unit]]</f>
        <v>3336.48</v>
      </c>
      <c r="K2138" s="5">
        <f>Table8[[#This Row],[Total Sales]]-Table8[[#This Row],[Total Cost]]</f>
        <v>1441.44</v>
      </c>
      <c r="L2138" s="6">
        <f>Table8[[#This Row],[Profit]]/Table8[[#This Row],[Total Sales]]</f>
        <v>0.43202416918429004</v>
      </c>
    </row>
    <row r="2139" spans="1:12" x14ac:dyDescent="0.3">
      <c r="A2139" s="7">
        <v>2011</v>
      </c>
      <c r="B2139" s="7" t="s">
        <v>12</v>
      </c>
      <c r="C2139" s="7" t="s">
        <v>64</v>
      </c>
      <c r="D2139" s="7" t="s">
        <v>84</v>
      </c>
      <c r="E2139" s="7">
        <v>242406</v>
      </c>
      <c r="F2139" s="7">
        <v>528</v>
      </c>
      <c r="G2139" s="7">
        <v>4.68</v>
      </c>
      <c r="H2139" s="7">
        <v>6.07</v>
      </c>
      <c r="I2139" s="3">
        <f>Table8[[#This Row],[Volume]]*Table8[[#This Row],[Cost per unit]]</f>
        <v>2471.04</v>
      </c>
      <c r="J2139" s="3">
        <f>Table8[[#This Row],[Volume]]*Table8[[#This Row],[Price per unit]]</f>
        <v>3204.96</v>
      </c>
      <c r="K2139" s="5">
        <f>Table8[[#This Row],[Total Sales]]-Table8[[#This Row],[Total Cost]]</f>
        <v>733.92000000000007</v>
      </c>
      <c r="L2139" s="6">
        <f>Table8[[#This Row],[Profit]]/Table8[[#This Row],[Total Sales]]</f>
        <v>0.22899505766062606</v>
      </c>
    </row>
    <row r="2140" spans="1:12" x14ac:dyDescent="0.3">
      <c r="A2140" s="3">
        <v>2011</v>
      </c>
      <c r="B2140" s="3" t="s">
        <v>12</v>
      </c>
      <c r="C2140" s="3" t="s">
        <v>64</v>
      </c>
      <c r="D2140" s="3" t="s">
        <v>84</v>
      </c>
      <c r="E2140" s="3">
        <v>242407</v>
      </c>
      <c r="F2140" s="3">
        <v>540</v>
      </c>
      <c r="G2140" s="3">
        <v>4.0599999999999996</v>
      </c>
      <c r="H2140" s="3">
        <v>5.3</v>
      </c>
      <c r="I2140" s="3">
        <f>Table8[[#This Row],[Volume]]*Table8[[#This Row],[Cost per unit]]</f>
        <v>2192.3999999999996</v>
      </c>
      <c r="J2140" s="3">
        <f>Table8[[#This Row],[Volume]]*Table8[[#This Row],[Price per unit]]</f>
        <v>2862</v>
      </c>
      <c r="K2140" s="5">
        <f>Table8[[#This Row],[Total Sales]]-Table8[[#This Row],[Total Cost]]</f>
        <v>669.60000000000036</v>
      </c>
      <c r="L2140" s="6">
        <f>Table8[[#This Row],[Profit]]/Table8[[#This Row],[Total Sales]]</f>
        <v>0.23396226415094351</v>
      </c>
    </row>
    <row r="2141" spans="1:12" x14ac:dyDescent="0.3">
      <c r="A2141" s="7">
        <v>2011</v>
      </c>
      <c r="B2141" s="7" t="s">
        <v>12</v>
      </c>
      <c r="C2141" s="7" t="s">
        <v>64</v>
      </c>
      <c r="D2141" s="7" t="s">
        <v>84</v>
      </c>
      <c r="E2141" s="7">
        <v>242408</v>
      </c>
      <c r="F2141" s="7">
        <v>504</v>
      </c>
      <c r="G2141" s="7">
        <v>3.44</v>
      </c>
      <c r="H2141" s="7">
        <v>5.85</v>
      </c>
      <c r="I2141" s="3">
        <f>Table8[[#This Row],[Volume]]*Table8[[#This Row],[Cost per unit]]</f>
        <v>1733.76</v>
      </c>
      <c r="J2141" s="3">
        <f>Table8[[#This Row],[Volume]]*Table8[[#This Row],[Price per unit]]</f>
        <v>2948.3999999999996</v>
      </c>
      <c r="K2141" s="5">
        <f>Table8[[#This Row],[Total Sales]]-Table8[[#This Row],[Total Cost]]</f>
        <v>1214.6399999999996</v>
      </c>
      <c r="L2141" s="6">
        <f>Table8[[#This Row],[Profit]]/Table8[[#This Row],[Total Sales]]</f>
        <v>0.41196581196581189</v>
      </c>
    </row>
    <row r="2142" spans="1:12" x14ac:dyDescent="0.3">
      <c r="A2142" s="3">
        <v>2011</v>
      </c>
      <c r="B2142" s="3" t="s">
        <v>12</v>
      </c>
      <c r="C2142" s="3" t="s">
        <v>64</v>
      </c>
      <c r="D2142" s="3" t="s">
        <v>84</v>
      </c>
      <c r="E2142" s="3">
        <v>242409</v>
      </c>
      <c r="F2142" s="3">
        <v>468</v>
      </c>
      <c r="G2142" s="3">
        <v>3.59</v>
      </c>
      <c r="H2142" s="3">
        <v>5.17</v>
      </c>
      <c r="I2142" s="3">
        <f>Table8[[#This Row],[Volume]]*Table8[[#This Row],[Cost per unit]]</f>
        <v>1680.12</v>
      </c>
      <c r="J2142" s="3">
        <f>Table8[[#This Row],[Volume]]*Table8[[#This Row],[Price per unit]]</f>
        <v>2419.56</v>
      </c>
      <c r="K2142" s="5">
        <f>Table8[[#This Row],[Total Sales]]-Table8[[#This Row],[Total Cost]]</f>
        <v>739.44</v>
      </c>
      <c r="L2142" s="6">
        <f>Table8[[#This Row],[Profit]]/Table8[[#This Row],[Total Sales]]</f>
        <v>0.30560928433268864</v>
      </c>
    </row>
    <row r="2143" spans="1:12" x14ac:dyDescent="0.3">
      <c r="A2143" s="7">
        <v>2011</v>
      </c>
      <c r="B2143" s="7" t="s">
        <v>12</v>
      </c>
      <c r="C2143" s="7" t="s">
        <v>64</v>
      </c>
      <c r="D2143" s="7" t="s">
        <v>84</v>
      </c>
      <c r="E2143" s="7">
        <v>242410</v>
      </c>
      <c r="F2143" s="7">
        <v>408</v>
      </c>
      <c r="G2143" s="7">
        <v>4.67</v>
      </c>
      <c r="H2143" s="7">
        <v>6.18</v>
      </c>
      <c r="I2143" s="3">
        <f>Table8[[#This Row],[Volume]]*Table8[[#This Row],[Cost per unit]]</f>
        <v>1905.36</v>
      </c>
      <c r="J2143" s="3">
        <f>Table8[[#This Row],[Volume]]*Table8[[#This Row],[Price per unit]]</f>
        <v>2521.44</v>
      </c>
      <c r="K2143" s="5">
        <f>Table8[[#This Row],[Total Sales]]-Table8[[#This Row],[Total Cost]]</f>
        <v>616.08000000000015</v>
      </c>
      <c r="L2143" s="6">
        <f>Table8[[#This Row],[Profit]]/Table8[[#This Row],[Total Sales]]</f>
        <v>0.24433656957928809</v>
      </c>
    </row>
    <row r="2144" spans="1:12" x14ac:dyDescent="0.3">
      <c r="A2144" s="3">
        <v>2011</v>
      </c>
      <c r="B2144" s="3" t="s">
        <v>12</v>
      </c>
      <c r="C2144" s="3" t="s">
        <v>64</v>
      </c>
      <c r="D2144" s="3" t="s">
        <v>84</v>
      </c>
      <c r="E2144" s="3">
        <v>242411</v>
      </c>
      <c r="F2144" s="3">
        <v>540</v>
      </c>
      <c r="G2144" s="3">
        <v>3.17</v>
      </c>
      <c r="H2144" s="3">
        <v>6.95</v>
      </c>
      <c r="I2144" s="3">
        <f>Table8[[#This Row],[Volume]]*Table8[[#This Row],[Cost per unit]]</f>
        <v>1711.8</v>
      </c>
      <c r="J2144" s="3">
        <f>Table8[[#This Row],[Volume]]*Table8[[#This Row],[Price per unit]]</f>
        <v>3753</v>
      </c>
      <c r="K2144" s="5">
        <f>Table8[[#This Row],[Total Sales]]-Table8[[#This Row],[Total Cost]]</f>
        <v>2041.2</v>
      </c>
      <c r="L2144" s="6">
        <f>Table8[[#This Row],[Profit]]/Table8[[#This Row],[Total Sales]]</f>
        <v>0.54388489208633095</v>
      </c>
    </row>
    <row r="2145" spans="1:12" x14ac:dyDescent="0.3">
      <c r="A2145" s="7">
        <v>2011</v>
      </c>
      <c r="B2145" s="7" t="s">
        <v>12</v>
      </c>
      <c r="C2145" s="7" t="s">
        <v>64</v>
      </c>
      <c r="D2145" s="7" t="s">
        <v>84</v>
      </c>
      <c r="E2145" s="7">
        <v>242412</v>
      </c>
      <c r="F2145" s="7">
        <v>456</v>
      </c>
      <c r="G2145" s="7">
        <v>4.21</v>
      </c>
      <c r="H2145" s="7">
        <v>5.89</v>
      </c>
      <c r="I2145" s="3">
        <f>Table8[[#This Row],[Volume]]*Table8[[#This Row],[Cost per unit]]</f>
        <v>1919.76</v>
      </c>
      <c r="J2145" s="3">
        <f>Table8[[#This Row],[Volume]]*Table8[[#This Row],[Price per unit]]</f>
        <v>2685.8399999999997</v>
      </c>
      <c r="K2145" s="5">
        <f>Table8[[#This Row],[Total Sales]]-Table8[[#This Row],[Total Cost]]</f>
        <v>766.0799999999997</v>
      </c>
      <c r="L2145" s="6">
        <f>Table8[[#This Row],[Profit]]/Table8[[#This Row],[Total Sales]]</f>
        <v>0.28522920203735136</v>
      </c>
    </row>
    <row r="2146" spans="1:12" x14ac:dyDescent="0.3">
      <c r="A2146" s="3">
        <v>2011</v>
      </c>
      <c r="B2146" s="3" t="s">
        <v>12</v>
      </c>
      <c r="C2146" s="3" t="s">
        <v>64</v>
      </c>
      <c r="D2146" s="3" t="s">
        <v>84</v>
      </c>
      <c r="E2146" s="3">
        <v>242413</v>
      </c>
      <c r="F2146" s="3">
        <v>384</v>
      </c>
      <c r="G2146" s="3">
        <v>4.59</v>
      </c>
      <c r="H2146" s="3">
        <v>6.32</v>
      </c>
      <c r="I2146" s="3">
        <f>Table8[[#This Row],[Volume]]*Table8[[#This Row],[Cost per unit]]</f>
        <v>1762.56</v>
      </c>
      <c r="J2146" s="3">
        <f>Table8[[#This Row],[Volume]]*Table8[[#This Row],[Price per unit]]</f>
        <v>2426.88</v>
      </c>
      <c r="K2146" s="5">
        <f>Table8[[#This Row],[Total Sales]]-Table8[[#This Row],[Total Cost]]</f>
        <v>664.32000000000016</v>
      </c>
      <c r="L2146" s="6">
        <f>Table8[[#This Row],[Profit]]/Table8[[#This Row],[Total Sales]]</f>
        <v>0.27373417721518994</v>
      </c>
    </row>
    <row r="2147" spans="1:12" x14ac:dyDescent="0.3">
      <c r="A2147" s="7">
        <v>2011</v>
      </c>
      <c r="B2147" s="7" t="s">
        <v>12</v>
      </c>
      <c r="C2147" s="7" t="s">
        <v>64</v>
      </c>
      <c r="D2147" s="7" t="s">
        <v>84</v>
      </c>
      <c r="E2147" s="7">
        <v>242414</v>
      </c>
      <c r="F2147" s="7">
        <v>516</v>
      </c>
      <c r="G2147" s="7">
        <v>4.66</v>
      </c>
      <c r="H2147" s="7">
        <v>6.3</v>
      </c>
      <c r="I2147" s="3">
        <f>Table8[[#This Row],[Volume]]*Table8[[#This Row],[Cost per unit]]</f>
        <v>2404.56</v>
      </c>
      <c r="J2147" s="3">
        <f>Table8[[#This Row],[Volume]]*Table8[[#This Row],[Price per unit]]</f>
        <v>3250.7999999999997</v>
      </c>
      <c r="K2147" s="5">
        <f>Table8[[#This Row],[Total Sales]]-Table8[[#This Row],[Total Cost]]</f>
        <v>846.23999999999978</v>
      </c>
      <c r="L2147" s="6">
        <f>Table8[[#This Row],[Profit]]/Table8[[#This Row],[Total Sales]]</f>
        <v>0.26031746031746028</v>
      </c>
    </row>
    <row r="2148" spans="1:12" x14ac:dyDescent="0.3">
      <c r="A2148" s="3">
        <v>2011</v>
      </c>
      <c r="B2148" s="3" t="s">
        <v>12</v>
      </c>
      <c r="C2148" s="3" t="s">
        <v>64</v>
      </c>
      <c r="D2148" s="3" t="s">
        <v>84</v>
      </c>
      <c r="E2148" s="3">
        <v>242415</v>
      </c>
      <c r="F2148" s="3">
        <v>396</v>
      </c>
      <c r="G2148" s="3">
        <v>3.28</v>
      </c>
      <c r="H2148" s="3">
        <v>5.78</v>
      </c>
      <c r="I2148" s="3">
        <f>Table8[[#This Row],[Volume]]*Table8[[#This Row],[Cost per unit]]</f>
        <v>1298.8799999999999</v>
      </c>
      <c r="J2148" s="3">
        <f>Table8[[#This Row],[Volume]]*Table8[[#This Row],[Price per unit]]</f>
        <v>2288.88</v>
      </c>
      <c r="K2148" s="5">
        <f>Table8[[#This Row],[Total Sales]]-Table8[[#This Row],[Total Cost]]</f>
        <v>990.00000000000023</v>
      </c>
      <c r="L2148" s="6">
        <f>Table8[[#This Row],[Profit]]/Table8[[#This Row],[Total Sales]]</f>
        <v>0.4325259515570935</v>
      </c>
    </row>
    <row r="2149" spans="1:12" x14ac:dyDescent="0.3">
      <c r="A2149" s="7">
        <v>2011</v>
      </c>
      <c r="B2149" s="7" t="s">
        <v>12</v>
      </c>
      <c r="C2149" s="7" t="s">
        <v>64</v>
      </c>
      <c r="D2149" s="7" t="s">
        <v>84</v>
      </c>
      <c r="E2149" s="7">
        <v>242416</v>
      </c>
      <c r="F2149" s="7">
        <v>456</v>
      </c>
      <c r="G2149" s="7">
        <v>3.12</v>
      </c>
      <c r="H2149" s="7">
        <v>6.48</v>
      </c>
      <c r="I2149" s="3">
        <f>Table8[[#This Row],[Volume]]*Table8[[#This Row],[Cost per unit]]</f>
        <v>1422.72</v>
      </c>
      <c r="J2149" s="3">
        <f>Table8[[#This Row],[Volume]]*Table8[[#This Row],[Price per unit]]</f>
        <v>2954.88</v>
      </c>
      <c r="K2149" s="5">
        <f>Table8[[#This Row],[Total Sales]]-Table8[[#This Row],[Total Cost]]</f>
        <v>1532.16</v>
      </c>
      <c r="L2149" s="6">
        <f>Table8[[#This Row],[Profit]]/Table8[[#This Row],[Total Sales]]</f>
        <v>0.51851851851851849</v>
      </c>
    </row>
    <row r="2150" spans="1:12" x14ac:dyDescent="0.3">
      <c r="A2150" s="3">
        <v>2011</v>
      </c>
      <c r="B2150" s="3" t="s">
        <v>12</v>
      </c>
      <c r="C2150" s="3" t="s">
        <v>64</v>
      </c>
      <c r="D2150" s="3" t="s">
        <v>84</v>
      </c>
      <c r="E2150" s="3">
        <v>242417</v>
      </c>
      <c r="F2150" s="3">
        <v>480</v>
      </c>
      <c r="G2150" s="3">
        <v>4.4000000000000004</v>
      </c>
      <c r="H2150" s="3">
        <v>5.97</v>
      </c>
      <c r="I2150" s="3">
        <f>Table8[[#This Row],[Volume]]*Table8[[#This Row],[Cost per unit]]</f>
        <v>2112</v>
      </c>
      <c r="J2150" s="3">
        <f>Table8[[#This Row],[Volume]]*Table8[[#This Row],[Price per unit]]</f>
        <v>2865.6</v>
      </c>
      <c r="K2150" s="5">
        <f>Table8[[#This Row],[Total Sales]]-Table8[[#This Row],[Total Cost]]</f>
        <v>753.59999999999991</v>
      </c>
      <c r="L2150" s="6">
        <f>Table8[[#This Row],[Profit]]/Table8[[#This Row],[Total Sales]]</f>
        <v>0.26298157453936344</v>
      </c>
    </row>
    <row r="2151" spans="1:12" x14ac:dyDescent="0.3">
      <c r="A2151" s="7">
        <v>2011</v>
      </c>
      <c r="B2151" s="7" t="s">
        <v>12</v>
      </c>
      <c r="C2151" s="7" t="s">
        <v>64</v>
      </c>
      <c r="D2151" s="7" t="s">
        <v>84</v>
      </c>
      <c r="E2151" s="7">
        <v>242418</v>
      </c>
      <c r="F2151" s="7">
        <v>468</v>
      </c>
      <c r="G2151" s="7">
        <v>4.93</v>
      </c>
      <c r="H2151" s="7">
        <v>6.46</v>
      </c>
      <c r="I2151" s="3">
        <f>Table8[[#This Row],[Volume]]*Table8[[#This Row],[Cost per unit]]</f>
        <v>2307.2399999999998</v>
      </c>
      <c r="J2151" s="3">
        <f>Table8[[#This Row],[Volume]]*Table8[[#This Row],[Price per unit]]</f>
        <v>3023.28</v>
      </c>
      <c r="K2151" s="5">
        <f>Table8[[#This Row],[Total Sales]]-Table8[[#This Row],[Total Cost]]</f>
        <v>716.04000000000042</v>
      </c>
      <c r="L2151" s="6">
        <f>Table8[[#This Row],[Profit]]/Table8[[#This Row],[Total Sales]]</f>
        <v>0.23684210526315802</v>
      </c>
    </row>
    <row r="2152" spans="1:12" x14ac:dyDescent="0.3">
      <c r="A2152" s="3">
        <v>2011</v>
      </c>
      <c r="B2152" s="3" t="s">
        <v>12</v>
      </c>
      <c r="C2152" s="3" t="s">
        <v>64</v>
      </c>
      <c r="D2152" s="3" t="s">
        <v>84</v>
      </c>
      <c r="E2152" s="3">
        <v>242419</v>
      </c>
      <c r="F2152" s="3">
        <v>492</v>
      </c>
      <c r="G2152" s="3">
        <v>4.26</v>
      </c>
      <c r="H2152" s="3">
        <v>6.68</v>
      </c>
      <c r="I2152" s="3">
        <f>Table8[[#This Row],[Volume]]*Table8[[#This Row],[Cost per unit]]</f>
        <v>2095.92</v>
      </c>
      <c r="J2152" s="3">
        <f>Table8[[#This Row],[Volume]]*Table8[[#This Row],[Price per unit]]</f>
        <v>3286.56</v>
      </c>
      <c r="K2152" s="5">
        <f>Table8[[#This Row],[Total Sales]]-Table8[[#This Row],[Total Cost]]</f>
        <v>1190.6399999999999</v>
      </c>
      <c r="L2152" s="6">
        <f>Table8[[#This Row],[Profit]]/Table8[[#This Row],[Total Sales]]</f>
        <v>0.36227544910179638</v>
      </c>
    </row>
    <row r="2153" spans="1:12" x14ac:dyDescent="0.3">
      <c r="A2153" s="7">
        <v>2011</v>
      </c>
      <c r="B2153" s="7" t="s">
        <v>12</v>
      </c>
      <c r="C2153" s="7" t="s">
        <v>64</v>
      </c>
      <c r="D2153" s="7" t="s">
        <v>84</v>
      </c>
      <c r="E2153" s="7">
        <v>242431</v>
      </c>
      <c r="F2153" s="7">
        <v>360</v>
      </c>
      <c r="G2153" s="7">
        <v>5</v>
      </c>
      <c r="H2153" s="7">
        <v>6.15</v>
      </c>
      <c r="I2153" s="3">
        <f>Table8[[#This Row],[Volume]]*Table8[[#This Row],[Cost per unit]]</f>
        <v>1800</v>
      </c>
      <c r="J2153" s="3">
        <f>Table8[[#This Row],[Volume]]*Table8[[#This Row],[Price per unit]]</f>
        <v>2214</v>
      </c>
      <c r="K2153" s="5">
        <f>Table8[[#This Row],[Total Sales]]-Table8[[#This Row],[Total Cost]]</f>
        <v>414</v>
      </c>
      <c r="L2153" s="6">
        <f>Table8[[#This Row],[Profit]]/Table8[[#This Row],[Total Sales]]</f>
        <v>0.18699186991869918</v>
      </c>
    </row>
    <row r="2154" spans="1:12" x14ac:dyDescent="0.3">
      <c r="A2154" s="3">
        <v>2011</v>
      </c>
      <c r="B2154" s="3" t="s">
        <v>12</v>
      </c>
      <c r="C2154" s="3" t="s">
        <v>64</v>
      </c>
      <c r="D2154" s="3" t="s">
        <v>84</v>
      </c>
      <c r="E2154" s="3">
        <v>242432</v>
      </c>
      <c r="F2154" s="3">
        <v>540</v>
      </c>
      <c r="G2154" s="3">
        <v>4.78</v>
      </c>
      <c r="H2154" s="3">
        <v>6</v>
      </c>
      <c r="I2154" s="3">
        <f>Table8[[#This Row],[Volume]]*Table8[[#This Row],[Cost per unit]]</f>
        <v>2581.2000000000003</v>
      </c>
      <c r="J2154" s="3">
        <f>Table8[[#This Row],[Volume]]*Table8[[#This Row],[Price per unit]]</f>
        <v>3240</v>
      </c>
      <c r="K2154" s="5">
        <f>Table8[[#This Row],[Total Sales]]-Table8[[#This Row],[Total Cost]]</f>
        <v>658.79999999999973</v>
      </c>
      <c r="L2154" s="6">
        <f>Table8[[#This Row],[Profit]]/Table8[[#This Row],[Total Sales]]</f>
        <v>0.20333333333333325</v>
      </c>
    </row>
    <row r="2155" spans="1:12" x14ac:dyDescent="0.3">
      <c r="A2155" s="7">
        <v>2011</v>
      </c>
      <c r="B2155" s="7" t="s">
        <v>12</v>
      </c>
      <c r="C2155" s="7" t="s">
        <v>64</v>
      </c>
      <c r="D2155" s="7" t="s">
        <v>84</v>
      </c>
      <c r="E2155" s="7">
        <v>242433</v>
      </c>
      <c r="F2155" s="7">
        <v>444</v>
      </c>
      <c r="G2155" s="7">
        <v>3.7</v>
      </c>
      <c r="H2155" s="7">
        <v>5.6</v>
      </c>
      <c r="I2155" s="3">
        <f>Table8[[#This Row],[Volume]]*Table8[[#This Row],[Cost per unit]]</f>
        <v>1642.8000000000002</v>
      </c>
      <c r="J2155" s="3">
        <f>Table8[[#This Row],[Volume]]*Table8[[#This Row],[Price per unit]]</f>
        <v>2486.3999999999996</v>
      </c>
      <c r="K2155" s="5">
        <f>Table8[[#This Row],[Total Sales]]-Table8[[#This Row],[Total Cost]]</f>
        <v>843.59999999999945</v>
      </c>
      <c r="L2155" s="6">
        <f>Table8[[#This Row],[Profit]]/Table8[[#This Row],[Total Sales]]</f>
        <v>0.33928571428571414</v>
      </c>
    </row>
    <row r="2156" spans="1:12" x14ac:dyDescent="0.3">
      <c r="A2156" s="3">
        <v>2011</v>
      </c>
      <c r="B2156" s="3" t="s">
        <v>12</v>
      </c>
      <c r="C2156" s="3" t="s">
        <v>64</v>
      </c>
      <c r="D2156" s="3" t="s">
        <v>84</v>
      </c>
      <c r="E2156" s="3">
        <v>242434</v>
      </c>
      <c r="F2156" s="3">
        <v>468</v>
      </c>
      <c r="G2156" s="3">
        <v>4.09</v>
      </c>
      <c r="H2156" s="3">
        <v>5.78</v>
      </c>
      <c r="I2156" s="3">
        <f>Table8[[#This Row],[Volume]]*Table8[[#This Row],[Cost per unit]]</f>
        <v>1914.12</v>
      </c>
      <c r="J2156" s="3">
        <f>Table8[[#This Row],[Volume]]*Table8[[#This Row],[Price per unit]]</f>
        <v>2705.04</v>
      </c>
      <c r="K2156" s="5">
        <f>Table8[[#This Row],[Total Sales]]-Table8[[#This Row],[Total Cost]]</f>
        <v>790.92000000000007</v>
      </c>
      <c r="L2156" s="6">
        <f>Table8[[#This Row],[Profit]]/Table8[[#This Row],[Total Sales]]</f>
        <v>0.29238754325259519</v>
      </c>
    </row>
    <row r="2157" spans="1:12" x14ac:dyDescent="0.3">
      <c r="A2157" s="7">
        <v>2011</v>
      </c>
      <c r="B2157" s="7" t="s">
        <v>12</v>
      </c>
      <c r="C2157" s="7" t="s">
        <v>64</v>
      </c>
      <c r="D2157" s="7" t="s">
        <v>84</v>
      </c>
      <c r="E2157" s="7">
        <v>242435</v>
      </c>
      <c r="F2157" s="7">
        <v>528</v>
      </c>
      <c r="G2157" s="7">
        <v>3.87</v>
      </c>
      <c r="H2157" s="7">
        <v>6.11</v>
      </c>
      <c r="I2157" s="3">
        <f>Table8[[#This Row],[Volume]]*Table8[[#This Row],[Cost per unit]]</f>
        <v>2043.3600000000001</v>
      </c>
      <c r="J2157" s="3">
        <f>Table8[[#This Row],[Volume]]*Table8[[#This Row],[Price per unit]]</f>
        <v>3226.0800000000004</v>
      </c>
      <c r="K2157" s="5">
        <f>Table8[[#This Row],[Total Sales]]-Table8[[#This Row],[Total Cost]]</f>
        <v>1182.7200000000003</v>
      </c>
      <c r="L2157" s="6">
        <f>Table8[[#This Row],[Profit]]/Table8[[#This Row],[Total Sales]]</f>
        <v>0.36661211129296239</v>
      </c>
    </row>
    <row r="2158" spans="1:12" x14ac:dyDescent="0.3">
      <c r="A2158" s="3">
        <v>2011</v>
      </c>
      <c r="B2158" s="3" t="s">
        <v>12</v>
      </c>
      <c r="C2158" s="3" t="s">
        <v>64</v>
      </c>
      <c r="D2158" s="3" t="s">
        <v>84</v>
      </c>
      <c r="E2158" s="3">
        <v>242436</v>
      </c>
      <c r="F2158" s="3">
        <v>372</v>
      </c>
      <c r="G2158" s="3">
        <v>4.08</v>
      </c>
      <c r="H2158" s="3">
        <v>6.86</v>
      </c>
      <c r="I2158" s="3">
        <f>Table8[[#This Row],[Volume]]*Table8[[#This Row],[Cost per unit]]</f>
        <v>1517.76</v>
      </c>
      <c r="J2158" s="3">
        <f>Table8[[#This Row],[Volume]]*Table8[[#This Row],[Price per unit]]</f>
        <v>2551.92</v>
      </c>
      <c r="K2158" s="5">
        <f>Table8[[#This Row],[Total Sales]]-Table8[[#This Row],[Total Cost]]</f>
        <v>1034.1600000000001</v>
      </c>
      <c r="L2158" s="6">
        <f>Table8[[#This Row],[Profit]]/Table8[[#This Row],[Total Sales]]</f>
        <v>0.40524781341107874</v>
      </c>
    </row>
    <row r="2159" spans="1:12" x14ac:dyDescent="0.3">
      <c r="A2159" s="7">
        <v>2011</v>
      </c>
      <c r="B2159" s="7" t="s">
        <v>12</v>
      </c>
      <c r="C2159" s="7" t="s">
        <v>64</v>
      </c>
      <c r="D2159" s="7" t="s">
        <v>84</v>
      </c>
      <c r="E2159" s="7">
        <v>242437</v>
      </c>
      <c r="F2159" s="7">
        <v>492</v>
      </c>
      <c r="G2159" s="7">
        <v>3.41</v>
      </c>
      <c r="H2159" s="7">
        <v>5.88</v>
      </c>
      <c r="I2159" s="3">
        <f>Table8[[#This Row],[Volume]]*Table8[[#This Row],[Cost per unit]]</f>
        <v>1677.72</v>
      </c>
      <c r="J2159" s="3">
        <f>Table8[[#This Row],[Volume]]*Table8[[#This Row],[Price per unit]]</f>
        <v>2892.96</v>
      </c>
      <c r="K2159" s="5">
        <f>Table8[[#This Row],[Total Sales]]-Table8[[#This Row],[Total Cost]]</f>
        <v>1215.24</v>
      </c>
      <c r="L2159" s="6">
        <f>Table8[[#This Row],[Profit]]/Table8[[#This Row],[Total Sales]]</f>
        <v>0.42006802721088438</v>
      </c>
    </row>
    <row r="2160" spans="1:12" x14ac:dyDescent="0.3">
      <c r="A2160" s="3">
        <v>2011</v>
      </c>
      <c r="B2160" s="3" t="s">
        <v>12</v>
      </c>
      <c r="C2160" s="3" t="s">
        <v>64</v>
      </c>
      <c r="D2160" s="3" t="s">
        <v>84</v>
      </c>
      <c r="E2160" s="3">
        <v>242438</v>
      </c>
      <c r="F2160" s="3">
        <v>468</v>
      </c>
      <c r="G2160" s="3">
        <v>3.62</v>
      </c>
      <c r="H2160" s="3">
        <v>6.71</v>
      </c>
      <c r="I2160" s="3">
        <f>Table8[[#This Row],[Volume]]*Table8[[#This Row],[Cost per unit]]</f>
        <v>1694.16</v>
      </c>
      <c r="J2160" s="3">
        <f>Table8[[#This Row],[Volume]]*Table8[[#This Row],[Price per unit]]</f>
        <v>3140.28</v>
      </c>
      <c r="K2160" s="5">
        <f>Table8[[#This Row],[Total Sales]]-Table8[[#This Row],[Total Cost]]</f>
        <v>1446.1200000000001</v>
      </c>
      <c r="L2160" s="6">
        <f>Table8[[#This Row],[Profit]]/Table8[[#This Row],[Total Sales]]</f>
        <v>0.46050670640834573</v>
      </c>
    </row>
    <row r="2161" spans="1:12" x14ac:dyDescent="0.3">
      <c r="A2161" s="7">
        <v>2011</v>
      </c>
      <c r="B2161" s="7" t="s">
        <v>12</v>
      </c>
      <c r="C2161" s="7" t="s">
        <v>64</v>
      </c>
      <c r="D2161" s="7" t="s">
        <v>84</v>
      </c>
      <c r="E2161" s="7">
        <v>242439</v>
      </c>
      <c r="F2161" s="7">
        <v>372</v>
      </c>
      <c r="G2161" s="7">
        <v>3.48</v>
      </c>
      <c r="H2161" s="7">
        <v>5.91</v>
      </c>
      <c r="I2161" s="3">
        <f>Table8[[#This Row],[Volume]]*Table8[[#This Row],[Cost per unit]]</f>
        <v>1294.56</v>
      </c>
      <c r="J2161" s="3">
        <f>Table8[[#This Row],[Volume]]*Table8[[#This Row],[Price per unit]]</f>
        <v>2198.52</v>
      </c>
      <c r="K2161" s="5">
        <f>Table8[[#This Row],[Total Sales]]-Table8[[#This Row],[Total Cost]]</f>
        <v>903.96</v>
      </c>
      <c r="L2161" s="6">
        <f>Table8[[#This Row],[Profit]]/Table8[[#This Row],[Total Sales]]</f>
        <v>0.41116751269035534</v>
      </c>
    </row>
    <row r="2162" spans="1:12" x14ac:dyDescent="0.3">
      <c r="A2162" s="3">
        <v>2011</v>
      </c>
      <c r="B2162" s="3" t="s">
        <v>12</v>
      </c>
      <c r="C2162" s="3" t="s">
        <v>64</v>
      </c>
      <c r="D2162" s="3" t="s">
        <v>84</v>
      </c>
      <c r="E2162" s="3">
        <v>242440</v>
      </c>
      <c r="F2162" s="3">
        <v>432</v>
      </c>
      <c r="G2162" s="3">
        <v>4.5599999999999996</v>
      </c>
      <c r="H2162" s="3">
        <v>5.25</v>
      </c>
      <c r="I2162" s="3">
        <f>Table8[[#This Row],[Volume]]*Table8[[#This Row],[Cost per unit]]</f>
        <v>1969.9199999999998</v>
      </c>
      <c r="J2162" s="3">
        <f>Table8[[#This Row],[Volume]]*Table8[[#This Row],[Price per unit]]</f>
        <v>2268</v>
      </c>
      <c r="K2162" s="5">
        <f>Table8[[#This Row],[Total Sales]]-Table8[[#This Row],[Total Cost]]</f>
        <v>298.08000000000015</v>
      </c>
      <c r="L2162" s="6">
        <f>Table8[[#This Row],[Profit]]/Table8[[#This Row],[Total Sales]]</f>
        <v>0.13142857142857151</v>
      </c>
    </row>
    <row r="2163" spans="1:12" x14ac:dyDescent="0.3">
      <c r="A2163" s="7">
        <v>2011</v>
      </c>
      <c r="B2163" s="7" t="s">
        <v>12</v>
      </c>
      <c r="C2163" s="7" t="s">
        <v>64</v>
      </c>
      <c r="D2163" s="7" t="s">
        <v>84</v>
      </c>
      <c r="E2163" s="7">
        <v>242441</v>
      </c>
      <c r="F2163" s="7">
        <v>360</v>
      </c>
      <c r="G2163" s="7">
        <v>3.55</v>
      </c>
      <c r="H2163" s="7">
        <v>5.69</v>
      </c>
      <c r="I2163" s="3">
        <f>Table8[[#This Row],[Volume]]*Table8[[#This Row],[Cost per unit]]</f>
        <v>1278</v>
      </c>
      <c r="J2163" s="3">
        <f>Table8[[#This Row],[Volume]]*Table8[[#This Row],[Price per unit]]</f>
        <v>2048.4</v>
      </c>
      <c r="K2163" s="5">
        <f>Table8[[#This Row],[Total Sales]]-Table8[[#This Row],[Total Cost]]</f>
        <v>770.40000000000009</v>
      </c>
      <c r="L2163" s="6">
        <f>Table8[[#This Row],[Profit]]/Table8[[#This Row],[Total Sales]]</f>
        <v>0.37609841827768015</v>
      </c>
    </row>
    <row r="2164" spans="1:12" x14ac:dyDescent="0.3">
      <c r="A2164" s="3">
        <v>2011</v>
      </c>
      <c r="B2164" s="3" t="s">
        <v>12</v>
      </c>
      <c r="C2164" s="3" t="s">
        <v>64</v>
      </c>
      <c r="D2164" s="3" t="s">
        <v>84</v>
      </c>
      <c r="E2164" s="3">
        <v>242442</v>
      </c>
      <c r="F2164" s="3">
        <v>516</v>
      </c>
      <c r="G2164" s="3">
        <v>3.52</v>
      </c>
      <c r="H2164" s="3">
        <v>6.24</v>
      </c>
      <c r="I2164" s="3">
        <f>Table8[[#This Row],[Volume]]*Table8[[#This Row],[Cost per unit]]</f>
        <v>1816.32</v>
      </c>
      <c r="J2164" s="3">
        <f>Table8[[#This Row],[Volume]]*Table8[[#This Row],[Price per unit]]</f>
        <v>3219.84</v>
      </c>
      <c r="K2164" s="5">
        <f>Table8[[#This Row],[Total Sales]]-Table8[[#This Row],[Total Cost]]</f>
        <v>1403.5200000000002</v>
      </c>
      <c r="L2164" s="6">
        <f>Table8[[#This Row],[Profit]]/Table8[[#This Row],[Total Sales]]</f>
        <v>0.43589743589743596</v>
      </c>
    </row>
    <row r="2165" spans="1:12" x14ac:dyDescent="0.3">
      <c r="A2165" s="7">
        <v>2011</v>
      </c>
      <c r="B2165" s="7" t="s">
        <v>12</v>
      </c>
      <c r="C2165" s="7" t="s">
        <v>64</v>
      </c>
      <c r="D2165" s="7" t="s">
        <v>84</v>
      </c>
      <c r="E2165" s="7">
        <v>242443</v>
      </c>
      <c r="F2165" s="7">
        <v>384</v>
      </c>
      <c r="G2165" s="7">
        <v>3.68</v>
      </c>
      <c r="H2165" s="7">
        <v>6.57</v>
      </c>
      <c r="I2165" s="3">
        <f>Table8[[#This Row],[Volume]]*Table8[[#This Row],[Cost per unit]]</f>
        <v>1413.1200000000001</v>
      </c>
      <c r="J2165" s="3">
        <f>Table8[[#This Row],[Volume]]*Table8[[#This Row],[Price per unit]]</f>
        <v>2522.88</v>
      </c>
      <c r="K2165" s="5">
        <f>Table8[[#This Row],[Total Sales]]-Table8[[#This Row],[Total Cost]]</f>
        <v>1109.76</v>
      </c>
      <c r="L2165" s="6">
        <f>Table8[[#This Row],[Profit]]/Table8[[#This Row],[Total Sales]]</f>
        <v>0.43987823439878232</v>
      </c>
    </row>
    <row r="2166" spans="1:12" x14ac:dyDescent="0.3">
      <c r="A2166" s="3">
        <v>2011</v>
      </c>
      <c r="B2166" s="3" t="s">
        <v>12</v>
      </c>
      <c r="C2166" s="3" t="s">
        <v>64</v>
      </c>
      <c r="D2166" s="3" t="s">
        <v>84</v>
      </c>
      <c r="E2166" s="3">
        <v>242444</v>
      </c>
      <c r="F2166" s="3">
        <v>504</v>
      </c>
      <c r="G2166" s="3">
        <v>3.18</v>
      </c>
      <c r="H2166" s="3">
        <v>6.55</v>
      </c>
      <c r="I2166" s="3">
        <f>Table8[[#This Row],[Volume]]*Table8[[#This Row],[Cost per unit]]</f>
        <v>1602.72</v>
      </c>
      <c r="J2166" s="3">
        <f>Table8[[#This Row],[Volume]]*Table8[[#This Row],[Price per unit]]</f>
        <v>3301.2</v>
      </c>
      <c r="K2166" s="5">
        <f>Table8[[#This Row],[Total Sales]]-Table8[[#This Row],[Total Cost]]</f>
        <v>1698.4799999999998</v>
      </c>
      <c r="L2166" s="6">
        <f>Table8[[#This Row],[Profit]]/Table8[[#This Row],[Total Sales]]</f>
        <v>0.51450381679389312</v>
      </c>
    </row>
    <row r="2167" spans="1:12" x14ac:dyDescent="0.3">
      <c r="A2167" s="7">
        <v>2011</v>
      </c>
      <c r="B2167" s="7" t="s">
        <v>12</v>
      </c>
      <c r="C2167" s="7" t="s">
        <v>64</v>
      </c>
      <c r="D2167" s="7" t="s">
        <v>84</v>
      </c>
      <c r="E2167" s="7">
        <v>242445</v>
      </c>
      <c r="F2167" s="7">
        <v>372</v>
      </c>
      <c r="G2167" s="7">
        <v>3.96</v>
      </c>
      <c r="H2167" s="7">
        <v>6.07</v>
      </c>
      <c r="I2167" s="3">
        <f>Table8[[#This Row],[Volume]]*Table8[[#This Row],[Cost per unit]]</f>
        <v>1473.12</v>
      </c>
      <c r="J2167" s="3">
        <f>Table8[[#This Row],[Volume]]*Table8[[#This Row],[Price per unit]]</f>
        <v>2258.04</v>
      </c>
      <c r="K2167" s="5">
        <f>Table8[[#This Row],[Total Sales]]-Table8[[#This Row],[Total Cost]]</f>
        <v>784.92000000000007</v>
      </c>
      <c r="L2167" s="6">
        <f>Table8[[#This Row],[Profit]]/Table8[[#This Row],[Total Sales]]</f>
        <v>0.34761120263591438</v>
      </c>
    </row>
    <row r="2168" spans="1:12" x14ac:dyDescent="0.3">
      <c r="A2168" s="3">
        <v>2011</v>
      </c>
      <c r="B2168" s="3" t="s">
        <v>12</v>
      </c>
      <c r="C2168" s="3" t="s">
        <v>64</v>
      </c>
      <c r="D2168" s="3" t="s">
        <v>84</v>
      </c>
      <c r="E2168" s="3">
        <v>242450</v>
      </c>
      <c r="F2168" s="3">
        <v>420</v>
      </c>
      <c r="G2168" s="3">
        <v>4.5199999999999996</v>
      </c>
      <c r="H2168" s="3">
        <v>5.46</v>
      </c>
      <c r="I2168" s="3">
        <f>Table8[[#This Row],[Volume]]*Table8[[#This Row],[Cost per unit]]</f>
        <v>1898.3999999999999</v>
      </c>
      <c r="J2168" s="3">
        <f>Table8[[#This Row],[Volume]]*Table8[[#This Row],[Price per unit]]</f>
        <v>2293.1999999999998</v>
      </c>
      <c r="K2168" s="5">
        <f>Table8[[#This Row],[Total Sales]]-Table8[[#This Row],[Total Cost]]</f>
        <v>394.79999999999995</v>
      </c>
      <c r="L2168" s="6">
        <f>Table8[[#This Row],[Profit]]/Table8[[#This Row],[Total Sales]]</f>
        <v>0.17216117216117216</v>
      </c>
    </row>
    <row r="2169" spans="1:12" x14ac:dyDescent="0.3">
      <c r="A2169" s="7">
        <v>2011</v>
      </c>
      <c r="B2169" s="7" t="s">
        <v>12</v>
      </c>
      <c r="C2169" s="7" t="s">
        <v>64</v>
      </c>
      <c r="D2169" s="7" t="s">
        <v>84</v>
      </c>
      <c r="E2169" s="7">
        <v>242501</v>
      </c>
      <c r="F2169" s="7">
        <v>480</v>
      </c>
      <c r="G2169" s="7">
        <v>3.04</v>
      </c>
      <c r="H2169" s="7">
        <v>5.76</v>
      </c>
      <c r="I2169" s="3">
        <f>Table8[[#This Row],[Volume]]*Table8[[#This Row],[Cost per unit]]</f>
        <v>1459.2</v>
      </c>
      <c r="J2169" s="3">
        <f>Table8[[#This Row],[Volume]]*Table8[[#This Row],[Price per unit]]</f>
        <v>2764.7999999999997</v>
      </c>
      <c r="K2169" s="5">
        <f>Table8[[#This Row],[Total Sales]]-Table8[[#This Row],[Total Cost]]</f>
        <v>1305.5999999999997</v>
      </c>
      <c r="L2169" s="6">
        <f>Table8[[#This Row],[Profit]]/Table8[[#This Row],[Total Sales]]</f>
        <v>0.47222222222222215</v>
      </c>
    </row>
    <row r="2170" spans="1:12" x14ac:dyDescent="0.3">
      <c r="A2170" s="3">
        <v>2011</v>
      </c>
      <c r="B2170" s="3" t="s">
        <v>12</v>
      </c>
      <c r="C2170" s="3" t="s">
        <v>64</v>
      </c>
      <c r="D2170" s="3" t="s">
        <v>84</v>
      </c>
      <c r="E2170" s="3">
        <v>242502</v>
      </c>
      <c r="F2170" s="3">
        <v>372</v>
      </c>
      <c r="G2170" s="3">
        <v>3.39</v>
      </c>
      <c r="H2170" s="3">
        <v>6.68</v>
      </c>
      <c r="I2170" s="3">
        <f>Table8[[#This Row],[Volume]]*Table8[[#This Row],[Cost per unit]]</f>
        <v>1261.0800000000002</v>
      </c>
      <c r="J2170" s="3">
        <f>Table8[[#This Row],[Volume]]*Table8[[#This Row],[Price per unit]]</f>
        <v>2484.96</v>
      </c>
      <c r="K2170" s="5">
        <f>Table8[[#This Row],[Total Sales]]-Table8[[#This Row],[Total Cost]]</f>
        <v>1223.8799999999999</v>
      </c>
      <c r="L2170" s="6">
        <f>Table8[[#This Row],[Profit]]/Table8[[#This Row],[Total Sales]]</f>
        <v>0.49251497005988021</v>
      </c>
    </row>
    <row r="2171" spans="1:12" x14ac:dyDescent="0.3">
      <c r="A2171" s="7">
        <v>2011</v>
      </c>
      <c r="B2171" s="7" t="s">
        <v>12</v>
      </c>
      <c r="C2171" s="7" t="s">
        <v>64</v>
      </c>
      <c r="D2171" s="7" t="s">
        <v>84</v>
      </c>
      <c r="E2171" s="7">
        <v>242601</v>
      </c>
      <c r="F2171" s="7">
        <v>432</v>
      </c>
      <c r="G2171" s="7">
        <v>4.8899999999999997</v>
      </c>
      <c r="H2171" s="7">
        <v>5.62</v>
      </c>
      <c r="I2171" s="3">
        <f>Table8[[#This Row],[Volume]]*Table8[[#This Row],[Cost per unit]]</f>
        <v>2112.48</v>
      </c>
      <c r="J2171" s="3">
        <f>Table8[[#This Row],[Volume]]*Table8[[#This Row],[Price per unit]]</f>
        <v>2427.84</v>
      </c>
      <c r="K2171" s="5">
        <f>Table8[[#This Row],[Total Sales]]-Table8[[#This Row],[Total Cost]]</f>
        <v>315.36000000000013</v>
      </c>
      <c r="L2171" s="6">
        <f>Table8[[#This Row],[Profit]]/Table8[[#This Row],[Total Sales]]</f>
        <v>0.12989323843416375</v>
      </c>
    </row>
    <row r="2172" spans="1:12" x14ac:dyDescent="0.3">
      <c r="A2172" s="3">
        <v>2011</v>
      </c>
      <c r="B2172" s="3" t="s">
        <v>12</v>
      </c>
      <c r="C2172" s="3" t="s">
        <v>64</v>
      </c>
      <c r="D2172" s="3" t="s">
        <v>84</v>
      </c>
      <c r="E2172" s="3">
        <v>242602</v>
      </c>
      <c r="F2172" s="3">
        <v>444</v>
      </c>
      <c r="G2172" s="3">
        <v>3.87</v>
      </c>
      <c r="H2172" s="3">
        <v>6.04</v>
      </c>
      <c r="I2172" s="3">
        <f>Table8[[#This Row],[Volume]]*Table8[[#This Row],[Cost per unit]]</f>
        <v>1718.28</v>
      </c>
      <c r="J2172" s="3">
        <f>Table8[[#This Row],[Volume]]*Table8[[#This Row],[Price per unit]]</f>
        <v>2681.76</v>
      </c>
      <c r="K2172" s="5">
        <f>Table8[[#This Row],[Total Sales]]-Table8[[#This Row],[Total Cost]]</f>
        <v>963.48000000000025</v>
      </c>
      <c r="L2172" s="6">
        <f>Table8[[#This Row],[Profit]]/Table8[[#This Row],[Total Sales]]</f>
        <v>0.35927152317880801</v>
      </c>
    </row>
    <row r="2173" spans="1:12" x14ac:dyDescent="0.3">
      <c r="A2173" s="7">
        <v>2011</v>
      </c>
      <c r="B2173" s="7" t="s">
        <v>12</v>
      </c>
      <c r="C2173" s="7" t="s">
        <v>64</v>
      </c>
      <c r="D2173" s="7" t="s">
        <v>84</v>
      </c>
      <c r="E2173" s="7">
        <v>242603</v>
      </c>
      <c r="F2173" s="7">
        <v>360</v>
      </c>
      <c r="G2173" s="7">
        <v>4.28</v>
      </c>
      <c r="H2173" s="7">
        <v>6.59</v>
      </c>
      <c r="I2173" s="3">
        <f>Table8[[#This Row],[Volume]]*Table8[[#This Row],[Cost per unit]]</f>
        <v>1540.8000000000002</v>
      </c>
      <c r="J2173" s="3">
        <f>Table8[[#This Row],[Volume]]*Table8[[#This Row],[Price per unit]]</f>
        <v>2372.4</v>
      </c>
      <c r="K2173" s="5">
        <f>Table8[[#This Row],[Total Sales]]-Table8[[#This Row],[Total Cost]]</f>
        <v>831.59999999999991</v>
      </c>
      <c r="L2173" s="6">
        <f>Table8[[#This Row],[Profit]]/Table8[[#This Row],[Total Sales]]</f>
        <v>0.35053110773899843</v>
      </c>
    </row>
    <row r="2174" spans="1:12" x14ac:dyDescent="0.3">
      <c r="A2174" s="3">
        <v>2011</v>
      </c>
      <c r="B2174" s="3" t="s">
        <v>12</v>
      </c>
      <c r="C2174" s="3" t="s">
        <v>64</v>
      </c>
      <c r="D2174" s="3" t="s">
        <v>84</v>
      </c>
      <c r="E2174" s="3">
        <v>242604</v>
      </c>
      <c r="F2174" s="3">
        <v>444</v>
      </c>
      <c r="G2174" s="3">
        <v>4.5199999999999996</v>
      </c>
      <c r="H2174" s="3">
        <v>5.03</v>
      </c>
      <c r="I2174" s="3">
        <f>Table8[[#This Row],[Volume]]*Table8[[#This Row],[Cost per unit]]</f>
        <v>2006.8799999999999</v>
      </c>
      <c r="J2174" s="3">
        <f>Table8[[#This Row],[Volume]]*Table8[[#This Row],[Price per unit]]</f>
        <v>2233.3200000000002</v>
      </c>
      <c r="K2174" s="5">
        <f>Table8[[#This Row],[Total Sales]]-Table8[[#This Row],[Total Cost]]</f>
        <v>226.44000000000028</v>
      </c>
      <c r="L2174" s="6">
        <f>Table8[[#This Row],[Profit]]/Table8[[#This Row],[Total Sales]]</f>
        <v>0.10139165009940369</v>
      </c>
    </row>
    <row r="2175" spans="1:12" x14ac:dyDescent="0.3">
      <c r="A2175" s="7">
        <v>2011</v>
      </c>
      <c r="B2175" s="7" t="s">
        <v>12</v>
      </c>
      <c r="C2175" s="7" t="s">
        <v>64</v>
      </c>
      <c r="D2175" s="7" t="s">
        <v>84</v>
      </c>
      <c r="E2175" s="7">
        <v>242701</v>
      </c>
      <c r="F2175" s="7">
        <v>384</v>
      </c>
      <c r="G2175" s="7">
        <v>4.49</v>
      </c>
      <c r="H2175" s="7">
        <v>6.99</v>
      </c>
      <c r="I2175" s="3">
        <f>Table8[[#This Row],[Volume]]*Table8[[#This Row],[Cost per unit]]</f>
        <v>1724.16</v>
      </c>
      <c r="J2175" s="3">
        <f>Table8[[#This Row],[Volume]]*Table8[[#This Row],[Price per unit]]</f>
        <v>2684.16</v>
      </c>
      <c r="K2175" s="5">
        <f>Table8[[#This Row],[Total Sales]]-Table8[[#This Row],[Total Cost]]</f>
        <v>959.99999999999977</v>
      </c>
      <c r="L2175" s="6">
        <f>Table8[[#This Row],[Profit]]/Table8[[#This Row],[Total Sales]]</f>
        <v>0.35765379113018592</v>
      </c>
    </row>
    <row r="2176" spans="1:12" x14ac:dyDescent="0.3">
      <c r="A2176" s="3">
        <v>2011</v>
      </c>
      <c r="B2176" s="3" t="s">
        <v>12</v>
      </c>
      <c r="C2176" s="3" t="s">
        <v>64</v>
      </c>
      <c r="D2176" s="3" t="s">
        <v>84</v>
      </c>
      <c r="E2176" s="3">
        <v>242702</v>
      </c>
      <c r="F2176" s="3">
        <v>456</v>
      </c>
      <c r="G2176" s="3">
        <v>4.17</v>
      </c>
      <c r="H2176" s="3">
        <v>5.0599999999999996</v>
      </c>
      <c r="I2176" s="3">
        <f>Table8[[#This Row],[Volume]]*Table8[[#This Row],[Cost per unit]]</f>
        <v>1901.52</v>
      </c>
      <c r="J2176" s="3">
        <f>Table8[[#This Row],[Volume]]*Table8[[#This Row],[Price per unit]]</f>
        <v>2307.3599999999997</v>
      </c>
      <c r="K2176" s="5">
        <f>Table8[[#This Row],[Total Sales]]-Table8[[#This Row],[Total Cost]]</f>
        <v>405.83999999999969</v>
      </c>
      <c r="L2176" s="6">
        <f>Table8[[#This Row],[Profit]]/Table8[[#This Row],[Total Sales]]</f>
        <v>0.17588932806324101</v>
      </c>
    </row>
    <row r="2177" spans="1:12" x14ac:dyDescent="0.3">
      <c r="A2177" s="7">
        <v>2011</v>
      </c>
      <c r="B2177" s="7" t="s">
        <v>12</v>
      </c>
      <c r="C2177" s="7" t="s">
        <v>64</v>
      </c>
      <c r="D2177" s="7" t="s">
        <v>84</v>
      </c>
      <c r="E2177" s="7">
        <v>242703</v>
      </c>
      <c r="F2177" s="7">
        <v>408</v>
      </c>
      <c r="G2177" s="7">
        <v>4.29</v>
      </c>
      <c r="H2177" s="7">
        <v>6.11</v>
      </c>
      <c r="I2177" s="3">
        <f>Table8[[#This Row],[Volume]]*Table8[[#This Row],[Cost per unit]]</f>
        <v>1750.32</v>
      </c>
      <c r="J2177" s="3">
        <f>Table8[[#This Row],[Volume]]*Table8[[#This Row],[Price per unit]]</f>
        <v>2492.88</v>
      </c>
      <c r="K2177" s="5">
        <f>Table8[[#This Row],[Total Sales]]-Table8[[#This Row],[Total Cost]]</f>
        <v>742.56000000000017</v>
      </c>
      <c r="L2177" s="6">
        <f>Table8[[#This Row],[Profit]]/Table8[[#This Row],[Total Sales]]</f>
        <v>0.29787234042553196</v>
      </c>
    </row>
    <row r="2178" spans="1:12" x14ac:dyDescent="0.3">
      <c r="A2178" s="3">
        <v>2011</v>
      </c>
      <c r="B2178" s="3" t="s">
        <v>12</v>
      </c>
      <c r="C2178" s="3" t="s">
        <v>56</v>
      </c>
      <c r="D2178" s="3" t="s">
        <v>85</v>
      </c>
      <c r="E2178" s="3">
        <v>1280101</v>
      </c>
      <c r="F2178" s="3">
        <v>852</v>
      </c>
      <c r="G2178" s="3">
        <v>1.56</v>
      </c>
      <c r="H2178" s="3">
        <v>2.09</v>
      </c>
      <c r="I2178" s="3">
        <f>Table8[[#This Row],[Volume]]*Table8[[#This Row],[Cost per unit]]</f>
        <v>1329.1200000000001</v>
      </c>
      <c r="J2178" s="3">
        <f>Table8[[#This Row],[Volume]]*Table8[[#This Row],[Price per unit]]</f>
        <v>1780.6799999999998</v>
      </c>
      <c r="K2178" s="5">
        <f>Table8[[#This Row],[Total Sales]]-Table8[[#This Row],[Total Cost]]</f>
        <v>451.55999999999972</v>
      </c>
      <c r="L2178" s="6">
        <f>Table8[[#This Row],[Profit]]/Table8[[#This Row],[Total Sales]]</f>
        <v>0.25358851674641136</v>
      </c>
    </row>
    <row r="2179" spans="1:12" x14ac:dyDescent="0.3">
      <c r="A2179" s="7">
        <v>2011</v>
      </c>
      <c r="B2179" s="7" t="s">
        <v>12</v>
      </c>
      <c r="C2179" s="7" t="s">
        <v>56</v>
      </c>
      <c r="D2179" s="7" t="s">
        <v>85</v>
      </c>
      <c r="E2179" s="7">
        <v>1280102</v>
      </c>
      <c r="F2179" s="7">
        <v>1080</v>
      </c>
      <c r="G2179" s="7">
        <v>1.99</v>
      </c>
      <c r="H2179" s="7">
        <v>3.29</v>
      </c>
      <c r="I2179" s="3">
        <f>Table8[[#This Row],[Volume]]*Table8[[#This Row],[Cost per unit]]</f>
        <v>2149.1999999999998</v>
      </c>
      <c r="J2179" s="3">
        <f>Table8[[#This Row],[Volume]]*Table8[[#This Row],[Price per unit]]</f>
        <v>3553.2</v>
      </c>
      <c r="K2179" s="5">
        <f>Table8[[#This Row],[Total Sales]]-Table8[[#This Row],[Total Cost]]</f>
        <v>1404</v>
      </c>
      <c r="L2179" s="6">
        <f>Table8[[#This Row],[Profit]]/Table8[[#This Row],[Total Sales]]</f>
        <v>0.39513677811550152</v>
      </c>
    </row>
    <row r="2180" spans="1:12" x14ac:dyDescent="0.3">
      <c r="A2180" s="3">
        <v>2011</v>
      </c>
      <c r="B2180" s="3" t="s">
        <v>12</v>
      </c>
      <c r="C2180" s="3" t="s">
        <v>56</v>
      </c>
      <c r="D2180" s="3" t="s">
        <v>85</v>
      </c>
      <c r="E2180" s="3">
        <v>1280103</v>
      </c>
      <c r="F2180" s="3">
        <v>744</v>
      </c>
      <c r="G2180" s="3">
        <v>1.68</v>
      </c>
      <c r="H2180" s="3">
        <v>3.42</v>
      </c>
      <c r="I2180" s="3">
        <f>Table8[[#This Row],[Volume]]*Table8[[#This Row],[Cost per unit]]</f>
        <v>1249.9199999999998</v>
      </c>
      <c r="J2180" s="3">
        <f>Table8[[#This Row],[Volume]]*Table8[[#This Row],[Price per unit]]</f>
        <v>2544.48</v>
      </c>
      <c r="K2180" s="5">
        <f>Table8[[#This Row],[Total Sales]]-Table8[[#This Row],[Total Cost]]</f>
        <v>1294.5600000000002</v>
      </c>
      <c r="L2180" s="6">
        <f>Table8[[#This Row],[Profit]]/Table8[[#This Row],[Total Sales]]</f>
        <v>0.50877192982456143</v>
      </c>
    </row>
    <row r="2181" spans="1:12" x14ac:dyDescent="0.3">
      <c r="A2181" s="7">
        <v>2011</v>
      </c>
      <c r="B2181" s="7" t="s">
        <v>12</v>
      </c>
      <c r="C2181" s="7" t="s">
        <v>56</v>
      </c>
      <c r="D2181" s="7" t="s">
        <v>85</v>
      </c>
      <c r="E2181" s="7">
        <v>1280104</v>
      </c>
      <c r="F2181" s="7">
        <v>720</v>
      </c>
      <c r="G2181" s="7">
        <v>2.44</v>
      </c>
      <c r="H2181" s="7">
        <v>3.34</v>
      </c>
      <c r="I2181" s="3">
        <f>Table8[[#This Row],[Volume]]*Table8[[#This Row],[Cost per unit]]</f>
        <v>1756.8</v>
      </c>
      <c r="J2181" s="3">
        <f>Table8[[#This Row],[Volume]]*Table8[[#This Row],[Price per unit]]</f>
        <v>2404.7999999999997</v>
      </c>
      <c r="K2181" s="5">
        <f>Table8[[#This Row],[Total Sales]]-Table8[[#This Row],[Total Cost]]</f>
        <v>647.99999999999977</v>
      </c>
      <c r="L2181" s="6">
        <f>Table8[[#This Row],[Profit]]/Table8[[#This Row],[Total Sales]]</f>
        <v>0.26946107784431134</v>
      </c>
    </row>
    <row r="2182" spans="1:12" x14ac:dyDescent="0.3">
      <c r="A2182" s="3">
        <v>2011</v>
      </c>
      <c r="B2182" s="3" t="s">
        <v>12</v>
      </c>
      <c r="C2182" s="3" t="s">
        <v>19</v>
      </c>
      <c r="D2182" s="3" t="s">
        <v>86</v>
      </c>
      <c r="E2182" s="3">
        <v>1170201</v>
      </c>
      <c r="F2182" s="3">
        <v>552</v>
      </c>
      <c r="G2182" s="3">
        <v>5.746666666666667</v>
      </c>
      <c r="H2182" s="3">
        <v>7.5333333333333332</v>
      </c>
      <c r="I2182" s="3">
        <f>Table8[[#This Row],[Volume]]*Table8[[#This Row],[Cost per unit]]</f>
        <v>3172.1600000000003</v>
      </c>
      <c r="J2182" s="3">
        <f>Table8[[#This Row],[Volume]]*Table8[[#This Row],[Price per unit]]</f>
        <v>4158.3999999999996</v>
      </c>
      <c r="K2182" s="5">
        <f>Table8[[#This Row],[Total Sales]]-Table8[[#This Row],[Total Cost]]</f>
        <v>986.23999999999933</v>
      </c>
      <c r="L2182" s="6">
        <f>Table8[[#This Row],[Profit]]/Table8[[#This Row],[Total Sales]]</f>
        <v>0.23716814159292021</v>
      </c>
    </row>
    <row r="2183" spans="1:12" x14ac:dyDescent="0.3">
      <c r="A2183" s="7">
        <v>2011</v>
      </c>
      <c r="B2183" s="7" t="s">
        <v>12</v>
      </c>
      <c r="C2183" s="7" t="s">
        <v>19</v>
      </c>
      <c r="D2183" s="7" t="s">
        <v>86</v>
      </c>
      <c r="E2183" s="7">
        <v>1170202</v>
      </c>
      <c r="F2183" s="7">
        <v>456</v>
      </c>
      <c r="G2183" s="7">
        <v>6.4733333333333336</v>
      </c>
      <c r="H2183" s="7">
        <v>8.2133333333333329</v>
      </c>
      <c r="I2183" s="3">
        <f>Table8[[#This Row],[Volume]]*Table8[[#This Row],[Cost per unit]]</f>
        <v>2951.84</v>
      </c>
      <c r="J2183" s="3">
        <f>Table8[[#This Row],[Volume]]*Table8[[#This Row],[Price per unit]]</f>
        <v>3745.2799999999997</v>
      </c>
      <c r="K2183" s="5">
        <f>Table8[[#This Row],[Total Sales]]-Table8[[#This Row],[Total Cost]]</f>
        <v>793.4399999999996</v>
      </c>
      <c r="L2183" s="6">
        <f>Table8[[#This Row],[Profit]]/Table8[[#This Row],[Total Sales]]</f>
        <v>0.21185064935064926</v>
      </c>
    </row>
    <row r="2184" spans="1:12" x14ac:dyDescent="0.3">
      <c r="A2184" s="3">
        <v>2011</v>
      </c>
      <c r="B2184" s="3" t="s">
        <v>12</v>
      </c>
      <c r="C2184" s="3" t="s">
        <v>19</v>
      </c>
      <c r="D2184" s="3" t="s">
        <v>86</v>
      </c>
      <c r="E2184" s="3">
        <v>1170203</v>
      </c>
      <c r="F2184" s="3">
        <v>480</v>
      </c>
      <c r="G2184" s="3">
        <v>5.6</v>
      </c>
      <c r="H2184" s="3">
        <v>7.94</v>
      </c>
      <c r="I2184" s="3">
        <f>Table8[[#This Row],[Volume]]*Table8[[#This Row],[Cost per unit]]</f>
        <v>2688</v>
      </c>
      <c r="J2184" s="3">
        <f>Table8[[#This Row],[Volume]]*Table8[[#This Row],[Price per unit]]</f>
        <v>3811.2000000000003</v>
      </c>
      <c r="K2184" s="5">
        <f>Table8[[#This Row],[Total Sales]]-Table8[[#This Row],[Total Cost]]</f>
        <v>1123.2000000000003</v>
      </c>
      <c r="L2184" s="6">
        <f>Table8[[#This Row],[Profit]]/Table8[[#This Row],[Total Sales]]</f>
        <v>0.29471032745591946</v>
      </c>
    </row>
    <row r="2185" spans="1:12" x14ac:dyDescent="0.3">
      <c r="A2185" s="7">
        <v>2011</v>
      </c>
      <c r="B2185" s="7" t="s">
        <v>12</v>
      </c>
      <c r="C2185" s="7" t="s">
        <v>19</v>
      </c>
      <c r="D2185" s="7" t="s">
        <v>86</v>
      </c>
      <c r="E2185" s="7">
        <v>1170204</v>
      </c>
      <c r="F2185" s="7">
        <v>456</v>
      </c>
      <c r="G2185" s="7">
        <v>5.9933333333333332</v>
      </c>
      <c r="H2185" s="7">
        <v>8.6333333333333329</v>
      </c>
      <c r="I2185" s="3">
        <f>Table8[[#This Row],[Volume]]*Table8[[#This Row],[Cost per unit]]</f>
        <v>2732.96</v>
      </c>
      <c r="J2185" s="3">
        <f>Table8[[#This Row],[Volume]]*Table8[[#This Row],[Price per unit]]</f>
        <v>3936.7999999999997</v>
      </c>
      <c r="K2185" s="5">
        <f>Table8[[#This Row],[Total Sales]]-Table8[[#This Row],[Total Cost]]</f>
        <v>1203.8399999999997</v>
      </c>
      <c r="L2185" s="6">
        <f>Table8[[#This Row],[Profit]]/Table8[[#This Row],[Total Sales]]</f>
        <v>0.30579150579150571</v>
      </c>
    </row>
    <row r="2186" spans="1:12" x14ac:dyDescent="0.3">
      <c r="A2186" s="3">
        <v>2011</v>
      </c>
      <c r="B2186" s="3" t="s">
        <v>12</v>
      </c>
      <c r="C2186" s="3" t="s">
        <v>19</v>
      </c>
      <c r="D2186" s="3" t="s">
        <v>86</v>
      </c>
      <c r="E2186" s="3">
        <v>1170205</v>
      </c>
      <c r="F2186" s="3">
        <v>480</v>
      </c>
      <c r="G2186" s="3">
        <v>6.4133333333333331</v>
      </c>
      <c r="H2186" s="3">
        <v>7.74</v>
      </c>
      <c r="I2186" s="3">
        <f>Table8[[#This Row],[Volume]]*Table8[[#This Row],[Cost per unit]]</f>
        <v>3078.4</v>
      </c>
      <c r="J2186" s="3">
        <f>Table8[[#This Row],[Volume]]*Table8[[#This Row],[Price per unit]]</f>
        <v>3715.2000000000003</v>
      </c>
      <c r="K2186" s="5">
        <f>Table8[[#This Row],[Total Sales]]-Table8[[#This Row],[Total Cost]]</f>
        <v>636.80000000000018</v>
      </c>
      <c r="L2186" s="6">
        <f>Table8[[#This Row],[Profit]]/Table8[[#This Row],[Total Sales]]</f>
        <v>0.17140396210163655</v>
      </c>
    </row>
    <row r="2187" spans="1:12" x14ac:dyDescent="0.3">
      <c r="A2187" s="7">
        <v>2011</v>
      </c>
      <c r="B2187" s="7" t="s">
        <v>12</v>
      </c>
      <c r="C2187" s="7" t="s">
        <v>19</v>
      </c>
      <c r="D2187" s="7" t="s">
        <v>86</v>
      </c>
      <c r="E2187" s="7">
        <v>1170206</v>
      </c>
      <c r="F2187" s="7">
        <v>588</v>
      </c>
      <c r="G2187" s="7">
        <v>5.72</v>
      </c>
      <c r="H2187" s="7">
        <v>7.9666666666666668</v>
      </c>
      <c r="I2187" s="3">
        <f>Table8[[#This Row],[Volume]]*Table8[[#This Row],[Cost per unit]]</f>
        <v>3363.3599999999997</v>
      </c>
      <c r="J2187" s="3">
        <f>Table8[[#This Row],[Volume]]*Table8[[#This Row],[Price per unit]]</f>
        <v>4684.3999999999996</v>
      </c>
      <c r="K2187" s="5">
        <f>Table8[[#This Row],[Total Sales]]-Table8[[#This Row],[Total Cost]]</f>
        <v>1321.04</v>
      </c>
      <c r="L2187" s="6">
        <f>Table8[[#This Row],[Profit]]/Table8[[#This Row],[Total Sales]]</f>
        <v>0.28200836820083686</v>
      </c>
    </row>
    <row r="2188" spans="1:12" x14ac:dyDescent="0.3">
      <c r="A2188" s="3">
        <v>2011</v>
      </c>
      <c r="B2188" s="3" t="s">
        <v>12</v>
      </c>
      <c r="C2188" s="3" t="s">
        <v>19</v>
      </c>
      <c r="D2188" s="3" t="s">
        <v>86</v>
      </c>
      <c r="E2188" s="3">
        <v>1170207</v>
      </c>
      <c r="F2188" s="3">
        <v>444</v>
      </c>
      <c r="G2188" s="3">
        <v>6.54</v>
      </c>
      <c r="H2188" s="3">
        <v>8.6133333333333333</v>
      </c>
      <c r="I2188" s="3">
        <f>Table8[[#This Row],[Volume]]*Table8[[#This Row],[Cost per unit]]</f>
        <v>2903.76</v>
      </c>
      <c r="J2188" s="3">
        <f>Table8[[#This Row],[Volume]]*Table8[[#This Row],[Price per unit]]</f>
        <v>3824.32</v>
      </c>
      <c r="K2188" s="5">
        <f>Table8[[#This Row],[Total Sales]]-Table8[[#This Row],[Total Cost]]</f>
        <v>920.56</v>
      </c>
      <c r="L2188" s="6">
        <f>Table8[[#This Row],[Profit]]/Table8[[#This Row],[Total Sales]]</f>
        <v>0.24071207430340555</v>
      </c>
    </row>
    <row r="2189" spans="1:12" x14ac:dyDescent="0.3">
      <c r="A2189" s="7">
        <v>2011</v>
      </c>
      <c r="B2189" s="7" t="s">
        <v>12</v>
      </c>
      <c r="C2189" s="7" t="s">
        <v>19</v>
      </c>
      <c r="D2189" s="7" t="s">
        <v>86</v>
      </c>
      <c r="E2189" s="7">
        <v>1170208</v>
      </c>
      <c r="F2189" s="7">
        <v>636</v>
      </c>
      <c r="G2189" s="7">
        <v>6.24</v>
      </c>
      <c r="H2189" s="7">
        <v>7.8933333333333335</v>
      </c>
      <c r="I2189" s="3">
        <f>Table8[[#This Row],[Volume]]*Table8[[#This Row],[Cost per unit]]</f>
        <v>3968.6400000000003</v>
      </c>
      <c r="J2189" s="3">
        <f>Table8[[#This Row],[Volume]]*Table8[[#This Row],[Price per unit]]</f>
        <v>5020.16</v>
      </c>
      <c r="K2189" s="5">
        <f>Table8[[#This Row],[Total Sales]]-Table8[[#This Row],[Total Cost]]</f>
        <v>1051.5199999999995</v>
      </c>
      <c r="L2189" s="6">
        <f>Table8[[#This Row],[Profit]]/Table8[[#This Row],[Total Sales]]</f>
        <v>0.20945945945945937</v>
      </c>
    </row>
    <row r="2190" spans="1:12" x14ac:dyDescent="0.3">
      <c r="A2190" s="3">
        <v>2011</v>
      </c>
      <c r="B2190" s="3" t="s">
        <v>12</v>
      </c>
      <c r="C2190" s="3" t="s">
        <v>19</v>
      </c>
      <c r="D2190" s="3" t="s">
        <v>86</v>
      </c>
      <c r="E2190" s="3">
        <v>1170212</v>
      </c>
      <c r="F2190" s="3">
        <v>516</v>
      </c>
      <c r="G2190" s="3">
        <v>6.16</v>
      </c>
      <c r="H2190" s="3">
        <v>8.4933333333333341</v>
      </c>
      <c r="I2190" s="3">
        <f>Table8[[#This Row],[Volume]]*Table8[[#This Row],[Cost per unit]]</f>
        <v>3178.56</v>
      </c>
      <c r="J2190" s="3">
        <f>Table8[[#This Row],[Volume]]*Table8[[#This Row],[Price per unit]]</f>
        <v>4382.5600000000004</v>
      </c>
      <c r="K2190" s="5">
        <f>Table8[[#This Row],[Total Sales]]-Table8[[#This Row],[Total Cost]]</f>
        <v>1204.0000000000005</v>
      </c>
      <c r="L2190" s="6">
        <f>Table8[[#This Row],[Profit]]/Table8[[#This Row],[Total Sales]]</f>
        <v>0.2747252747252748</v>
      </c>
    </row>
    <row r="2191" spans="1:12" x14ac:dyDescent="0.3">
      <c r="A2191" s="7">
        <v>2011</v>
      </c>
      <c r="B2191" s="7" t="s">
        <v>12</v>
      </c>
      <c r="C2191" s="7" t="s">
        <v>19</v>
      </c>
      <c r="D2191" s="7" t="s">
        <v>86</v>
      </c>
      <c r="E2191" s="7">
        <v>1170214</v>
      </c>
      <c r="F2191" s="7">
        <v>564</v>
      </c>
      <c r="G2191" s="7">
        <v>5.5333333333333332</v>
      </c>
      <c r="H2191" s="7">
        <v>7.3866666666666667</v>
      </c>
      <c r="I2191" s="3">
        <f>Table8[[#This Row],[Volume]]*Table8[[#This Row],[Cost per unit]]</f>
        <v>3120.7999999999997</v>
      </c>
      <c r="J2191" s="3">
        <f>Table8[[#This Row],[Volume]]*Table8[[#This Row],[Price per unit]]</f>
        <v>4166.08</v>
      </c>
      <c r="K2191" s="5">
        <f>Table8[[#This Row],[Total Sales]]-Table8[[#This Row],[Total Cost]]</f>
        <v>1045.2800000000002</v>
      </c>
      <c r="L2191" s="6">
        <f>Table8[[#This Row],[Profit]]/Table8[[#This Row],[Total Sales]]</f>
        <v>0.25090252707581234</v>
      </c>
    </row>
    <row r="2192" spans="1:12" x14ac:dyDescent="0.3">
      <c r="A2192" s="3">
        <v>2011</v>
      </c>
      <c r="B2192" s="3" t="s">
        <v>12</v>
      </c>
      <c r="C2192" s="3" t="s">
        <v>25</v>
      </c>
      <c r="D2192" s="3" t="s">
        <v>86</v>
      </c>
      <c r="E2192" s="3">
        <v>1170101</v>
      </c>
      <c r="F2192" s="3">
        <v>1176</v>
      </c>
      <c r="G2192" s="3">
        <v>2.3199999999999998</v>
      </c>
      <c r="H2192" s="3">
        <v>3.33</v>
      </c>
      <c r="I2192" s="3">
        <f>Table8[[#This Row],[Volume]]*Table8[[#This Row],[Cost per unit]]</f>
        <v>2728.3199999999997</v>
      </c>
      <c r="J2192" s="3">
        <f>Table8[[#This Row],[Volume]]*Table8[[#This Row],[Price per unit]]</f>
        <v>3916.08</v>
      </c>
      <c r="K2192" s="5">
        <f>Table8[[#This Row],[Total Sales]]-Table8[[#This Row],[Total Cost]]</f>
        <v>1187.7600000000002</v>
      </c>
      <c r="L2192" s="6">
        <f>Table8[[#This Row],[Profit]]/Table8[[#This Row],[Total Sales]]</f>
        <v>0.30330330330330335</v>
      </c>
    </row>
    <row r="2193" spans="1:12" x14ac:dyDescent="0.3">
      <c r="A2193" s="7">
        <v>2011</v>
      </c>
      <c r="B2193" s="7" t="s">
        <v>12</v>
      </c>
      <c r="C2193" s="7" t="s">
        <v>25</v>
      </c>
      <c r="D2193" s="7" t="s">
        <v>86</v>
      </c>
      <c r="E2193" s="7">
        <v>1170102</v>
      </c>
      <c r="F2193" s="7">
        <v>1056</v>
      </c>
      <c r="G2193" s="7">
        <v>2.2200000000000002</v>
      </c>
      <c r="H2193" s="7">
        <v>3.58</v>
      </c>
      <c r="I2193" s="3">
        <f>Table8[[#This Row],[Volume]]*Table8[[#This Row],[Cost per unit]]</f>
        <v>2344.3200000000002</v>
      </c>
      <c r="J2193" s="3">
        <f>Table8[[#This Row],[Volume]]*Table8[[#This Row],[Price per unit]]</f>
        <v>3780.48</v>
      </c>
      <c r="K2193" s="5">
        <f>Table8[[#This Row],[Total Sales]]-Table8[[#This Row],[Total Cost]]</f>
        <v>1436.1599999999999</v>
      </c>
      <c r="L2193" s="6">
        <f>Table8[[#This Row],[Profit]]/Table8[[#This Row],[Total Sales]]</f>
        <v>0.37988826815642451</v>
      </c>
    </row>
    <row r="2194" spans="1:12" x14ac:dyDescent="0.3">
      <c r="A2194" s="3">
        <v>2011</v>
      </c>
      <c r="B2194" s="3" t="s">
        <v>12</v>
      </c>
      <c r="C2194" s="3" t="s">
        <v>25</v>
      </c>
      <c r="D2194" s="3" t="s">
        <v>86</v>
      </c>
      <c r="E2194" s="3">
        <v>1170103</v>
      </c>
      <c r="F2194" s="3">
        <v>816</v>
      </c>
      <c r="G2194" s="3">
        <v>2.4900000000000002</v>
      </c>
      <c r="H2194" s="3">
        <v>3.25</v>
      </c>
      <c r="I2194" s="3">
        <f>Table8[[#This Row],[Volume]]*Table8[[#This Row],[Cost per unit]]</f>
        <v>2031.8400000000001</v>
      </c>
      <c r="J2194" s="3">
        <f>Table8[[#This Row],[Volume]]*Table8[[#This Row],[Price per unit]]</f>
        <v>2652</v>
      </c>
      <c r="K2194" s="5">
        <f>Table8[[#This Row],[Total Sales]]-Table8[[#This Row],[Total Cost]]</f>
        <v>620.15999999999985</v>
      </c>
      <c r="L2194" s="6">
        <f>Table8[[#This Row],[Profit]]/Table8[[#This Row],[Total Sales]]</f>
        <v>0.23384615384615379</v>
      </c>
    </row>
    <row r="2195" spans="1:12" x14ac:dyDescent="0.3">
      <c r="A2195" s="7">
        <v>2011</v>
      </c>
      <c r="B2195" s="7" t="s">
        <v>12</v>
      </c>
      <c r="C2195" s="7" t="s">
        <v>25</v>
      </c>
      <c r="D2195" s="7" t="s">
        <v>86</v>
      </c>
      <c r="E2195" s="7">
        <v>1170104</v>
      </c>
      <c r="F2195" s="7">
        <v>1188</v>
      </c>
      <c r="G2195" s="7">
        <v>2.2999999999999998</v>
      </c>
      <c r="H2195" s="7">
        <v>3.35</v>
      </c>
      <c r="I2195" s="3">
        <f>Table8[[#This Row],[Volume]]*Table8[[#This Row],[Cost per unit]]</f>
        <v>2732.3999999999996</v>
      </c>
      <c r="J2195" s="3">
        <f>Table8[[#This Row],[Volume]]*Table8[[#This Row],[Price per unit]]</f>
        <v>3979.8</v>
      </c>
      <c r="K2195" s="5">
        <f>Table8[[#This Row],[Total Sales]]-Table8[[#This Row],[Total Cost]]</f>
        <v>1247.4000000000005</v>
      </c>
      <c r="L2195" s="6">
        <f>Table8[[#This Row],[Profit]]/Table8[[#This Row],[Total Sales]]</f>
        <v>0.31343283582089565</v>
      </c>
    </row>
    <row r="2196" spans="1:12" x14ac:dyDescent="0.3">
      <c r="A2196" s="3">
        <v>2011</v>
      </c>
      <c r="B2196" s="3" t="s">
        <v>12</v>
      </c>
      <c r="C2196" s="3" t="s">
        <v>25</v>
      </c>
      <c r="D2196" s="3" t="s">
        <v>86</v>
      </c>
      <c r="E2196" s="3">
        <v>1170105</v>
      </c>
      <c r="F2196" s="3">
        <v>768</v>
      </c>
      <c r="G2196" s="3">
        <v>2.81</v>
      </c>
      <c r="H2196" s="3">
        <v>3.3</v>
      </c>
      <c r="I2196" s="3">
        <f>Table8[[#This Row],[Volume]]*Table8[[#This Row],[Cost per unit]]</f>
        <v>2158.08</v>
      </c>
      <c r="J2196" s="3">
        <f>Table8[[#This Row],[Volume]]*Table8[[#This Row],[Price per unit]]</f>
        <v>2534.3999999999996</v>
      </c>
      <c r="K2196" s="5">
        <f>Table8[[#This Row],[Total Sales]]-Table8[[#This Row],[Total Cost]]</f>
        <v>376.31999999999971</v>
      </c>
      <c r="L2196" s="6">
        <f>Table8[[#This Row],[Profit]]/Table8[[#This Row],[Total Sales]]</f>
        <v>0.14848484848484839</v>
      </c>
    </row>
    <row r="2197" spans="1:12" x14ac:dyDescent="0.3">
      <c r="A2197" s="7">
        <v>2011</v>
      </c>
      <c r="B2197" s="7" t="s">
        <v>12</v>
      </c>
      <c r="C2197" s="7" t="s">
        <v>25</v>
      </c>
      <c r="D2197" s="7" t="s">
        <v>86</v>
      </c>
      <c r="E2197" s="7">
        <v>1170106</v>
      </c>
      <c r="F2197" s="7">
        <v>756</v>
      </c>
      <c r="G2197" s="7">
        <v>2.44</v>
      </c>
      <c r="H2197" s="7">
        <v>3.77</v>
      </c>
      <c r="I2197" s="3">
        <f>Table8[[#This Row],[Volume]]*Table8[[#This Row],[Cost per unit]]</f>
        <v>1844.6399999999999</v>
      </c>
      <c r="J2197" s="3">
        <f>Table8[[#This Row],[Volume]]*Table8[[#This Row],[Price per unit]]</f>
        <v>2850.12</v>
      </c>
      <c r="K2197" s="5">
        <f>Table8[[#This Row],[Total Sales]]-Table8[[#This Row],[Total Cost]]</f>
        <v>1005.48</v>
      </c>
      <c r="L2197" s="6">
        <f>Table8[[#This Row],[Profit]]/Table8[[#This Row],[Total Sales]]</f>
        <v>0.35278514588859416</v>
      </c>
    </row>
    <row r="2198" spans="1:12" x14ac:dyDescent="0.3">
      <c r="A2198" s="3">
        <v>2011</v>
      </c>
      <c r="B2198" s="3" t="s">
        <v>12</v>
      </c>
      <c r="C2198" s="3" t="s">
        <v>25</v>
      </c>
      <c r="D2198" s="3" t="s">
        <v>86</v>
      </c>
      <c r="E2198" s="3">
        <v>1170107</v>
      </c>
      <c r="F2198" s="3">
        <v>960</v>
      </c>
      <c r="G2198" s="3">
        <v>2.2799999999999998</v>
      </c>
      <c r="H2198" s="3">
        <v>3.46</v>
      </c>
      <c r="I2198" s="3">
        <f>Table8[[#This Row],[Volume]]*Table8[[#This Row],[Cost per unit]]</f>
        <v>2188.7999999999997</v>
      </c>
      <c r="J2198" s="3">
        <f>Table8[[#This Row],[Volume]]*Table8[[#This Row],[Price per unit]]</f>
        <v>3321.6</v>
      </c>
      <c r="K2198" s="5">
        <f>Table8[[#This Row],[Total Sales]]-Table8[[#This Row],[Total Cost]]</f>
        <v>1132.8000000000002</v>
      </c>
      <c r="L2198" s="6">
        <f>Table8[[#This Row],[Profit]]/Table8[[#This Row],[Total Sales]]</f>
        <v>0.34104046242774572</v>
      </c>
    </row>
    <row r="2199" spans="1:12" x14ac:dyDescent="0.3">
      <c r="A2199" s="7">
        <v>2011</v>
      </c>
      <c r="B2199" s="7" t="s">
        <v>12</v>
      </c>
      <c r="C2199" s="7" t="s">
        <v>25</v>
      </c>
      <c r="D2199" s="7" t="s">
        <v>86</v>
      </c>
      <c r="E2199" s="7">
        <v>1170108</v>
      </c>
      <c r="F2199" s="7">
        <v>780</v>
      </c>
      <c r="G2199" s="7">
        <v>2.68</v>
      </c>
      <c r="H2199" s="7">
        <v>3.57</v>
      </c>
      <c r="I2199" s="3">
        <f>Table8[[#This Row],[Volume]]*Table8[[#This Row],[Cost per unit]]</f>
        <v>2090.4</v>
      </c>
      <c r="J2199" s="3">
        <f>Table8[[#This Row],[Volume]]*Table8[[#This Row],[Price per unit]]</f>
        <v>2784.6</v>
      </c>
      <c r="K2199" s="5">
        <f>Table8[[#This Row],[Total Sales]]-Table8[[#This Row],[Total Cost]]</f>
        <v>694.19999999999982</v>
      </c>
      <c r="L2199" s="6">
        <f>Table8[[#This Row],[Profit]]/Table8[[#This Row],[Total Sales]]</f>
        <v>0.24929971988795513</v>
      </c>
    </row>
    <row r="2200" spans="1:12" x14ac:dyDescent="0.3">
      <c r="A2200" s="3">
        <v>2011</v>
      </c>
      <c r="B2200" s="3" t="s">
        <v>12</v>
      </c>
      <c r="C2200" s="3" t="s">
        <v>25</v>
      </c>
      <c r="D2200" s="3" t="s">
        <v>86</v>
      </c>
      <c r="E2200" s="3">
        <v>1170109</v>
      </c>
      <c r="F2200" s="3">
        <v>816</v>
      </c>
      <c r="G2200" s="3">
        <v>2.25</v>
      </c>
      <c r="H2200" s="3">
        <v>3.53</v>
      </c>
      <c r="I2200" s="3">
        <f>Table8[[#This Row],[Volume]]*Table8[[#This Row],[Cost per unit]]</f>
        <v>1836</v>
      </c>
      <c r="J2200" s="3">
        <f>Table8[[#This Row],[Volume]]*Table8[[#This Row],[Price per unit]]</f>
        <v>2880.48</v>
      </c>
      <c r="K2200" s="5">
        <f>Table8[[#This Row],[Total Sales]]-Table8[[#This Row],[Total Cost]]</f>
        <v>1044.48</v>
      </c>
      <c r="L2200" s="6">
        <f>Table8[[#This Row],[Profit]]/Table8[[#This Row],[Total Sales]]</f>
        <v>0.36260623229461758</v>
      </c>
    </row>
    <row r="2201" spans="1:12" x14ac:dyDescent="0.3">
      <c r="A2201" s="7">
        <v>2011</v>
      </c>
      <c r="B2201" s="7" t="s">
        <v>12</v>
      </c>
      <c r="C2201" s="7" t="s">
        <v>25</v>
      </c>
      <c r="D2201" s="7" t="s">
        <v>86</v>
      </c>
      <c r="E2201" s="7">
        <v>1170110</v>
      </c>
      <c r="F2201" s="7">
        <v>840</v>
      </c>
      <c r="G2201" s="7">
        <v>2.56</v>
      </c>
      <c r="H2201" s="7">
        <v>3.52</v>
      </c>
      <c r="I2201" s="3">
        <f>Table8[[#This Row],[Volume]]*Table8[[#This Row],[Cost per unit]]</f>
        <v>2150.4</v>
      </c>
      <c r="J2201" s="3">
        <f>Table8[[#This Row],[Volume]]*Table8[[#This Row],[Price per unit]]</f>
        <v>2956.8</v>
      </c>
      <c r="K2201" s="5">
        <f>Table8[[#This Row],[Total Sales]]-Table8[[#This Row],[Total Cost]]</f>
        <v>806.40000000000009</v>
      </c>
      <c r="L2201" s="6">
        <f>Table8[[#This Row],[Profit]]/Table8[[#This Row],[Total Sales]]</f>
        <v>0.27272727272727276</v>
      </c>
    </row>
    <row r="2202" spans="1:12" x14ac:dyDescent="0.3">
      <c r="A2202" s="3">
        <v>2011</v>
      </c>
      <c r="B2202" s="3" t="s">
        <v>12</v>
      </c>
      <c r="C2202" s="3" t="s">
        <v>25</v>
      </c>
      <c r="D2202" s="3" t="s">
        <v>86</v>
      </c>
      <c r="E2202" s="3">
        <v>1170111</v>
      </c>
      <c r="F2202" s="3">
        <v>924</v>
      </c>
      <c r="G2202" s="3">
        <v>2.73</v>
      </c>
      <c r="H2202" s="3">
        <v>3.38</v>
      </c>
      <c r="I2202" s="3">
        <f>Table8[[#This Row],[Volume]]*Table8[[#This Row],[Cost per unit]]</f>
        <v>2522.52</v>
      </c>
      <c r="J2202" s="3">
        <f>Table8[[#This Row],[Volume]]*Table8[[#This Row],[Price per unit]]</f>
        <v>3123.12</v>
      </c>
      <c r="K2202" s="5">
        <f>Table8[[#This Row],[Total Sales]]-Table8[[#This Row],[Total Cost]]</f>
        <v>600.59999999999991</v>
      </c>
      <c r="L2202" s="6">
        <f>Table8[[#This Row],[Profit]]/Table8[[#This Row],[Total Sales]]</f>
        <v>0.19230769230769229</v>
      </c>
    </row>
    <row r="2203" spans="1:12" x14ac:dyDescent="0.3">
      <c r="A2203" s="7">
        <v>2011</v>
      </c>
      <c r="B2203" s="7" t="s">
        <v>12</v>
      </c>
      <c r="C2203" s="7" t="s">
        <v>25</v>
      </c>
      <c r="D2203" s="7" t="s">
        <v>86</v>
      </c>
      <c r="E2203" s="7">
        <v>1170112</v>
      </c>
      <c r="F2203" s="7">
        <v>960</v>
      </c>
      <c r="G2203" s="7">
        <v>2.29</v>
      </c>
      <c r="H2203" s="7">
        <v>3.54</v>
      </c>
      <c r="I2203" s="3">
        <f>Table8[[#This Row],[Volume]]*Table8[[#This Row],[Cost per unit]]</f>
        <v>2198.4</v>
      </c>
      <c r="J2203" s="3">
        <f>Table8[[#This Row],[Volume]]*Table8[[#This Row],[Price per unit]]</f>
        <v>3398.4</v>
      </c>
      <c r="K2203" s="5">
        <f>Table8[[#This Row],[Total Sales]]-Table8[[#This Row],[Total Cost]]</f>
        <v>1200</v>
      </c>
      <c r="L2203" s="6">
        <f>Table8[[#This Row],[Profit]]/Table8[[#This Row],[Total Sales]]</f>
        <v>0.35310734463276833</v>
      </c>
    </row>
    <row r="2204" spans="1:12" x14ac:dyDescent="0.3">
      <c r="A2204" s="3">
        <v>2011</v>
      </c>
      <c r="B2204" s="3" t="s">
        <v>12</v>
      </c>
      <c r="C2204" s="3" t="s">
        <v>25</v>
      </c>
      <c r="D2204" s="3" t="s">
        <v>86</v>
      </c>
      <c r="E2204" s="3">
        <v>1170113</v>
      </c>
      <c r="F2204" s="3">
        <v>936</v>
      </c>
      <c r="G2204" s="3">
        <v>2.0099999999999998</v>
      </c>
      <c r="H2204" s="3">
        <v>3.37</v>
      </c>
      <c r="I2204" s="3">
        <f>Table8[[#This Row],[Volume]]*Table8[[#This Row],[Cost per unit]]</f>
        <v>1881.36</v>
      </c>
      <c r="J2204" s="3">
        <f>Table8[[#This Row],[Volume]]*Table8[[#This Row],[Price per unit]]</f>
        <v>3154.32</v>
      </c>
      <c r="K2204" s="5">
        <f>Table8[[#This Row],[Total Sales]]-Table8[[#This Row],[Total Cost]]</f>
        <v>1272.9600000000003</v>
      </c>
      <c r="L2204" s="6">
        <f>Table8[[#This Row],[Profit]]/Table8[[#This Row],[Total Sales]]</f>
        <v>0.40356083086053418</v>
      </c>
    </row>
    <row r="2205" spans="1:12" x14ac:dyDescent="0.3">
      <c r="A2205" s="7">
        <v>2011</v>
      </c>
      <c r="B2205" s="7" t="s">
        <v>12</v>
      </c>
      <c r="C2205" s="7" t="s">
        <v>25</v>
      </c>
      <c r="D2205" s="7" t="s">
        <v>86</v>
      </c>
      <c r="E2205" s="7">
        <v>1170114</v>
      </c>
      <c r="F2205" s="7">
        <v>948</v>
      </c>
      <c r="G2205" s="7">
        <v>2.61</v>
      </c>
      <c r="H2205" s="7">
        <v>3.44</v>
      </c>
      <c r="I2205" s="3">
        <f>Table8[[#This Row],[Volume]]*Table8[[#This Row],[Cost per unit]]</f>
        <v>2474.2799999999997</v>
      </c>
      <c r="J2205" s="3">
        <f>Table8[[#This Row],[Volume]]*Table8[[#This Row],[Price per unit]]</f>
        <v>3261.12</v>
      </c>
      <c r="K2205" s="5">
        <f>Table8[[#This Row],[Total Sales]]-Table8[[#This Row],[Total Cost]]</f>
        <v>786.84000000000015</v>
      </c>
      <c r="L2205" s="6">
        <f>Table8[[#This Row],[Profit]]/Table8[[#This Row],[Total Sales]]</f>
        <v>0.2412790697674419</v>
      </c>
    </row>
    <row r="2206" spans="1:12" x14ac:dyDescent="0.3">
      <c r="A2206" s="3">
        <v>2011</v>
      </c>
      <c r="B2206" s="3" t="s">
        <v>12</v>
      </c>
      <c r="C2206" s="3" t="s">
        <v>25</v>
      </c>
      <c r="D2206" s="3" t="s">
        <v>86</v>
      </c>
      <c r="E2206" s="3">
        <v>1170115</v>
      </c>
      <c r="F2206" s="3">
        <v>960</v>
      </c>
      <c r="G2206" s="3">
        <v>2.48</v>
      </c>
      <c r="H2206" s="3">
        <v>3.63</v>
      </c>
      <c r="I2206" s="3">
        <f>Table8[[#This Row],[Volume]]*Table8[[#This Row],[Cost per unit]]</f>
        <v>2380.8000000000002</v>
      </c>
      <c r="J2206" s="3">
        <f>Table8[[#This Row],[Volume]]*Table8[[#This Row],[Price per unit]]</f>
        <v>3484.7999999999997</v>
      </c>
      <c r="K2206" s="5">
        <f>Table8[[#This Row],[Total Sales]]-Table8[[#This Row],[Total Cost]]</f>
        <v>1103.9999999999995</v>
      </c>
      <c r="L2206" s="6">
        <f>Table8[[#This Row],[Profit]]/Table8[[#This Row],[Total Sales]]</f>
        <v>0.31680440771349849</v>
      </c>
    </row>
    <row r="2207" spans="1:12" x14ac:dyDescent="0.3">
      <c r="A2207" s="7">
        <v>2011</v>
      </c>
      <c r="B2207" s="7" t="s">
        <v>12</v>
      </c>
      <c r="C2207" s="7" t="s">
        <v>25</v>
      </c>
      <c r="D2207" s="7" t="s">
        <v>86</v>
      </c>
      <c r="E2207" s="7">
        <v>1170116</v>
      </c>
      <c r="F2207" s="7">
        <v>636</v>
      </c>
      <c r="G2207" s="7">
        <v>2.37</v>
      </c>
      <c r="H2207" s="7">
        <v>3.27</v>
      </c>
      <c r="I2207" s="3">
        <f>Table8[[#This Row],[Volume]]*Table8[[#This Row],[Cost per unit]]</f>
        <v>1507.3200000000002</v>
      </c>
      <c r="J2207" s="3">
        <f>Table8[[#This Row],[Volume]]*Table8[[#This Row],[Price per unit]]</f>
        <v>2079.7199999999998</v>
      </c>
      <c r="K2207" s="5">
        <f>Table8[[#This Row],[Total Sales]]-Table8[[#This Row],[Total Cost]]</f>
        <v>572.39999999999964</v>
      </c>
      <c r="L2207" s="6">
        <f>Table8[[#This Row],[Profit]]/Table8[[#This Row],[Total Sales]]</f>
        <v>0.27522935779816499</v>
      </c>
    </row>
    <row r="2208" spans="1:12" x14ac:dyDescent="0.3">
      <c r="A2208" s="3">
        <v>2011</v>
      </c>
      <c r="B2208" s="3" t="s">
        <v>12</v>
      </c>
      <c r="C2208" s="3" t="s">
        <v>25</v>
      </c>
      <c r="D2208" s="3" t="s">
        <v>86</v>
      </c>
      <c r="E2208" s="3">
        <v>1170117</v>
      </c>
      <c r="F2208" s="3">
        <v>732</v>
      </c>
      <c r="G2208" s="3">
        <v>2.54</v>
      </c>
      <c r="H2208" s="3">
        <v>3.4</v>
      </c>
      <c r="I2208" s="3">
        <f>Table8[[#This Row],[Volume]]*Table8[[#This Row],[Cost per unit]]</f>
        <v>1859.28</v>
      </c>
      <c r="J2208" s="3">
        <f>Table8[[#This Row],[Volume]]*Table8[[#This Row],[Price per unit]]</f>
        <v>2488.7999999999997</v>
      </c>
      <c r="K2208" s="5">
        <f>Table8[[#This Row],[Total Sales]]-Table8[[#This Row],[Total Cost]]</f>
        <v>629.51999999999975</v>
      </c>
      <c r="L2208" s="6">
        <f>Table8[[#This Row],[Profit]]/Table8[[#This Row],[Total Sales]]</f>
        <v>0.25294117647058817</v>
      </c>
    </row>
    <row r="2209" spans="1:12" x14ac:dyDescent="0.3">
      <c r="A2209" s="7">
        <v>2011</v>
      </c>
      <c r="B2209" s="7" t="s">
        <v>12</v>
      </c>
      <c r="C2209" s="7" t="s">
        <v>25</v>
      </c>
      <c r="D2209" s="7" t="s">
        <v>86</v>
      </c>
      <c r="E2209" s="7">
        <v>1170118</v>
      </c>
      <c r="F2209" s="7">
        <v>1008</v>
      </c>
      <c r="G2209" s="7">
        <v>2.14</v>
      </c>
      <c r="H2209" s="7">
        <v>3.8</v>
      </c>
      <c r="I2209" s="3">
        <f>Table8[[#This Row],[Volume]]*Table8[[#This Row],[Cost per unit]]</f>
        <v>2157.1200000000003</v>
      </c>
      <c r="J2209" s="3">
        <f>Table8[[#This Row],[Volume]]*Table8[[#This Row],[Price per unit]]</f>
        <v>3830.3999999999996</v>
      </c>
      <c r="K2209" s="5">
        <f>Table8[[#This Row],[Total Sales]]-Table8[[#This Row],[Total Cost]]</f>
        <v>1673.2799999999993</v>
      </c>
      <c r="L2209" s="6">
        <f>Table8[[#This Row],[Profit]]/Table8[[#This Row],[Total Sales]]</f>
        <v>0.43684210526315775</v>
      </c>
    </row>
    <row r="2210" spans="1:12" x14ac:dyDescent="0.3">
      <c r="A2210" s="3">
        <v>2011</v>
      </c>
      <c r="B2210" s="3" t="s">
        <v>12</v>
      </c>
      <c r="C2210" s="3" t="s">
        <v>25</v>
      </c>
      <c r="D2210" s="3" t="s">
        <v>86</v>
      </c>
      <c r="E2210" s="3">
        <v>1170119</v>
      </c>
      <c r="F2210" s="3">
        <v>648</v>
      </c>
      <c r="G2210" s="3">
        <v>2.62</v>
      </c>
      <c r="H2210" s="3">
        <v>3.3</v>
      </c>
      <c r="I2210" s="3">
        <f>Table8[[#This Row],[Volume]]*Table8[[#This Row],[Cost per unit]]</f>
        <v>1697.76</v>
      </c>
      <c r="J2210" s="3">
        <f>Table8[[#This Row],[Volume]]*Table8[[#This Row],[Price per unit]]</f>
        <v>2138.4</v>
      </c>
      <c r="K2210" s="5">
        <f>Table8[[#This Row],[Total Sales]]-Table8[[#This Row],[Total Cost]]</f>
        <v>440.6400000000001</v>
      </c>
      <c r="L2210" s="6">
        <f>Table8[[#This Row],[Profit]]/Table8[[#This Row],[Total Sales]]</f>
        <v>0.20606060606060611</v>
      </c>
    </row>
    <row r="2211" spans="1:12" x14ac:dyDescent="0.3">
      <c r="A2211" s="7">
        <v>2011</v>
      </c>
      <c r="B2211" s="7" t="s">
        <v>12</v>
      </c>
      <c r="C2211" s="7" t="s">
        <v>22</v>
      </c>
      <c r="D2211" s="7" t="s">
        <v>87</v>
      </c>
      <c r="E2211" s="7">
        <v>470101</v>
      </c>
      <c r="F2211" s="7">
        <v>2112</v>
      </c>
      <c r="G2211" s="7">
        <v>2.86</v>
      </c>
      <c r="H2211" s="7">
        <v>3.77</v>
      </c>
      <c r="I2211" s="3">
        <f>Table8[[#This Row],[Volume]]*Table8[[#This Row],[Cost per unit]]</f>
        <v>6040.32</v>
      </c>
      <c r="J2211" s="3">
        <f>Table8[[#This Row],[Volume]]*Table8[[#This Row],[Price per unit]]</f>
        <v>7962.24</v>
      </c>
      <c r="K2211" s="5">
        <f>Table8[[#This Row],[Total Sales]]-Table8[[#This Row],[Total Cost]]</f>
        <v>1921.92</v>
      </c>
      <c r="L2211" s="6">
        <f>Table8[[#This Row],[Profit]]/Table8[[#This Row],[Total Sales]]</f>
        <v>0.2413793103448276</v>
      </c>
    </row>
    <row r="2212" spans="1:12" x14ac:dyDescent="0.3">
      <c r="A2212" s="3">
        <v>2011</v>
      </c>
      <c r="B2212" s="3" t="s">
        <v>12</v>
      </c>
      <c r="C2212" s="3" t="s">
        <v>22</v>
      </c>
      <c r="D2212" s="3" t="s">
        <v>87</v>
      </c>
      <c r="E2212" s="3">
        <v>470102</v>
      </c>
      <c r="F2212" s="3">
        <v>2616</v>
      </c>
      <c r="G2212" s="3">
        <v>2.56</v>
      </c>
      <c r="H2212" s="3">
        <v>3.61</v>
      </c>
      <c r="I2212" s="3">
        <f>Table8[[#This Row],[Volume]]*Table8[[#This Row],[Cost per unit]]</f>
        <v>6696.96</v>
      </c>
      <c r="J2212" s="3">
        <f>Table8[[#This Row],[Volume]]*Table8[[#This Row],[Price per unit]]</f>
        <v>9443.76</v>
      </c>
      <c r="K2212" s="5">
        <f>Table8[[#This Row],[Total Sales]]-Table8[[#This Row],[Total Cost]]</f>
        <v>2746.8</v>
      </c>
      <c r="L2212" s="6">
        <f>Table8[[#This Row],[Profit]]/Table8[[#This Row],[Total Sales]]</f>
        <v>0.29085872576177285</v>
      </c>
    </row>
    <row r="2213" spans="1:12" x14ac:dyDescent="0.3">
      <c r="A2213" s="7">
        <v>2011</v>
      </c>
      <c r="B2213" s="7" t="s">
        <v>12</v>
      </c>
      <c r="C2213" s="7" t="s">
        <v>22</v>
      </c>
      <c r="D2213" s="7" t="s">
        <v>87</v>
      </c>
      <c r="E2213" s="7">
        <v>470103</v>
      </c>
      <c r="F2213" s="7">
        <v>1548</v>
      </c>
      <c r="G2213" s="7">
        <v>2.87</v>
      </c>
      <c r="H2213" s="7">
        <v>3.65</v>
      </c>
      <c r="I2213" s="3">
        <f>Table8[[#This Row],[Volume]]*Table8[[#This Row],[Cost per unit]]</f>
        <v>4442.76</v>
      </c>
      <c r="J2213" s="3">
        <f>Table8[[#This Row],[Volume]]*Table8[[#This Row],[Price per unit]]</f>
        <v>5650.2</v>
      </c>
      <c r="K2213" s="5">
        <f>Table8[[#This Row],[Total Sales]]-Table8[[#This Row],[Total Cost]]</f>
        <v>1207.4399999999996</v>
      </c>
      <c r="L2213" s="6">
        <f>Table8[[#This Row],[Profit]]/Table8[[#This Row],[Total Sales]]</f>
        <v>0.21369863013698623</v>
      </c>
    </row>
    <row r="2214" spans="1:12" x14ac:dyDescent="0.3">
      <c r="A2214" s="3">
        <v>2011</v>
      </c>
      <c r="B2214" s="3" t="s">
        <v>12</v>
      </c>
      <c r="C2214" s="3" t="s">
        <v>22</v>
      </c>
      <c r="D2214" s="3" t="s">
        <v>87</v>
      </c>
      <c r="E2214" s="3">
        <v>470104</v>
      </c>
      <c r="F2214" s="3">
        <v>1680</v>
      </c>
      <c r="G2214" s="3">
        <v>2.31</v>
      </c>
      <c r="H2214" s="3">
        <v>3.82</v>
      </c>
      <c r="I2214" s="3">
        <f>Table8[[#This Row],[Volume]]*Table8[[#This Row],[Cost per unit]]</f>
        <v>3880.8</v>
      </c>
      <c r="J2214" s="3">
        <f>Table8[[#This Row],[Volume]]*Table8[[#This Row],[Price per unit]]</f>
        <v>6417.5999999999995</v>
      </c>
      <c r="K2214" s="5">
        <f>Table8[[#This Row],[Total Sales]]-Table8[[#This Row],[Total Cost]]</f>
        <v>2536.7999999999993</v>
      </c>
      <c r="L2214" s="6">
        <f>Table8[[#This Row],[Profit]]/Table8[[#This Row],[Total Sales]]</f>
        <v>0.39528795811518319</v>
      </c>
    </row>
    <row r="2215" spans="1:12" x14ac:dyDescent="0.3">
      <c r="A2215" s="7">
        <v>2011</v>
      </c>
      <c r="B2215" s="7" t="s">
        <v>12</v>
      </c>
      <c r="C2215" s="7" t="s">
        <v>22</v>
      </c>
      <c r="D2215" s="7" t="s">
        <v>87</v>
      </c>
      <c r="E2215" s="7">
        <v>470105</v>
      </c>
      <c r="F2215" s="7">
        <v>2316</v>
      </c>
      <c r="G2215" s="7">
        <v>2.5099999999999998</v>
      </c>
      <c r="H2215" s="7">
        <v>3.79</v>
      </c>
      <c r="I2215" s="3">
        <f>Table8[[#This Row],[Volume]]*Table8[[#This Row],[Cost per unit]]</f>
        <v>5813.16</v>
      </c>
      <c r="J2215" s="3">
        <f>Table8[[#This Row],[Volume]]*Table8[[#This Row],[Price per unit]]</f>
        <v>8777.64</v>
      </c>
      <c r="K2215" s="5">
        <f>Table8[[#This Row],[Total Sales]]-Table8[[#This Row],[Total Cost]]</f>
        <v>2964.4799999999996</v>
      </c>
      <c r="L2215" s="6">
        <f>Table8[[#This Row],[Profit]]/Table8[[#This Row],[Total Sales]]</f>
        <v>0.33773087071240104</v>
      </c>
    </row>
    <row r="2216" spans="1:12" x14ac:dyDescent="0.3">
      <c r="A2216" s="3">
        <v>2011</v>
      </c>
      <c r="B2216" s="3" t="s">
        <v>12</v>
      </c>
      <c r="C2216" s="3" t="s">
        <v>22</v>
      </c>
      <c r="D2216" s="3" t="s">
        <v>87</v>
      </c>
      <c r="E2216" s="3">
        <v>470106</v>
      </c>
      <c r="F2216" s="3">
        <v>1572</v>
      </c>
      <c r="G2216" s="3">
        <v>2.33</v>
      </c>
      <c r="H2216" s="3">
        <v>3.38</v>
      </c>
      <c r="I2216" s="3">
        <f>Table8[[#This Row],[Volume]]*Table8[[#This Row],[Cost per unit]]</f>
        <v>3662.76</v>
      </c>
      <c r="J2216" s="3">
        <f>Table8[[#This Row],[Volume]]*Table8[[#This Row],[Price per unit]]</f>
        <v>5313.36</v>
      </c>
      <c r="K2216" s="5">
        <f>Table8[[#This Row],[Total Sales]]-Table8[[#This Row],[Total Cost]]</f>
        <v>1650.5999999999995</v>
      </c>
      <c r="L2216" s="6">
        <f>Table8[[#This Row],[Profit]]/Table8[[#This Row],[Total Sales]]</f>
        <v>0.31065088757396442</v>
      </c>
    </row>
    <row r="2217" spans="1:12" x14ac:dyDescent="0.3">
      <c r="A2217" s="7">
        <v>2011</v>
      </c>
      <c r="B2217" s="7" t="s">
        <v>12</v>
      </c>
      <c r="C2217" s="7" t="s">
        <v>22</v>
      </c>
      <c r="D2217" s="7" t="s">
        <v>87</v>
      </c>
      <c r="E2217" s="7">
        <v>470107</v>
      </c>
      <c r="F2217" s="7">
        <v>2664</v>
      </c>
      <c r="G2217" s="7">
        <v>2.6</v>
      </c>
      <c r="H2217" s="7">
        <v>3.99</v>
      </c>
      <c r="I2217" s="3">
        <f>Table8[[#This Row],[Volume]]*Table8[[#This Row],[Cost per unit]]</f>
        <v>6926.4000000000005</v>
      </c>
      <c r="J2217" s="3">
        <f>Table8[[#This Row],[Volume]]*Table8[[#This Row],[Price per unit]]</f>
        <v>10629.36</v>
      </c>
      <c r="K2217" s="5">
        <f>Table8[[#This Row],[Total Sales]]-Table8[[#This Row],[Total Cost]]</f>
        <v>3702.96</v>
      </c>
      <c r="L2217" s="6">
        <f>Table8[[#This Row],[Profit]]/Table8[[#This Row],[Total Sales]]</f>
        <v>0.34837092731829572</v>
      </c>
    </row>
    <row r="2218" spans="1:12" x14ac:dyDescent="0.3">
      <c r="A2218" s="3">
        <v>2011</v>
      </c>
      <c r="B2218" s="3" t="s">
        <v>12</v>
      </c>
      <c r="C2218" s="3" t="s">
        <v>22</v>
      </c>
      <c r="D2218" s="3" t="s">
        <v>87</v>
      </c>
      <c r="E2218" s="3">
        <v>470108</v>
      </c>
      <c r="F2218" s="3">
        <v>1368</v>
      </c>
      <c r="G2218" s="3">
        <v>2.99</v>
      </c>
      <c r="H2218" s="3">
        <v>3.93</v>
      </c>
      <c r="I2218" s="3">
        <f>Table8[[#This Row],[Volume]]*Table8[[#This Row],[Cost per unit]]</f>
        <v>4090.32</v>
      </c>
      <c r="J2218" s="3">
        <f>Table8[[#This Row],[Volume]]*Table8[[#This Row],[Price per unit]]</f>
        <v>5376.24</v>
      </c>
      <c r="K2218" s="5">
        <f>Table8[[#This Row],[Total Sales]]-Table8[[#This Row],[Total Cost]]</f>
        <v>1285.9199999999996</v>
      </c>
      <c r="L2218" s="6">
        <f>Table8[[#This Row],[Profit]]/Table8[[#This Row],[Total Sales]]</f>
        <v>0.23918575063613226</v>
      </c>
    </row>
    <row r="2219" spans="1:12" x14ac:dyDescent="0.3">
      <c r="A2219" s="7">
        <v>2011</v>
      </c>
      <c r="B2219" s="7" t="s">
        <v>12</v>
      </c>
      <c r="C2219" s="7" t="s">
        <v>22</v>
      </c>
      <c r="D2219" s="7" t="s">
        <v>87</v>
      </c>
      <c r="E2219" s="7">
        <v>470109</v>
      </c>
      <c r="F2219" s="7">
        <v>1224</v>
      </c>
      <c r="G2219" s="7">
        <v>2.5299999999999998</v>
      </c>
      <c r="H2219" s="7">
        <v>3.53</v>
      </c>
      <c r="I2219" s="3">
        <f>Table8[[#This Row],[Volume]]*Table8[[#This Row],[Cost per unit]]</f>
        <v>3096.72</v>
      </c>
      <c r="J2219" s="3">
        <f>Table8[[#This Row],[Volume]]*Table8[[#This Row],[Price per unit]]</f>
        <v>4320.7199999999993</v>
      </c>
      <c r="K2219" s="5">
        <f>Table8[[#This Row],[Total Sales]]-Table8[[#This Row],[Total Cost]]</f>
        <v>1223.9999999999995</v>
      </c>
      <c r="L2219" s="6">
        <f>Table8[[#This Row],[Profit]]/Table8[[#This Row],[Total Sales]]</f>
        <v>0.28328611898016992</v>
      </c>
    </row>
    <row r="2220" spans="1:12" x14ac:dyDescent="0.3">
      <c r="A2220" s="3">
        <v>2011</v>
      </c>
      <c r="B2220" s="3" t="s">
        <v>12</v>
      </c>
      <c r="C2220" s="3" t="s">
        <v>22</v>
      </c>
      <c r="D2220" s="3" t="s">
        <v>87</v>
      </c>
      <c r="E2220" s="3">
        <v>470110</v>
      </c>
      <c r="F2220" s="3">
        <v>2484</v>
      </c>
      <c r="G2220" s="3">
        <v>2.63</v>
      </c>
      <c r="H2220" s="3">
        <v>3.84</v>
      </c>
      <c r="I2220" s="3">
        <f>Table8[[#This Row],[Volume]]*Table8[[#This Row],[Cost per unit]]</f>
        <v>6532.92</v>
      </c>
      <c r="J2220" s="3">
        <f>Table8[[#This Row],[Volume]]*Table8[[#This Row],[Price per unit]]</f>
        <v>9538.56</v>
      </c>
      <c r="K2220" s="5">
        <f>Table8[[#This Row],[Total Sales]]-Table8[[#This Row],[Total Cost]]</f>
        <v>3005.6399999999994</v>
      </c>
      <c r="L2220" s="6">
        <f>Table8[[#This Row],[Profit]]/Table8[[#This Row],[Total Sales]]</f>
        <v>0.31510416666666663</v>
      </c>
    </row>
    <row r="2221" spans="1:12" x14ac:dyDescent="0.3">
      <c r="A2221" s="7">
        <v>2011</v>
      </c>
      <c r="B2221" s="7" t="s">
        <v>12</v>
      </c>
      <c r="C2221" s="7" t="s">
        <v>22</v>
      </c>
      <c r="D2221" s="7" t="s">
        <v>87</v>
      </c>
      <c r="E2221" s="7">
        <v>470111</v>
      </c>
      <c r="F2221" s="7">
        <v>2628</v>
      </c>
      <c r="G2221" s="7">
        <v>2.81</v>
      </c>
      <c r="H2221" s="7">
        <v>3.69</v>
      </c>
      <c r="I2221" s="3">
        <f>Table8[[#This Row],[Volume]]*Table8[[#This Row],[Cost per unit]]</f>
        <v>7384.68</v>
      </c>
      <c r="J2221" s="3">
        <f>Table8[[#This Row],[Volume]]*Table8[[#This Row],[Price per unit]]</f>
        <v>9697.32</v>
      </c>
      <c r="K2221" s="5">
        <f>Table8[[#This Row],[Total Sales]]-Table8[[#This Row],[Total Cost]]</f>
        <v>2312.6399999999994</v>
      </c>
      <c r="L2221" s="6">
        <f>Table8[[#This Row],[Profit]]/Table8[[#This Row],[Total Sales]]</f>
        <v>0.23848238482384818</v>
      </c>
    </row>
    <row r="2222" spans="1:12" x14ac:dyDescent="0.3">
      <c r="A2222" s="3">
        <v>2011</v>
      </c>
      <c r="B2222" s="3" t="s">
        <v>12</v>
      </c>
      <c r="C2222" s="3" t="s">
        <v>22</v>
      </c>
      <c r="D2222" s="3" t="s">
        <v>87</v>
      </c>
      <c r="E2222" s="3">
        <v>470112</v>
      </c>
      <c r="F2222" s="3">
        <v>2616</v>
      </c>
      <c r="G2222" s="3">
        <v>2.4900000000000002</v>
      </c>
      <c r="H2222" s="3">
        <v>3.83</v>
      </c>
      <c r="I2222" s="3">
        <f>Table8[[#This Row],[Volume]]*Table8[[#This Row],[Cost per unit]]</f>
        <v>6513.84</v>
      </c>
      <c r="J2222" s="3">
        <f>Table8[[#This Row],[Volume]]*Table8[[#This Row],[Price per unit]]</f>
        <v>10019.280000000001</v>
      </c>
      <c r="K2222" s="5">
        <f>Table8[[#This Row],[Total Sales]]-Table8[[#This Row],[Total Cost]]</f>
        <v>3505.4400000000005</v>
      </c>
      <c r="L2222" s="6">
        <f>Table8[[#This Row],[Profit]]/Table8[[#This Row],[Total Sales]]</f>
        <v>0.34986945169712796</v>
      </c>
    </row>
    <row r="2223" spans="1:12" x14ac:dyDescent="0.3">
      <c r="A2223" s="7">
        <v>2011</v>
      </c>
      <c r="B2223" s="7" t="s">
        <v>12</v>
      </c>
      <c r="C2223" s="7" t="s">
        <v>25</v>
      </c>
      <c r="D2223" s="7" t="s">
        <v>88</v>
      </c>
      <c r="E2223" s="7">
        <v>1140101</v>
      </c>
      <c r="F2223" s="7">
        <v>1008</v>
      </c>
      <c r="G2223" s="7">
        <v>2.91</v>
      </c>
      <c r="H2223" s="7">
        <v>3.47</v>
      </c>
      <c r="I2223" s="3">
        <f>Table8[[#This Row],[Volume]]*Table8[[#This Row],[Cost per unit]]</f>
        <v>2933.28</v>
      </c>
      <c r="J2223" s="3">
        <f>Table8[[#This Row],[Volume]]*Table8[[#This Row],[Price per unit]]</f>
        <v>3497.76</v>
      </c>
      <c r="K2223" s="5">
        <f>Table8[[#This Row],[Total Sales]]-Table8[[#This Row],[Total Cost]]</f>
        <v>564.48</v>
      </c>
      <c r="L2223" s="6">
        <f>Table8[[#This Row],[Profit]]/Table8[[#This Row],[Total Sales]]</f>
        <v>0.16138328530259366</v>
      </c>
    </row>
    <row r="2224" spans="1:12" x14ac:dyDescent="0.3">
      <c r="A2224" s="3">
        <v>2011</v>
      </c>
      <c r="B2224" s="3" t="s">
        <v>12</v>
      </c>
      <c r="C2224" s="3" t="s">
        <v>25</v>
      </c>
      <c r="D2224" s="3" t="s">
        <v>88</v>
      </c>
      <c r="E2224" s="3">
        <v>1140102</v>
      </c>
      <c r="F2224" s="3">
        <v>1140</v>
      </c>
      <c r="G2224" s="3">
        <v>2.94</v>
      </c>
      <c r="H2224" s="3">
        <v>3.54</v>
      </c>
      <c r="I2224" s="3">
        <f>Table8[[#This Row],[Volume]]*Table8[[#This Row],[Cost per unit]]</f>
        <v>3351.6</v>
      </c>
      <c r="J2224" s="3">
        <f>Table8[[#This Row],[Volume]]*Table8[[#This Row],[Price per unit]]</f>
        <v>4035.6</v>
      </c>
      <c r="K2224" s="5">
        <f>Table8[[#This Row],[Total Sales]]-Table8[[#This Row],[Total Cost]]</f>
        <v>684</v>
      </c>
      <c r="L2224" s="6">
        <f>Table8[[#This Row],[Profit]]/Table8[[#This Row],[Total Sales]]</f>
        <v>0.16949152542372881</v>
      </c>
    </row>
    <row r="2225" spans="1:12" x14ac:dyDescent="0.3">
      <c r="A2225" s="7">
        <v>2011</v>
      </c>
      <c r="B2225" s="7" t="s">
        <v>12</v>
      </c>
      <c r="C2225" s="7" t="s">
        <v>25</v>
      </c>
      <c r="D2225" s="7" t="s">
        <v>88</v>
      </c>
      <c r="E2225" s="7">
        <v>1140103</v>
      </c>
      <c r="F2225" s="7">
        <v>636</v>
      </c>
      <c r="G2225" s="7">
        <v>2.65</v>
      </c>
      <c r="H2225" s="7">
        <v>3.73</v>
      </c>
      <c r="I2225" s="3">
        <f>Table8[[#This Row],[Volume]]*Table8[[#This Row],[Cost per unit]]</f>
        <v>1685.3999999999999</v>
      </c>
      <c r="J2225" s="3">
        <f>Table8[[#This Row],[Volume]]*Table8[[#This Row],[Price per unit]]</f>
        <v>2372.2800000000002</v>
      </c>
      <c r="K2225" s="5">
        <f>Table8[[#This Row],[Total Sales]]-Table8[[#This Row],[Total Cost]]</f>
        <v>686.88000000000034</v>
      </c>
      <c r="L2225" s="6">
        <f>Table8[[#This Row],[Profit]]/Table8[[#This Row],[Total Sales]]</f>
        <v>0.28954423592493311</v>
      </c>
    </row>
    <row r="2226" spans="1:12" x14ac:dyDescent="0.3">
      <c r="A2226" s="3">
        <v>2011</v>
      </c>
      <c r="B2226" s="3" t="s">
        <v>12</v>
      </c>
      <c r="C2226" s="3" t="s">
        <v>25</v>
      </c>
      <c r="D2226" s="3" t="s">
        <v>88</v>
      </c>
      <c r="E2226" s="3">
        <v>1140104</v>
      </c>
      <c r="F2226" s="3">
        <v>996</v>
      </c>
      <c r="G2226" s="3">
        <v>2.04</v>
      </c>
      <c r="H2226" s="3">
        <v>3.45</v>
      </c>
      <c r="I2226" s="3">
        <f>Table8[[#This Row],[Volume]]*Table8[[#This Row],[Cost per unit]]</f>
        <v>2031.8400000000001</v>
      </c>
      <c r="J2226" s="3">
        <f>Table8[[#This Row],[Volume]]*Table8[[#This Row],[Price per unit]]</f>
        <v>3436.2000000000003</v>
      </c>
      <c r="K2226" s="5">
        <f>Table8[[#This Row],[Total Sales]]-Table8[[#This Row],[Total Cost]]</f>
        <v>1404.3600000000001</v>
      </c>
      <c r="L2226" s="6">
        <f>Table8[[#This Row],[Profit]]/Table8[[#This Row],[Total Sales]]</f>
        <v>0.40869565217391307</v>
      </c>
    </row>
    <row r="2227" spans="1:12" x14ac:dyDescent="0.3">
      <c r="A2227" s="7">
        <v>2011</v>
      </c>
      <c r="B2227" s="7" t="s">
        <v>12</v>
      </c>
      <c r="C2227" s="7" t="s">
        <v>25</v>
      </c>
      <c r="D2227" s="7" t="s">
        <v>88</v>
      </c>
      <c r="E2227" s="7">
        <v>1140105</v>
      </c>
      <c r="F2227" s="7">
        <v>708</v>
      </c>
      <c r="G2227" s="7">
        <v>2.79</v>
      </c>
      <c r="H2227" s="7">
        <v>3.31</v>
      </c>
      <c r="I2227" s="3">
        <f>Table8[[#This Row],[Volume]]*Table8[[#This Row],[Cost per unit]]</f>
        <v>1975.32</v>
      </c>
      <c r="J2227" s="3">
        <f>Table8[[#This Row],[Volume]]*Table8[[#This Row],[Price per unit]]</f>
        <v>2343.48</v>
      </c>
      <c r="K2227" s="5">
        <f>Table8[[#This Row],[Total Sales]]-Table8[[#This Row],[Total Cost]]</f>
        <v>368.16000000000008</v>
      </c>
      <c r="L2227" s="6">
        <f>Table8[[#This Row],[Profit]]/Table8[[#This Row],[Total Sales]]</f>
        <v>0.1570996978851964</v>
      </c>
    </row>
    <row r="2228" spans="1:12" x14ac:dyDescent="0.3">
      <c r="A2228" s="3">
        <v>2011</v>
      </c>
      <c r="B2228" s="3" t="s">
        <v>12</v>
      </c>
      <c r="C2228" s="3" t="s">
        <v>25</v>
      </c>
      <c r="D2228" s="3" t="s">
        <v>88</v>
      </c>
      <c r="E2228" s="3">
        <v>1140106</v>
      </c>
      <c r="F2228" s="3">
        <v>840</v>
      </c>
      <c r="G2228" s="3">
        <v>2.76</v>
      </c>
      <c r="H2228" s="3">
        <v>3.26</v>
      </c>
      <c r="I2228" s="3">
        <f>Table8[[#This Row],[Volume]]*Table8[[#This Row],[Cost per unit]]</f>
        <v>2318.3999999999996</v>
      </c>
      <c r="J2228" s="3">
        <f>Table8[[#This Row],[Volume]]*Table8[[#This Row],[Price per unit]]</f>
        <v>2738.3999999999996</v>
      </c>
      <c r="K2228" s="5">
        <f>Table8[[#This Row],[Total Sales]]-Table8[[#This Row],[Total Cost]]</f>
        <v>420</v>
      </c>
      <c r="L2228" s="6">
        <f>Table8[[#This Row],[Profit]]/Table8[[#This Row],[Total Sales]]</f>
        <v>0.15337423312883439</v>
      </c>
    </row>
    <row r="2229" spans="1:12" x14ac:dyDescent="0.3">
      <c r="A2229" s="7">
        <v>2011</v>
      </c>
      <c r="B2229" s="7" t="s">
        <v>12</v>
      </c>
      <c r="C2229" s="7" t="s">
        <v>25</v>
      </c>
      <c r="D2229" s="7" t="s">
        <v>88</v>
      </c>
      <c r="E2229" s="7">
        <v>1140107</v>
      </c>
      <c r="F2229" s="7">
        <v>1140</v>
      </c>
      <c r="G2229" s="7">
        <v>2.64</v>
      </c>
      <c r="H2229" s="7">
        <v>3.5</v>
      </c>
      <c r="I2229" s="3">
        <f>Table8[[#This Row],[Volume]]*Table8[[#This Row],[Cost per unit]]</f>
        <v>3009.6000000000004</v>
      </c>
      <c r="J2229" s="3">
        <f>Table8[[#This Row],[Volume]]*Table8[[#This Row],[Price per unit]]</f>
        <v>3990</v>
      </c>
      <c r="K2229" s="5">
        <f>Table8[[#This Row],[Total Sales]]-Table8[[#This Row],[Total Cost]]</f>
        <v>980.39999999999964</v>
      </c>
      <c r="L2229" s="6">
        <f>Table8[[#This Row],[Profit]]/Table8[[#This Row],[Total Sales]]</f>
        <v>0.24571428571428564</v>
      </c>
    </row>
    <row r="2230" spans="1:12" x14ac:dyDescent="0.3">
      <c r="A2230" s="3">
        <v>2011</v>
      </c>
      <c r="B2230" s="3" t="s">
        <v>12</v>
      </c>
      <c r="C2230" s="3" t="s">
        <v>25</v>
      </c>
      <c r="D2230" s="3" t="s">
        <v>88</v>
      </c>
      <c r="E2230" s="3">
        <v>1140108</v>
      </c>
      <c r="F2230" s="3">
        <v>972</v>
      </c>
      <c r="G2230" s="3">
        <v>2.4700000000000002</v>
      </c>
      <c r="H2230" s="3">
        <v>3.3</v>
      </c>
      <c r="I2230" s="3">
        <f>Table8[[#This Row],[Volume]]*Table8[[#This Row],[Cost per unit]]</f>
        <v>2400.84</v>
      </c>
      <c r="J2230" s="3">
        <f>Table8[[#This Row],[Volume]]*Table8[[#This Row],[Price per unit]]</f>
        <v>3207.6</v>
      </c>
      <c r="K2230" s="5">
        <f>Table8[[#This Row],[Total Sales]]-Table8[[#This Row],[Total Cost]]</f>
        <v>806.75999999999976</v>
      </c>
      <c r="L2230" s="6">
        <f>Table8[[#This Row],[Profit]]/Table8[[#This Row],[Total Sales]]</f>
        <v>0.25151515151515147</v>
      </c>
    </row>
    <row r="2231" spans="1:12" x14ac:dyDescent="0.3">
      <c r="A2231" s="7">
        <v>2011</v>
      </c>
      <c r="B2231" s="7" t="s">
        <v>12</v>
      </c>
      <c r="C2231" s="7" t="s">
        <v>25</v>
      </c>
      <c r="D2231" s="7" t="s">
        <v>88</v>
      </c>
      <c r="E2231" s="7">
        <v>1140109</v>
      </c>
      <c r="F2231" s="7">
        <v>636</v>
      </c>
      <c r="G2231" s="7">
        <v>2.94</v>
      </c>
      <c r="H2231" s="7">
        <v>3.67</v>
      </c>
      <c r="I2231" s="3">
        <f>Table8[[#This Row],[Volume]]*Table8[[#This Row],[Cost per unit]]</f>
        <v>1869.84</v>
      </c>
      <c r="J2231" s="3">
        <f>Table8[[#This Row],[Volume]]*Table8[[#This Row],[Price per unit]]</f>
        <v>2334.12</v>
      </c>
      <c r="K2231" s="5">
        <f>Table8[[#This Row],[Total Sales]]-Table8[[#This Row],[Total Cost]]</f>
        <v>464.28</v>
      </c>
      <c r="L2231" s="6">
        <f>Table8[[#This Row],[Profit]]/Table8[[#This Row],[Total Sales]]</f>
        <v>0.1989100817438692</v>
      </c>
    </row>
    <row r="2232" spans="1:12" x14ac:dyDescent="0.3">
      <c r="A2232" s="3">
        <v>2011</v>
      </c>
      <c r="B2232" s="3" t="s">
        <v>12</v>
      </c>
      <c r="C2232" s="3" t="s">
        <v>25</v>
      </c>
      <c r="D2232" s="3" t="s">
        <v>88</v>
      </c>
      <c r="E2232" s="3">
        <v>1140110</v>
      </c>
      <c r="F2232" s="3">
        <v>1152</v>
      </c>
      <c r="G2232" s="3">
        <v>2.77</v>
      </c>
      <c r="H2232" s="3">
        <v>3.36</v>
      </c>
      <c r="I2232" s="3">
        <f>Table8[[#This Row],[Volume]]*Table8[[#This Row],[Cost per unit]]</f>
        <v>3191.04</v>
      </c>
      <c r="J2232" s="3">
        <f>Table8[[#This Row],[Volume]]*Table8[[#This Row],[Price per unit]]</f>
        <v>3870.72</v>
      </c>
      <c r="K2232" s="5">
        <f>Table8[[#This Row],[Total Sales]]-Table8[[#This Row],[Total Cost]]</f>
        <v>679.67999999999984</v>
      </c>
      <c r="L2232" s="6">
        <f>Table8[[#This Row],[Profit]]/Table8[[#This Row],[Total Sales]]</f>
        <v>0.17559523809523805</v>
      </c>
    </row>
    <row r="2233" spans="1:12" x14ac:dyDescent="0.3">
      <c r="A2233" s="7">
        <v>2011</v>
      </c>
      <c r="B2233" s="7" t="s">
        <v>12</v>
      </c>
      <c r="C2233" s="7" t="s">
        <v>25</v>
      </c>
      <c r="D2233" s="7" t="s">
        <v>88</v>
      </c>
      <c r="E2233" s="7">
        <v>1140111</v>
      </c>
      <c r="F2233" s="7">
        <v>876</v>
      </c>
      <c r="G2233" s="7">
        <v>2.17</v>
      </c>
      <c r="H2233" s="7">
        <v>3.8</v>
      </c>
      <c r="I2233" s="3">
        <f>Table8[[#This Row],[Volume]]*Table8[[#This Row],[Cost per unit]]</f>
        <v>1900.9199999999998</v>
      </c>
      <c r="J2233" s="3">
        <f>Table8[[#This Row],[Volume]]*Table8[[#This Row],[Price per unit]]</f>
        <v>3328.7999999999997</v>
      </c>
      <c r="K2233" s="5">
        <f>Table8[[#This Row],[Total Sales]]-Table8[[#This Row],[Total Cost]]</f>
        <v>1427.8799999999999</v>
      </c>
      <c r="L2233" s="6">
        <f>Table8[[#This Row],[Profit]]/Table8[[#This Row],[Total Sales]]</f>
        <v>0.42894736842105263</v>
      </c>
    </row>
    <row r="2234" spans="1:12" x14ac:dyDescent="0.3">
      <c r="A2234" s="3">
        <v>2011</v>
      </c>
      <c r="B2234" s="3" t="s">
        <v>12</v>
      </c>
      <c r="C2234" s="3" t="s">
        <v>25</v>
      </c>
      <c r="D2234" s="3" t="s">
        <v>88</v>
      </c>
      <c r="E2234" s="3">
        <v>1140112</v>
      </c>
      <c r="F2234" s="3">
        <v>852</v>
      </c>
      <c r="G2234" s="3">
        <v>2.61</v>
      </c>
      <c r="H2234" s="3">
        <v>3.43</v>
      </c>
      <c r="I2234" s="3">
        <f>Table8[[#This Row],[Volume]]*Table8[[#This Row],[Cost per unit]]</f>
        <v>2223.7199999999998</v>
      </c>
      <c r="J2234" s="3">
        <f>Table8[[#This Row],[Volume]]*Table8[[#This Row],[Price per unit]]</f>
        <v>2922.36</v>
      </c>
      <c r="K2234" s="5">
        <f>Table8[[#This Row],[Total Sales]]-Table8[[#This Row],[Total Cost]]</f>
        <v>698.64000000000033</v>
      </c>
      <c r="L2234" s="6">
        <f>Table8[[#This Row],[Profit]]/Table8[[#This Row],[Total Sales]]</f>
        <v>0.23906705539358611</v>
      </c>
    </row>
    <row r="2235" spans="1:12" x14ac:dyDescent="0.3">
      <c r="A2235" s="7">
        <v>2011</v>
      </c>
      <c r="B2235" s="7" t="s">
        <v>12</v>
      </c>
      <c r="C2235" s="7" t="s">
        <v>25</v>
      </c>
      <c r="D2235" s="7" t="s">
        <v>88</v>
      </c>
      <c r="E2235" s="7">
        <v>1140113</v>
      </c>
      <c r="F2235" s="7">
        <v>852</v>
      </c>
      <c r="G2235" s="7">
        <v>2.04</v>
      </c>
      <c r="H2235" s="7">
        <v>3.53</v>
      </c>
      <c r="I2235" s="3">
        <f>Table8[[#This Row],[Volume]]*Table8[[#This Row],[Cost per unit]]</f>
        <v>1738.08</v>
      </c>
      <c r="J2235" s="3">
        <f>Table8[[#This Row],[Volume]]*Table8[[#This Row],[Price per unit]]</f>
        <v>3007.56</v>
      </c>
      <c r="K2235" s="5">
        <f>Table8[[#This Row],[Total Sales]]-Table8[[#This Row],[Total Cost]]</f>
        <v>1269.48</v>
      </c>
      <c r="L2235" s="6">
        <f>Table8[[#This Row],[Profit]]/Table8[[#This Row],[Total Sales]]</f>
        <v>0.42209631728045327</v>
      </c>
    </row>
    <row r="2236" spans="1:12" x14ac:dyDescent="0.3">
      <c r="A2236" s="3">
        <v>2011</v>
      </c>
      <c r="B2236" s="3" t="s">
        <v>12</v>
      </c>
      <c r="C2236" s="3" t="s">
        <v>25</v>
      </c>
      <c r="D2236" s="3" t="s">
        <v>88</v>
      </c>
      <c r="E2236" s="3">
        <v>1140114</v>
      </c>
      <c r="F2236" s="3">
        <v>996</v>
      </c>
      <c r="G2236" s="3">
        <v>2.2400000000000002</v>
      </c>
      <c r="H2236" s="3">
        <v>3.22</v>
      </c>
      <c r="I2236" s="3">
        <f>Table8[[#This Row],[Volume]]*Table8[[#This Row],[Cost per unit]]</f>
        <v>2231.0400000000004</v>
      </c>
      <c r="J2236" s="3">
        <f>Table8[[#This Row],[Volume]]*Table8[[#This Row],[Price per unit]]</f>
        <v>3207.1200000000003</v>
      </c>
      <c r="K2236" s="5">
        <f>Table8[[#This Row],[Total Sales]]-Table8[[#This Row],[Total Cost]]</f>
        <v>976.07999999999993</v>
      </c>
      <c r="L2236" s="6">
        <f>Table8[[#This Row],[Profit]]/Table8[[#This Row],[Total Sales]]</f>
        <v>0.30434782608695649</v>
      </c>
    </row>
    <row r="2237" spans="1:12" x14ac:dyDescent="0.3">
      <c r="A2237" s="7">
        <v>2011</v>
      </c>
      <c r="B2237" s="7" t="s">
        <v>12</v>
      </c>
      <c r="C2237" s="7" t="s">
        <v>25</v>
      </c>
      <c r="D2237" s="7" t="s">
        <v>88</v>
      </c>
      <c r="E2237" s="7">
        <v>1140115</v>
      </c>
      <c r="F2237" s="7">
        <v>1200</v>
      </c>
      <c r="G2237" s="7">
        <v>2.79</v>
      </c>
      <c r="H2237" s="7">
        <v>3.22</v>
      </c>
      <c r="I2237" s="3">
        <f>Table8[[#This Row],[Volume]]*Table8[[#This Row],[Cost per unit]]</f>
        <v>3348</v>
      </c>
      <c r="J2237" s="3">
        <f>Table8[[#This Row],[Volume]]*Table8[[#This Row],[Price per unit]]</f>
        <v>3864.0000000000005</v>
      </c>
      <c r="K2237" s="5">
        <f>Table8[[#This Row],[Total Sales]]-Table8[[#This Row],[Total Cost]]</f>
        <v>516.00000000000045</v>
      </c>
      <c r="L2237" s="6">
        <f>Table8[[#This Row],[Profit]]/Table8[[#This Row],[Total Sales]]</f>
        <v>0.13354037267080757</v>
      </c>
    </row>
    <row r="2238" spans="1:12" x14ac:dyDescent="0.3">
      <c r="A2238" s="3">
        <v>2011</v>
      </c>
      <c r="B2238" s="3" t="s">
        <v>12</v>
      </c>
      <c r="C2238" s="3" t="s">
        <v>25</v>
      </c>
      <c r="D2238" s="3" t="s">
        <v>88</v>
      </c>
      <c r="E2238" s="3">
        <v>1140116</v>
      </c>
      <c r="F2238" s="3">
        <v>696</v>
      </c>
      <c r="G2238" s="3">
        <v>2.91</v>
      </c>
      <c r="H2238" s="3">
        <v>3.59</v>
      </c>
      <c r="I2238" s="3">
        <f>Table8[[#This Row],[Volume]]*Table8[[#This Row],[Cost per unit]]</f>
        <v>2025.3600000000001</v>
      </c>
      <c r="J2238" s="3">
        <f>Table8[[#This Row],[Volume]]*Table8[[#This Row],[Price per unit]]</f>
        <v>2498.64</v>
      </c>
      <c r="K2238" s="5">
        <f>Table8[[#This Row],[Total Sales]]-Table8[[#This Row],[Total Cost]]</f>
        <v>473.27999999999975</v>
      </c>
      <c r="L2238" s="6">
        <f>Table8[[#This Row],[Profit]]/Table8[[#This Row],[Total Sales]]</f>
        <v>0.18941504178272972</v>
      </c>
    </row>
    <row r="2239" spans="1:12" x14ac:dyDescent="0.3">
      <c r="A2239" s="7">
        <v>2011</v>
      </c>
      <c r="B2239" s="7" t="s">
        <v>12</v>
      </c>
      <c r="C2239" s="7" t="s">
        <v>25</v>
      </c>
      <c r="D2239" s="7" t="s">
        <v>88</v>
      </c>
      <c r="E2239" s="7">
        <v>1140117</v>
      </c>
      <c r="F2239" s="7">
        <v>864</v>
      </c>
      <c r="G2239" s="7">
        <v>2.8</v>
      </c>
      <c r="H2239" s="7">
        <v>3.49</v>
      </c>
      <c r="I2239" s="3">
        <f>Table8[[#This Row],[Volume]]*Table8[[#This Row],[Cost per unit]]</f>
        <v>2419.1999999999998</v>
      </c>
      <c r="J2239" s="3">
        <f>Table8[[#This Row],[Volume]]*Table8[[#This Row],[Price per unit]]</f>
        <v>3015.36</v>
      </c>
      <c r="K2239" s="5">
        <f>Table8[[#This Row],[Total Sales]]-Table8[[#This Row],[Total Cost]]</f>
        <v>596.16000000000031</v>
      </c>
      <c r="L2239" s="6">
        <f>Table8[[#This Row],[Profit]]/Table8[[#This Row],[Total Sales]]</f>
        <v>0.19770773638968492</v>
      </c>
    </row>
    <row r="2240" spans="1:12" x14ac:dyDescent="0.3">
      <c r="A2240" s="3">
        <v>2011</v>
      </c>
      <c r="B2240" s="3" t="s">
        <v>12</v>
      </c>
      <c r="C2240" s="3" t="s">
        <v>25</v>
      </c>
      <c r="D2240" s="3" t="s">
        <v>88</v>
      </c>
      <c r="E2240" s="3">
        <v>1140118</v>
      </c>
      <c r="F2240" s="3">
        <v>1056</v>
      </c>
      <c r="G2240" s="3">
        <v>2.29</v>
      </c>
      <c r="H2240" s="3">
        <v>3.51</v>
      </c>
      <c r="I2240" s="3">
        <f>Table8[[#This Row],[Volume]]*Table8[[#This Row],[Cost per unit]]</f>
        <v>2418.2400000000002</v>
      </c>
      <c r="J2240" s="3">
        <f>Table8[[#This Row],[Volume]]*Table8[[#This Row],[Price per unit]]</f>
        <v>3706.56</v>
      </c>
      <c r="K2240" s="5">
        <f>Table8[[#This Row],[Total Sales]]-Table8[[#This Row],[Total Cost]]</f>
        <v>1288.3199999999997</v>
      </c>
      <c r="L2240" s="6">
        <f>Table8[[#This Row],[Profit]]/Table8[[#This Row],[Total Sales]]</f>
        <v>0.34757834757834749</v>
      </c>
    </row>
    <row r="2241" spans="1:12" x14ac:dyDescent="0.3">
      <c r="A2241" s="7">
        <v>2011</v>
      </c>
      <c r="B2241" s="7" t="s">
        <v>12</v>
      </c>
      <c r="C2241" s="7" t="s">
        <v>25</v>
      </c>
      <c r="D2241" s="7" t="s">
        <v>88</v>
      </c>
      <c r="E2241" s="7">
        <v>1140119</v>
      </c>
      <c r="F2241" s="7">
        <v>1068</v>
      </c>
      <c r="G2241" s="7">
        <v>2.78</v>
      </c>
      <c r="H2241" s="7">
        <v>3.4</v>
      </c>
      <c r="I2241" s="3">
        <f>Table8[[#This Row],[Volume]]*Table8[[#This Row],[Cost per unit]]</f>
        <v>2969.04</v>
      </c>
      <c r="J2241" s="3">
        <f>Table8[[#This Row],[Volume]]*Table8[[#This Row],[Price per unit]]</f>
        <v>3631.2</v>
      </c>
      <c r="K2241" s="5">
        <f>Table8[[#This Row],[Total Sales]]-Table8[[#This Row],[Total Cost]]</f>
        <v>662.15999999999985</v>
      </c>
      <c r="L2241" s="6">
        <f>Table8[[#This Row],[Profit]]/Table8[[#This Row],[Total Sales]]</f>
        <v>0.18235294117647055</v>
      </c>
    </row>
    <row r="2242" spans="1:12" x14ac:dyDescent="0.3">
      <c r="A2242" s="3">
        <v>2011</v>
      </c>
      <c r="B2242" s="3" t="s">
        <v>12</v>
      </c>
      <c r="C2242" s="3" t="s">
        <v>25</v>
      </c>
      <c r="D2242" s="3" t="s">
        <v>88</v>
      </c>
      <c r="E2242" s="3">
        <v>1140120</v>
      </c>
      <c r="F2242" s="3">
        <v>1116</v>
      </c>
      <c r="G2242" s="3">
        <v>2.33</v>
      </c>
      <c r="H2242" s="3">
        <v>3.88</v>
      </c>
      <c r="I2242" s="3">
        <f>Table8[[#This Row],[Volume]]*Table8[[#This Row],[Cost per unit]]</f>
        <v>2600.2800000000002</v>
      </c>
      <c r="J2242" s="3">
        <f>Table8[[#This Row],[Volume]]*Table8[[#This Row],[Price per unit]]</f>
        <v>4330.08</v>
      </c>
      <c r="K2242" s="5">
        <f>Table8[[#This Row],[Total Sales]]-Table8[[#This Row],[Total Cost]]</f>
        <v>1729.7999999999997</v>
      </c>
      <c r="L2242" s="6">
        <f>Table8[[#This Row],[Profit]]/Table8[[#This Row],[Total Sales]]</f>
        <v>0.3994845360824742</v>
      </c>
    </row>
    <row r="2243" spans="1:12" x14ac:dyDescent="0.3">
      <c r="A2243" s="7">
        <v>2011</v>
      </c>
      <c r="B2243" s="7" t="s">
        <v>12</v>
      </c>
      <c r="C2243" s="7" t="s">
        <v>25</v>
      </c>
      <c r="D2243" s="7" t="s">
        <v>88</v>
      </c>
      <c r="E2243" s="7">
        <v>1140121</v>
      </c>
      <c r="F2243" s="7">
        <v>864</v>
      </c>
      <c r="G2243" s="7">
        <v>2.92</v>
      </c>
      <c r="H2243" s="7">
        <v>3.37</v>
      </c>
      <c r="I2243" s="3">
        <f>Table8[[#This Row],[Volume]]*Table8[[#This Row],[Cost per unit]]</f>
        <v>2522.88</v>
      </c>
      <c r="J2243" s="3">
        <f>Table8[[#This Row],[Volume]]*Table8[[#This Row],[Price per unit]]</f>
        <v>2911.6800000000003</v>
      </c>
      <c r="K2243" s="5">
        <f>Table8[[#This Row],[Total Sales]]-Table8[[#This Row],[Total Cost]]</f>
        <v>388.80000000000018</v>
      </c>
      <c r="L2243" s="6">
        <f>Table8[[#This Row],[Profit]]/Table8[[#This Row],[Total Sales]]</f>
        <v>0.13353115727002973</v>
      </c>
    </row>
    <row r="2244" spans="1:12" x14ac:dyDescent="0.3">
      <c r="A2244" s="3">
        <v>2011</v>
      </c>
      <c r="B2244" s="3" t="s">
        <v>12</v>
      </c>
      <c r="C2244" s="3" t="s">
        <v>19</v>
      </c>
      <c r="D2244" s="3" t="s">
        <v>89</v>
      </c>
      <c r="E2244" s="3">
        <v>50001</v>
      </c>
      <c r="F2244" s="3">
        <v>600</v>
      </c>
      <c r="G2244" s="3">
        <v>6.3733333333333331</v>
      </c>
      <c r="H2244" s="3">
        <v>7.4133333333333331</v>
      </c>
      <c r="I2244" s="3">
        <f>Table8[[#This Row],[Volume]]*Table8[[#This Row],[Cost per unit]]</f>
        <v>3824</v>
      </c>
      <c r="J2244" s="3">
        <f>Table8[[#This Row],[Volume]]*Table8[[#This Row],[Price per unit]]</f>
        <v>4448</v>
      </c>
      <c r="K2244" s="5">
        <f>Table8[[#This Row],[Total Sales]]-Table8[[#This Row],[Total Cost]]</f>
        <v>624</v>
      </c>
      <c r="L2244" s="6">
        <f>Table8[[#This Row],[Profit]]/Table8[[#This Row],[Total Sales]]</f>
        <v>0.14028776978417265</v>
      </c>
    </row>
    <row r="2245" spans="1:12" x14ac:dyDescent="0.3">
      <c r="A2245" s="7">
        <v>2011</v>
      </c>
      <c r="B2245" s="7" t="s">
        <v>12</v>
      </c>
      <c r="C2245" s="7" t="s">
        <v>22</v>
      </c>
      <c r="D2245" s="7" t="s">
        <v>89</v>
      </c>
      <c r="E2245" s="7">
        <v>50401</v>
      </c>
      <c r="F2245" s="7">
        <v>2532</v>
      </c>
      <c r="G2245" s="7">
        <v>2.59</v>
      </c>
      <c r="H2245" s="7">
        <v>3.62</v>
      </c>
      <c r="I2245" s="3">
        <f>Table8[[#This Row],[Volume]]*Table8[[#This Row],[Cost per unit]]</f>
        <v>6557.8799999999992</v>
      </c>
      <c r="J2245" s="3">
        <f>Table8[[#This Row],[Volume]]*Table8[[#This Row],[Price per unit]]</f>
        <v>9165.84</v>
      </c>
      <c r="K2245" s="5">
        <f>Table8[[#This Row],[Total Sales]]-Table8[[#This Row],[Total Cost]]</f>
        <v>2607.9600000000009</v>
      </c>
      <c r="L2245" s="6">
        <f>Table8[[#This Row],[Profit]]/Table8[[#This Row],[Total Sales]]</f>
        <v>0.2845303867403316</v>
      </c>
    </row>
    <row r="2246" spans="1:12" x14ac:dyDescent="0.3">
      <c r="A2246" s="3">
        <v>2011</v>
      </c>
      <c r="B2246" s="3" t="s">
        <v>12</v>
      </c>
      <c r="C2246" s="3" t="s">
        <v>22</v>
      </c>
      <c r="D2246" s="3" t="s">
        <v>89</v>
      </c>
      <c r="E2246" s="3">
        <v>50402</v>
      </c>
      <c r="F2246" s="3">
        <v>2580</v>
      </c>
      <c r="G2246" s="3">
        <v>2.99</v>
      </c>
      <c r="H2246" s="3">
        <v>3.37</v>
      </c>
      <c r="I2246" s="3">
        <f>Table8[[#This Row],[Volume]]*Table8[[#This Row],[Cost per unit]]</f>
        <v>7714.2000000000007</v>
      </c>
      <c r="J2246" s="3">
        <f>Table8[[#This Row],[Volume]]*Table8[[#This Row],[Price per unit]]</f>
        <v>8694.6</v>
      </c>
      <c r="K2246" s="5">
        <f>Table8[[#This Row],[Total Sales]]-Table8[[#This Row],[Total Cost]]</f>
        <v>980.39999999999964</v>
      </c>
      <c r="L2246" s="6">
        <f>Table8[[#This Row],[Profit]]/Table8[[#This Row],[Total Sales]]</f>
        <v>0.1127596439169139</v>
      </c>
    </row>
    <row r="2247" spans="1:12" x14ac:dyDescent="0.3">
      <c r="A2247" s="7">
        <v>2011</v>
      </c>
      <c r="B2247" s="7" t="s">
        <v>12</v>
      </c>
      <c r="C2247" s="7" t="s">
        <v>22</v>
      </c>
      <c r="D2247" s="7" t="s">
        <v>89</v>
      </c>
      <c r="E2247" s="7">
        <v>50403</v>
      </c>
      <c r="F2247" s="7">
        <v>1608</v>
      </c>
      <c r="G2247" s="7">
        <v>2.58</v>
      </c>
      <c r="H2247" s="7">
        <v>3.75</v>
      </c>
      <c r="I2247" s="3">
        <f>Table8[[#This Row],[Volume]]*Table8[[#This Row],[Cost per unit]]</f>
        <v>4148.6400000000003</v>
      </c>
      <c r="J2247" s="3">
        <f>Table8[[#This Row],[Volume]]*Table8[[#This Row],[Price per unit]]</f>
        <v>6030</v>
      </c>
      <c r="K2247" s="5">
        <f>Table8[[#This Row],[Total Sales]]-Table8[[#This Row],[Total Cost]]</f>
        <v>1881.3599999999997</v>
      </c>
      <c r="L2247" s="6">
        <f>Table8[[#This Row],[Profit]]/Table8[[#This Row],[Total Sales]]</f>
        <v>0.31199999999999994</v>
      </c>
    </row>
    <row r="2248" spans="1:12" x14ac:dyDescent="0.3">
      <c r="A2248" s="3">
        <v>2011</v>
      </c>
      <c r="B2248" s="3" t="s">
        <v>12</v>
      </c>
      <c r="C2248" s="3" t="s">
        <v>22</v>
      </c>
      <c r="D2248" s="3" t="s">
        <v>89</v>
      </c>
      <c r="E2248" s="3">
        <v>50404</v>
      </c>
      <c r="F2248" s="3">
        <v>2760</v>
      </c>
      <c r="G2248" s="3">
        <v>2.3199999999999998</v>
      </c>
      <c r="H2248" s="3">
        <v>3.39</v>
      </c>
      <c r="I2248" s="3">
        <f>Table8[[#This Row],[Volume]]*Table8[[#This Row],[Cost per unit]]</f>
        <v>6403.2</v>
      </c>
      <c r="J2248" s="3">
        <f>Table8[[#This Row],[Volume]]*Table8[[#This Row],[Price per unit]]</f>
        <v>9356.4</v>
      </c>
      <c r="K2248" s="5">
        <f>Table8[[#This Row],[Total Sales]]-Table8[[#This Row],[Total Cost]]</f>
        <v>2953.2</v>
      </c>
      <c r="L2248" s="6">
        <f>Table8[[#This Row],[Profit]]/Table8[[#This Row],[Total Sales]]</f>
        <v>0.31563421828908556</v>
      </c>
    </row>
    <row r="2249" spans="1:12" x14ac:dyDescent="0.3">
      <c r="A2249" s="7">
        <v>2011</v>
      </c>
      <c r="B2249" s="7" t="s">
        <v>12</v>
      </c>
      <c r="C2249" s="7" t="s">
        <v>22</v>
      </c>
      <c r="D2249" s="7" t="s">
        <v>89</v>
      </c>
      <c r="E2249" s="7">
        <v>50405</v>
      </c>
      <c r="F2249" s="7">
        <v>2304</v>
      </c>
      <c r="G2249" s="7">
        <v>2.4300000000000002</v>
      </c>
      <c r="H2249" s="7">
        <v>3.53</v>
      </c>
      <c r="I2249" s="3">
        <f>Table8[[#This Row],[Volume]]*Table8[[#This Row],[Cost per unit]]</f>
        <v>5598.72</v>
      </c>
      <c r="J2249" s="3">
        <f>Table8[[#This Row],[Volume]]*Table8[[#This Row],[Price per unit]]</f>
        <v>8133.12</v>
      </c>
      <c r="K2249" s="5">
        <f>Table8[[#This Row],[Total Sales]]-Table8[[#This Row],[Total Cost]]</f>
        <v>2534.3999999999996</v>
      </c>
      <c r="L2249" s="6">
        <f>Table8[[#This Row],[Profit]]/Table8[[#This Row],[Total Sales]]</f>
        <v>0.31161473087818692</v>
      </c>
    </row>
    <row r="2250" spans="1:12" x14ac:dyDescent="0.3">
      <c r="A2250" s="3">
        <v>2011</v>
      </c>
      <c r="B2250" s="3" t="s">
        <v>12</v>
      </c>
      <c r="C2250" s="3" t="s">
        <v>22</v>
      </c>
      <c r="D2250" s="3" t="s">
        <v>89</v>
      </c>
      <c r="E2250" s="3">
        <v>50406</v>
      </c>
      <c r="F2250" s="3">
        <v>1452</v>
      </c>
      <c r="G2250" s="3">
        <v>2.87</v>
      </c>
      <c r="H2250" s="3">
        <v>3.8</v>
      </c>
      <c r="I2250" s="3">
        <f>Table8[[#This Row],[Volume]]*Table8[[#This Row],[Cost per unit]]</f>
        <v>4167.24</v>
      </c>
      <c r="J2250" s="3">
        <f>Table8[[#This Row],[Volume]]*Table8[[#This Row],[Price per unit]]</f>
        <v>5517.5999999999995</v>
      </c>
      <c r="K2250" s="5">
        <f>Table8[[#This Row],[Total Sales]]-Table8[[#This Row],[Total Cost]]</f>
        <v>1350.3599999999997</v>
      </c>
      <c r="L2250" s="6">
        <f>Table8[[#This Row],[Profit]]/Table8[[#This Row],[Total Sales]]</f>
        <v>0.24473684210526311</v>
      </c>
    </row>
    <row r="2251" spans="1:12" x14ac:dyDescent="0.3">
      <c r="A2251" s="7">
        <v>2011</v>
      </c>
      <c r="B2251" s="7" t="s">
        <v>12</v>
      </c>
      <c r="C2251" s="7" t="s">
        <v>22</v>
      </c>
      <c r="D2251" s="7" t="s">
        <v>89</v>
      </c>
      <c r="E2251" s="7">
        <v>50407</v>
      </c>
      <c r="F2251" s="7">
        <v>1428</v>
      </c>
      <c r="G2251" s="7">
        <v>2.64</v>
      </c>
      <c r="H2251" s="7">
        <v>3.31</v>
      </c>
      <c r="I2251" s="3">
        <f>Table8[[#This Row],[Volume]]*Table8[[#This Row],[Cost per unit]]</f>
        <v>3769.92</v>
      </c>
      <c r="J2251" s="3">
        <f>Table8[[#This Row],[Volume]]*Table8[[#This Row],[Price per unit]]</f>
        <v>4726.68</v>
      </c>
      <c r="K2251" s="5">
        <f>Table8[[#This Row],[Total Sales]]-Table8[[#This Row],[Total Cost]]</f>
        <v>956.76000000000022</v>
      </c>
      <c r="L2251" s="6">
        <f>Table8[[#This Row],[Profit]]/Table8[[#This Row],[Total Sales]]</f>
        <v>0.20241691842900306</v>
      </c>
    </row>
    <row r="2252" spans="1:12" x14ac:dyDescent="0.3">
      <c r="A2252" s="3">
        <v>2011</v>
      </c>
      <c r="B2252" s="3" t="s">
        <v>12</v>
      </c>
      <c r="C2252" s="3" t="s">
        <v>22</v>
      </c>
      <c r="D2252" s="3" t="s">
        <v>89</v>
      </c>
      <c r="E2252" s="3">
        <v>50408</v>
      </c>
      <c r="F2252" s="3">
        <v>1272</v>
      </c>
      <c r="G2252" s="3">
        <v>2.59</v>
      </c>
      <c r="H2252" s="3">
        <v>3.39</v>
      </c>
      <c r="I2252" s="3">
        <f>Table8[[#This Row],[Volume]]*Table8[[#This Row],[Cost per unit]]</f>
        <v>3294.48</v>
      </c>
      <c r="J2252" s="3">
        <f>Table8[[#This Row],[Volume]]*Table8[[#This Row],[Price per unit]]</f>
        <v>4312.08</v>
      </c>
      <c r="K2252" s="5">
        <f>Table8[[#This Row],[Total Sales]]-Table8[[#This Row],[Total Cost]]</f>
        <v>1017.5999999999999</v>
      </c>
      <c r="L2252" s="6">
        <f>Table8[[#This Row],[Profit]]/Table8[[#This Row],[Total Sales]]</f>
        <v>0.2359882005899705</v>
      </c>
    </row>
    <row r="2253" spans="1:12" x14ac:dyDescent="0.3">
      <c r="A2253" s="7">
        <v>2011</v>
      </c>
      <c r="B2253" s="7" t="s">
        <v>12</v>
      </c>
      <c r="C2253" s="7" t="s">
        <v>22</v>
      </c>
      <c r="D2253" s="7" t="s">
        <v>89</v>
      </c>
      <c r="E2253" s="7">
        <v>50409</v>
      </c>
      <c r="F2253" s="7">
        <v>1572</v>
      </c>
      <c r="G2253" s="7">
        <v>2.57</v>
      </c>
      <c r="H2253" s="7">
        <v>3.73</v>
      </c>
      <c r="I2253" s="3">
        <f>Table8[[#This Row],[Volume]]*Table8[[#This Row],[Cost per unit]]</f>
        <v>4040.04</v>
      </c>
      <c r="J2253" s="3">
        <f>Table8[[#This Row],[Volume]]*Table8[[#This Row],[Price per unit]]</f>
        <v>5863.56</v>
      </c>
      <c r="K2253" s="5">
        <f>Table8[[#This Row],[Total Sales]]-Table8[[#This Row],[Total Cost]]</f>
        <v>1823.5200000000004</v>
      </c>
      <c r="L2253" s="6">
        <f>Table8[[#This Row],[Profit]]/Table8[[#This Row],[Total Sales]]</f>
        <v>0.31099195710455768</v>
      </c>
    </row>
    <row r="2254" spans="1:12" x14ac:dyDescent="0.3">
      <c r="A2254" s="3">
        <v>2011</v>
      </c>
      <c r="B2254" s="3" t="s">
        <v>12</v>
      </c>
      <c r="C2254" s="3" t="s">
        <v>22</v>
      </c>
      <c r="D2254" s="3" t="s">
        <v>89</v>
      </c>
      <c r="E2254" s="3">
        <v>50410</v>
      </c>
      <c r="F2254" s="3">
        <v>2424</v>
      </c>
      <c r="G2254" s="3">
        <v>2.84</v>
      </c>
      <c r="H2254" s="3">
        <v>3.9</v>
      </c>
      <c r="I2254" s="3">
        <f>Table8[[#This Row],[Volume]]*Table8[[#This Row],[Cost per unit]]</f>
        <v>6884.16</v>
      </c>
      <c r="J2254" s="3">
        <f>Table8[[#This Row],[Volume]]*Table8[[#This Row],[Price per unit]]</f>
        <v>9453.6</v>
      </c>
      <c r="K2254" s="5">
        <f>Table8[[#This Row],[Total Sales]]-Table8[[#This Row],[Total Cost]]</f>
        <v>2569.4400000000005</v>
      </c>
      <c r="L2254" s="6">
        <f>Table8[[#This Row],[Profit]]/Table8[[#This Row],[Total Sales]]</f>
        <v>0.27179487179487183</v>
      </c>
    </row>
    <row r="2255" spans="1:12" x14ac:dyDescent="0.3">
      <c r="A2255" s="7">
        <v>2011</v>
      </c>
      <c r="B2255" s="7" t="s">
        <v>12</v>
      </c>
      <c r="C2255" s="7" t="s">
        <v>22</v>
      </c>
      <c r="D2255" s="7" t="s">
        <v>89</v>
      </c>
      <c r="E2255" s="7">
        <v>50411</v>
      </c>
      <c r="F2255" s="7">
        <v>1500</v>
      </c>
      <c r="G2255" s="7">
        <v>2.63</v>
      </c>
      <c r="H2255" s="7">
        <v>3.38</v>
      </c>
      <c r="I2255" s="3">
        <f>Table8[[#This Row],[Volume]]*Table8[[#This Row],[Cost per unit]]</f>
        <v>3945</v>
      </c>
      <c r="J2255" s="3">
        <f>Table8[[#This Row],[Volume]]*Table8[[#This Row],[Price per unit]]</f>
        <v>5070</v>
      </c>
      <c r="K2255" s="5">
        <f>Table8[[#This Row],[Total Sales]]-Table8[[#This Row],[Total Cost]]</f>
        <v>1125</v>
      </c>
      <c r="L2255" s="6">
        <f>Table8[[#This Row],[Profit]]/Table8[[#This Row],[Total Sales]]</f>
        <v>0.22189349112426035</v>
      </c>
    </row>
    <row r="2256" spans="1:12" x14ac:dyDescent="0.3">
      <c r="A2256" s="3">
        <v>2011</v>
      </c>
      <c r="B2256" s="3" t="s">
        <v>12</v>
      </c>
      <c r="C2256" s="3" t="s">
        <v>22</v>
      </c>
      <c r="D2256" s="3" t="s">
        <v>89</v>
      </c>
      <c r="E2256" s="3">
        <v>50412</v>
      </c>
      <c r="F2256" s="3">
        <v>2256</v>
      </c>
      <c r="G2256" s="3">
        <v>2.93</v>
      </c>
      <c r="H2256" s="3">
        <v>3.96</v>
      </c>
      <c r="I2256" s="3">
        <f>Table8[[#This Row],[Volume]]*Table8[[#This Row],[Cost per unit]]</f>
        <v>6610.08</v>
      </c>
      <c r="J2256" s="3">
        <f>Table8[[#This Row],[Volume]]*Table8[[#This Row],[Price per unit]]</f>
        <v>8933.76</v>
      </c>
      <c r="K2256" s="5">
        <f>Table8[[#This Row],[Total Sales]]-Table8[[#This Row],[Total Cost]]</f>
        <v>2323.6800000000003</v>
      </c>
      <c r="L2256" s="6">
        <f>Table8[[#This Row],[Profit]]/Table8[[#This Row],[Total Sales]]</f>
        <v>0.26010101010101011</v>
      </c>
    </row>
    <row r="2257" spans="1:12" x14ac:dyDescent="0.3">
      <c r="A2257" s="7">
        <v>2011</v>
      </c>
      <c r="B2257" s="7" t="s">
        <v>12</v>
      </c>
      <c r="C2257" s="7" t="s">
        <v>16</v>
      </c>
      <c r="D2257" s="7" t="s">
        <v>90</v>
      </c>
      <c r="E2257" s="7">
        <v>410101</v>
      </c>
      <c r="F2257" s="7">
        <v>324</v>
      </c>
      <c r="G2257" s="7">
        <v>4.37</v>
      </c>
      <c r="H2257" s="7">
        <v>5.38</v>
      </c>
      <c r="I2257" s="3">
        <f>Table8[[#This Row],[Volume]]*Table8[[#This Row],[Cost per unit]]</f>
        <v>1415.88</v>
      </c>
      <c r="J2257" s="3">
        <f>Table8[[#This Row],[Volume]]*Table8[[#This Row],[Price per unit]]</f>
        <v>1743.12</v>
      </c>
      <c r="K2257" s="5">
        <f>Table8[[#This Row],[Total Sales]]-Table8[[#This Row],[Total Cost]]</f>
        <v>327.23999999999978</v>
      </c>
      <c r="L2257" s="6">
        <f>Table8[[#This Row],[Profit]]/Table8[[#This Row],[Total Sales]]</f>
        <v>0.18773234200743483</v>
      </c>
    </row>
    <row r="2258" spans="1:12" x14ac:dyDescent="0.3">
      <c r="A2258" s="3">
        <v>2011</v>
      </c>
      <c r="B2258" s="3" t="s">
        <v>12</v>
      </c>
      <c r="C2258" s="3" t="s">
        <v>21</v>
      </c>
      <c r="D2258" s="3" t="s">
        <v>91</v>
      </c>
      <c r="E2258" s="3">
        <v>530100</v>
      </c>
      <c r="F2258" s="3">
        <v>588</v>
      </c>
      <c r="G2258" s="3">
        <v>1.2</v>
      </c>
      <c r="H2258" s="3">
        <v>1.79</v>
      </c>
      <c r="I2258" s="3">
        <f>Table8[[#This Row],[Volume]]*Table8[[#This Row],[Cost per unit]]</f>
        <v>705.6</v>
      </c>
      <c r="J2258" s="3">
        <f>Table8[[#This Row],[Volume]]*Table8[[#This Row],[Price per unit]]</f>
        <v>1052.52</v>
      </c>
      <c r="K2258" s="5">
        <f>Table8[[#This Row],[Total Sales]]-Table8[[#This Row],[Total Cost]]</f>
        <v>346.91999999999996</v>
      </c>
      <c r="L2258" s="6">
        <f>Table8[[#This Row],[Profit]]/Table8[[#This Row],[Total Sales]]</f>
        <v>0.32960893854748602</v>
      </c>
    </row>
    <row r="2259" spans="1:12" x14ac:dyDescent="0.3">
      <c r="A2259" s="7">
        <v>2011</v>
      </c>
      <c r="B2259" s="7" t="s">
        <v>12</v>
      </c>
      <c r="C2259" s="7" t="s">
        <v>21</v>
      </c>
      <c r="D2259" s="7" t="s">
        <v>91</v>
      </c>
      <c r="E2259" s="7">
        <v>530101</v>
      </c>
      <c r="F2259" s="7">
        <v>648</v>
      </c>
      <c r="G2259" s="7">
        <v>1.1399999999999999</v>
      </c>
      <c r="H2259" s="7">
        <v>1.68</v>
      </c>
      <c r="I2259" s="3">
        <f>Table8[[#This Row],[Volume]]*Table8[[#This Row],[Cost per unit]]</f>
        <v>738.71999999999991</v>
      </c>
      <c r="J2259" s="3">
        <f>Table8[[#This Row],[Volume]]*Table8[[#This Row],[Price per unit]]</f>
        <v>1088.6399999999999</v>
      </c>
      <c r="K2259" s="5">
        <f>Table8[[#This Row],[Total Sales]]-Table8[[#This Row],[Total Cost]]</f>
        <v>349.91999999999996</v>
      </c>
      <c r="L2259" s="6">
        <f>Table8[[#This Row],[Profit]]/Table8[[#This Row],[Total Sales]]</f>
        <v>0.32142857142857145</v>
      </c>
    </row>
    <row r="2260" spans="1:12" x14ac:dyDescent="0.3">
      <c r="A2260" s="3">
        <v>2011</v>
      </c>
      <c r="B2260" s="3" t="s">
        <v>12</v>
      </c>
      <c r="C2260" s="3" t="s">
        <v>21</v>
      </c>
      <c r="D2260" s="3" t="s">
        <v>91</v>
      </c>
      <c r="E2260" s="3">
        <v>530102</v>
      </c>
      <c r="F2260" s="3">
        <v>792</v>
      </c>
      <c r="G2260" s="3">
        <v>1.2</v>
      </c>
      <c r="H2260" s="3">
        <v>1.82</v>
      </c>
      <c r="I2260" s="3">
        <f>Table8[[#This Row],[Volume]]*Table8[[#This Row],[Cost per unit]]</f>
        <v>950.4</v>
      </c>
      <c r="J2260" s="3">
        <f>Table8[[#This Row],[Volume]]*Table8[[#This Row],[Price per unit]]</f>
        <v>1441.44</v>
      </c>
      <c r="K2260" s="5">
        <f>Table8[[#This Row],[Total Sales]]-Table8[[#This Row],[Total Cost]]</f>
        <v>491.04000000000008</v>
      </c>
      <c r="L2260" s="6">
        <f>Table8[[#This Row],[Profit]]/Table8[[#This Row],[Total Sales]]</f>
        <v>0.34065934065934073</v>
      </c>
    </row>
    <row r="2261" spans="1:12" x14ac:dyDescent="0.3">
      <c r="A2261" s="7">
        <v>2011</v>
      </c>
      <c r="B2261" s="7" t="s">
        <v>12</v>
      </c>
      <c r="C2261" s="7" t="s">
        <v>21</v>
      </c>
      <c r="D2261" s="7" t="s">
        <v>91</v>
      </c>
      <c r="E2261" s="7">
        <v>530103</v>
      </c>
      <c r="F2261" s="7">
        <v>888</v>
      </c>
      <c r="G2261" s="7">
        <v>1.34</v>
      </c>
      <c r="H2261" s="7">
        <v>1.86</v>
      </c>
      <c r="I2261" s="3">
        <f>Table8[[#This Row],[Volume]]*Table8[[#This Row],[Cost per unit]]</f>
        <v>1189.92</v>
      </c>
      <c r="J2261" s="3">
        <f>Table8[[#This Row],[Volume]]*Table8[[#This Row],[Price per unit]]</f>
        <v>1651.68</v>
      </c>
      <c r="K2261" s="5">
        <f>Table8[[#This Row],[Total Sales]]-Table8[[#This Row],[Total Cost]]</f>
        <v>461.76</v>
      </c>
      <c r="L2261" s="6">
        <f>Table8[[#This Row],[Profit]]/Table8[[#This Row],[Total Sales]]</f>
        <v>0.27956989247311825</v>
      </c>
    </row>
    <row r="2262" spans="1:12" x14ac:dyDescent="0.3">
      <c r="A2262" s="3">
        <v>2011</v>
      </c>
      <c r="B2262" s="3" t="s">
        <v>12</v>
      </c>
      <c r="C2262" s="3" t="s">
        <v>21</v>
      </c>
      <c r="D2262" s="3" t="s">
        <v>91</v>
      </c>
      <c r="E2262" s="3">
        <v>530104</v>
      </c>
      <c r="F2262" s="3">
        <v>744</v>
      </c>
      <c r="G2262" s="3">
        <v>1.46</v>
      </c>
      <c r="H2262" s="3">
        <v>1.74</v>
      </c>
      <c r="I2262" s="3">
        <f>Table8[[#This Row],[Volume]]*Table8[[#This Row],[Cost per unit]]</f>
        <v>1086.24</v>
      </c>
      <c r="J2262" s="3">
        <f>Table8[[#This Row],[Volume]]*Table8[[#This Row],[Price per unit]]</f>
        <v>1294.56</v>
      </c>
      <c r="K2262" s="5">
        <f>Table8[[#This Row],[Total Sales]]-Table8[[#This Row],[Total Cost]]</f>
        <v>208.31999999999994</v>
      </c>
      <c r="L2262" s="6">
        <f>Table8[[#This Row],[Profit]]/Table8[[#This Row],[Total Sales]]</f>
        <v>0.16091954022988503</v>
      </c>
    </row>
    <row r="2263" spans="1:12" x14ac:dyDescent="0.3">
      <c r="A2263" s="7">
        <v>2011</v>
      </c>
      <c r="B2263" s="7" t="s">
        <v>12</v>
      </c>
      <c r="C2263" s="7" t="s">
        <v>21</v>
      </c>
      <c r="D2263" s="7" t="s">
        <v>91</v>
      </c>
      <c r="E2263" s="7">
        <v>530105</v>
      </c>
      <c r="F2263" s="7">
        <v>1020</v>
      </c>
      <c r="G2263" s="7">
        <v>1.5</v>
      </c>
      <c r="H2263" s="7">
        <v>1.84</v>
      </c>
      <c r="I2263" s="3">
        <f>Table8[[#This Row],[Volume]]*Table8[[#This Row],[Cost per unit]]</f>
        <v>1530</v>
      </c>
      <c r="J2263" s="3">
        <f>Table8[[#This Row],[Volume]]*Table8[[#This Row],[Price per unit]]</f>
        <v>1876.8000000000002</v>
      </c>
      <c r="K2263" s="5">
        <f>Table8[[#This Row],[Total Sales]]-Table8[[#This Row],[Total Cost]]</f>
        <v>346.80000000000018</v>
      </c>
      <c r="L2263" s="6">
        <f>Table8[[#This Row],[Profit]]/Table8[[#This Row],[Total Sales]]</f>
        <v>0.18478260869565225</v>
      </c>
    </row>
    <row r="2264" spans="1:12" x14ac:dyDescent="0.3">
      <c r="A2264" s="3">
        <v>2011</v>
      </c>
      <c r="B2264" s="3" t="s">
        <v>12</v>
      </c>
      <c r="C2264" s="3" t="s">
        <v>21</v>
      </c>
      <c r="D2264" s="3" t="s">
        <v>91</v>
      </c>
      <c r="E2264" s="3">
        <v>530106</v>
      </c>
      <c r="F2264" s="3">
        <v>792</v>
      </c>
      <c r="G2264" s="3">
        <v>1.42</v>
      </c>
      <c r="H2264" s="3">
        <v>1.73</v>
      </c>
      <c r="I2264" s="3">
        <f>Table8[[#This Row],[Volume]]*Table8[[#This Row],[Cost per unit]]</f>
        <v>1124.6399999999999</v>
      </c>
      <c r="J2264" s="3">
        <f>Table8[[#This Row],[Volume]]*Table8[[#This Row],[Price per unit]]</f>
        <v>1370.16</v>
      </c>
      <c r="K2264" s="5">
        <f>Table8[[#This Row],[Total Sales]]-Table8[[#This Row],[Total Cost]]</f>
        <v>245.52000000000021</v>
      </c>
      <c r="L2264" s="6">
        <f>Table8[[#This Row],[Profit]]/Table8[[#This Row],[Total Sales]]</f>
        <v>0.17919075144508684</v>
      </c>
    </row>
    <row r="2265" spans="1:12" x14ac:dyDescent="0.3">
      <c r="A2265" s="7">
        <v>2011</v>
      </c>
      <c r="B2265" s="7" t="s">
        <v>12</v>
      </c>
      <c r="C2265" s="7" t="s">
        <v>21</v>
      </c>
      <c r="D2265" s="7" t="s">
        <v>91</v>
      </c>
      <c r="E2265" s="7">
        <v>530107</v>
      </c>
      <c r="F2265" s="7">
        <v>1128</v>
      </c>
      <c r="G2265" s="7">
        <v>1.43</v>
      </c>
      <c r="H2265" s="7">
        <v>1.8</v>
      </c>
      <c r="I2265" s="3">
        <f>Table8[[#This Row],[Volume]]*Table8[[#This Row],[Cost per unit]]</f>
        <v>1613.04</v>
      </c>
      <c r="J2265" s="3">
        <f>Table8[[#This Row],[Volume]]*Table8[[#This Row],[Price per unit]]</f>
        <v>2030.4</v>
      </c>
      <c r="K2265" s="5">
        <f>Table8[[#This Row],[Total Sales]]-Table8[[#This Row],[Total Cost]]</f>
        <v>417.36000000000013</v>
      </c>
      <c r="L2265" s="6">
        <f>Table8[[#This Row],[Profit]]/Table8[[#This Row],[Total Sales]]</f>
        <v>0.2055555555555556</v>
      </c>
    </row>
    <row r="2266" spans="1:12" x14ac:dyDescent="0.3">
      <c r="A2266" s="3">
        <v>2011</v>
      </c>
      <c r="B2266" s="3" t="s">
        <v>12</v>
      </c>
      <c r="C2266" s="3" t="s">
        <v>21</v>
      </c>
      <c r="D2266" s="3" t="s">
        <v>91</v>
      </c>
      <c r="E2266" s="3">
        <v>530108</v>
      </c>
      <c r="F2266" s="3">
        <v>1188</v>
      </c>
      <c r="G2266" s="3">
        <v>1.44</v>
      </c>
      <c r="H2266" s="3">
        <v>1.86</v>
      </c>
      <c r="I2266" s="3">
        <f>Table8[[#This Row],[Volume]]*Table8[[#This Row],[Cost per unit]]</f>
        <v>1710.72</v>
      </c>
      <c r="J2266" s="3">
        <f>Table8[[#This Row],[Volume]]*Table8[[#This Row],[Price per unit]]</f>
        <v>2209.6800000000003</v>
      </c>
      <c r="K2266" s="5">
        <f>Table8[[#This Row],[Total Sales]]-Table8[[#This Row],[Total Cost]]</f>
        <v>498.96000000000026</v>
      </c>
      <c r="L2266" s="6">
        <f>Table8[[#This Row],[Profit]]/Table8[[#This Row],[Total Sales]]</f>
        <v>0.2258064516129033</v>
      </c>
    </row>
    <row r="2267" spans="1:12" x14ac:dyDescent="0.3">
      <c r="A2267" s="7">
        <v>2011</v>
      </c>
      <c r="B2267" s="7" t="s">
        <v>12</v>
      </c>
      <c r="C2267" s="7" t="s">
        <v>21</v>
      </c>
      <c r="D2267" s="7" t="s">
        <v>91</v>
      </c>
      <c r="E2267" s="7">
        <v>530109</v>
      </c>
      <c r="F2267" s="7">
        <v>624</v>
      </c>
      <c r="G2267" s="7">
        <v>1.17</v>
      </c>
      <c r="H2267" s="7">
        <v>1.75</v>
      </c>
      <c r="I2267" s="3">
        <f>Table8[[#This Row],[Volume]]*Table8[[#This Row],[Cost per unit]]</f>
        <v>730.07999999999993</v>
      </c>
      <c r="J2267" s="3">
        <f>Table8[[#This Row],[Volume]]*Table8[[#This Row],[Price per unit]]</f>
        <v>1092</v>
      </c>
      <c r="K2267" s="5">
        <f>Table8[[#This Row],[Total Sales]]-Table8[[#This Row],[Total Cost]]</f>
        <v>361.92000000000007</v>
      </c>
      <c r="L2267" s="6">
        <f>Table8[[#This Row],[Profit]]/Table8[[#This Row],[Total Sales]]</f>
        <v>0.33142857142857152</v>
      </c>
    </row>
    <row r="2268" spans="1:12" x14ac:dyDescent="0.3">
      <c r="A2268" s="3">
        <v>2011</v>
      </c>
      <c r="B2268" s="3" t="s">
        <v>12</v>
      </c>
      <c r="C2268" s="3" t="s">
        <v>21</v>
      </c>
      <c r="D2268" s="3" t="s">
        <v>91</v>
      </c>
      <c r="E2268" s="3">
        <v>530110</v>
      </c>
      <c r="F2268" s="3">
        <v>1080</v>
      </c>
      <c r="G2268" s="3">
        <v>1.1599999999999999</v>
      </c>
      <c r="H2268" s="3">
        <v>1.78</v>
      </c>
      <c r="I2268" s="3">
        <f>Table8[[#This Row],[Volume]]*Table8[[#This Row],[Cost per unit]]</f>
        <v>1252.8</v>
      </c>
      <c r="J2268" s="3">
        <f>Table8[[#This Row],[Volume]]*Table8[[#This Row],[Price per unit]]</f>
        <v>1922.4</v>
      </c>
      <c r="K2268" s="5">
        <f>Table8[[#This Row],[Total Sales]]-Table8[[#This Row],[Total Cost]]</f>
        <v>669.60000000000014</v>
      </c>
      <c r="L2268" s="6">
        <f>Table8[[#This Row],[Profit]]/Table8[[#This Row],[Total Sales]]</f>
        <v>0.34831460674157311</v>
      </c>
    </row>
    <row r="2269" spans="1:12" x14ac:dyDescent="0.3">
      <c r="A2269" s="7">
        <v>2011</v>
      </c>
      <c r="B2269" s="7" t="s">
        <v>12</v>
      </c>
      <c r="C2269" s="7" t="s">
        <v>21</v>
      </c>
      <c r="D2269" s="7" t="s">
        <v>91</v>
      </c>
      <c r="E2269" s="7">
        <v>530111</v>
      </c>
      <c r="F2269" s="7">
        <v>1200</v>
      </c>
      <c r="G2269" s="7">
        <v>1.1599999999999999</v>
      </c>
      <c r="H2269" s="7">
        <v>1.75</v>
      </c>
      <c r="I2269" s="3">
        <f>Table8[[#This Row],[Volume]]*Table8[[#This Row],[Cost per unit]]</f>
        <v>1392</v>
      </c>
      <c r="J2269" s="3">
        <f>Table8[[#This Row],[Volume]]*Table8[[#This Row],[Price per unit]]</f>
        <v>2100</v>
      </c>
      <c r="K2269" s="5">
        <f>Table8[[#This Row],[Total Sales]]-Table8[[#This Row],[Total Cost]]</f>
        <v>708</v>
      </c>
      <c r="L2269" s="6">
        <f>Table8[[#This Row],[Profit]]/Table8[[#This Row],[Total Sales]]</f>
        <v>0.33714285714285713</v>
      </c>
    </row>
    <row r="2270" spans="1:12" x14ac:dyDescent="0.3">
      <c r="A2270" s="3">
        <v>2011</v>
      </c>
      <c r="B2270" s="3" t="s">
        <v>12</v>
      </c>
      <c r="C2270" s="3" t="s">
        <v>21</v>
      </c>
      <c r="D2270" s="3" t="s">
        <v>91</v>
      </c>
      <c r="E2270" s="3">
        <v>530112</v>
      </c>
      <c r="F2270" s="3">
        <v>912</v>
      </c>
      <c r="G2270" s="3">
        <v>1.22</v>
      </c>
      <c r="H2270" s="3">
        <v>1.77</v>
      </c>
      <c r="I2270" s="3">
        <f>Table8[[#This Row],[Volume]]*Table8[[#This Row],[Cost per unit]]</f>
        <v>1112.6399999999999</v>
      </c>
      <c r="J2270" s="3">
        <f>Table8[[#This Row],[Volume]]*Table8[[#This Row],[Price per unit]]</f>
        <v>1614.24</v>
      </c>
      <c r="K2270" s="5">
        <f>Table8[[#This Row],[Total Sales]]-Table8[[#This Row],[Total Cost]]</f>
        <v>501.60000000000014</v>
      </c>
      <c r="L2270" s="6">
        <f>Table8[[#This Row],[Profit]]/Table8[[#This Row],[Total Sales]]</f>
        <v>0.31073446327683624</v>
      </c>
    </row>
    <row r="2271" spans="1:12" x14ac:dyDescent="0.3">
      <c r="A2271" s="7">
        <v>2011</v>
      </c>
      <c r="B2271" s="7" t="s">
        <v>12</v>
      </c>
      <c r="C2271" s="7" t="s">
        <v>21</v>
      </c>
      <c r="D2271" s="7" t="s">
        <v>91</v>
      </c>
      <c r="E2271" s="7">
        <v>530113</v>
      </c>
      <c r="F2271" s="7">
        <v>900</v>
      </c>
      <c r="G2271" s="7">
        <v>1.46</v>
      </c>
      <c r="H2271" s="7">
        <v>1.73</v>
      </c>
      <c r="I2271" s="3">
        <f>Table8[[#This Row],[Volume]]*Table8[[#This Row],[Cost per unit]]</f>
        <v>1314</v>
      </c>
      <c r="J2271" s="3">
        <f>Table8[[#This Row],[Volume]]*Table8[[#This Row],[Price per unit]]</f>
        <v>1557</v>
      </c>
      <c r="K2271" s="5">
        <f>Table8[[#This Row],[Total Sales]]-Table8[[#This Row],[Total Cost]]</f>
        <v>243</v>
      </c>
      <c r="L2271" s="6">
        <f>Table8[[#This Row],[Profit]]/Table8[[#This Row],[Total Sales]]</f>
        <v>0.15606936416184972</v>
      </c>
    </row>
    <row r="2272" spans="1:12" x14ac:dyDescent="0.3">
      <c r="A2272" s="3">
        <v>2011</v>
      </c>
      <c r="B2272" s="3" t="s">
        <v>12</v>
      </c>
      <c r="C2272" s="3" t="s">
        <v>21</v>
      </c>
      <c r="D2272" s="3" t="s">
        <v>91</v>
      </c>
      <c r="E2272" s="3">
        <v>530114</v>
      </c>
      <c r="F2272" s="3">
        <v>576</v>
      </c>
      <c r="G2272" s="3">
        <v>1.33</v>
      </c>
      <c r="H2272" s="3">
        <v>1.63</v>
      </c>
      <c r="I2272" s="3">
        <f>Table8[[#This Row],[Volume]]*Table8[[#This Row],[Cost per unit]]</f>
        <v>766.08</v>
      </c>
      <c r="J2272" s="3">
        <f>Table8[[#This Row],[Volume]]*Table8[[#This Row],[Price per unit]]</f>
        <v>938.87999999999988</v>
      </c>
      <c r="K2272" s="5">
        <f>Table8[[#This Row],[Total Sales]]-Table8[[#This Row],[Total Cost]]</f>
        <v>172.79999999999984</v>
      </c>
      <c r="L2272" s="6">
        <f>Table8[[#This Row],[Profit]]/Table8[[#This Row],[Total Sales]]</f>
        <v>0.18404907975460108</v>
      </c>
    </row>
    <row r="2273" spans="1:12" x14ac:dyDescent="0.3">
      <c r="A2273" s="7">
        <v>2011</v>
      </c>
      <c r="B2273" s="7" t="s">
        <v>12</v>
      </c>
      <c r="C2273" s="7" t="s">
        <v>21</v>
      </c>
      <c r="D2273" s="7" t="s">
        <v>91</v>
      </c>
      <c r="E2273" s="7">
        <v>530115</v>
      </c>
      <c r="F2273" s="7">
        <v>1296</v>
      </c>
      <c r="G2273" s="7">
        <v>1.46</v>
      </c>
      <c r="H2273" s="7">
        <v>1.84</v>
      </c>
      <c r="I2273" s="3">
        <f>Table8[[#This Row],[Volume]]*Table8[[#This Row],[Cost per unit]]</f>
        <v>1892.1599999999999</v>
      </c>
      <c r="J2273" s="3">
        <f>Table8[[#This Row],[Volume]]*Table8[[#This Row],[Price per unit]]</f>
        <v>2384.6400000000003</v>
      </c>
      <c r="K2273" s="5">
        <f>Table8[[#This Row],[Total Sales]]-Table8[[#This Row],[Total Cost]]</f>
        <v>492.48000000000047</v>
      </c>
      <c r="L2273" s="6">
        <f>Table8[[#This Row],[Profit]]/Table8[[#This Row],[Total Sales]]</f>
        <v>0.20652173913043495</v>
      </c>
    </row>
    <row r="2274" spans="1:12" x14ac:dyDescent="0.3">
      <c r="A2274" s="3">
        <v>2011</v>
      </c>
      <c r="B2274" s="3" t="s">
        <v>12</v>
      </c>
      <c r="C2274" s="3" t="s">
        <v>21</v>
      </c>
      <c r="D2274" s="3" t="s">
        <v>91</v>
      </c>
      <c r="E2274" s="3">
        <v>530116</v>
      </c>
      <c r="F2274" s="3">
        <v>924</v>
      </c>
      <c r="G2274" s="3">
        <v>1.3</v>
      </c>
      <c r="H2274" s="3">
        <v>1.86</v>
      </c>
      <c r="I2274" s="3">
        <f>Table8[[#This Row],[Volume]]*Table8[[#This Row],[Cost per unit]]</f>
        <v>1201.2</v>
      </c>
      <c r="J2274" s="3">
        <f>Table8[[#This Row],[Volume]]*Table8[[#This Row],[Price per unit]]</f>
        <v>1718.64</v>
      </c>
      <c r="K2274" s="5">
        <f>Table8[[#This Row],[Total Sales]]-Table8[[#This Row],[Total Cost]]</f>
        <v>517.44000000000005</v>
      </c>
      <c r="L2274" s="6">
        <f>Table8[[#This Row],[Profit]]/Table8[[#This Row],[Total Sales]]</f>
        <v>0.30107526881720431</v>
      </c>
    </row>
    <row r="2275" spans="1:12" x14ac:dyDescent="0.3">
      <c r="A2275" s="7">
        <v>2011</v>
      </c>
      <c r="B2275" s="7" t="s">
        <v>12</v>
      </c>
      <c r="C2275" s="7" t="s">
        <v>21</v>
      </c>
      <c r="D2275" s="7" t="s">
        <v>91</v>
      </c>
      <c r="E2275" s="7">
        <v>530117</v>
      </c>
      <c r="F2275" s="7">
        <v>612</v>
      </c>
      <c r="G2275" s="7">
        <v>1.5</v>
      </c>
      <c r="H2275" s="7">
        <v>1.84</v>
      </c>
      <c r="I2275" s="3">
        <f>Table8[[#This Row],[Volume]]*Table8[[#This Row],[Cost per unit]]</f>
        <v>918</v>
      </c>
      <c r="J2275" s="3">
        <f>Table8[[#This Row],[Volume]]*Table8[[#This Row],[Price per unit]]</f>
        <v>1126.0800000000002</v>
      </c>
      <c r="K2275" s="5">
        <f>Table8[[#This Row],[Total Sales]]-Table8[[#This Row],[Total Cost]]</f>
        <v>208.08000000000015</v>
      </c>
      <c r="L2275" s="6">
        <f>Table8[[#This Row],[Profit]]/Table8[[#This Row],[Total Sales]]</f>
        <v>0.18478260869565227</v>
      </c>
    </row>
    <row r="2276" spans="1:12" x14ac:dyDescent="0.3">
      <c r="A2276" s="3">
        <v>2011</v>
      </c>
      <c r="B2276" s="3" t="s">
        <v>12</v>
      </c>
      <c r="C2276" s="3" t="s">
        <v>21</v>
      </c>
      <c r="D2276" s="3" t="s">
        <v>91</v>
      </c>
      <c r="E2276" s="3">
        <v>530118</v>
      </c>
      <c r="F2276" s="3">
        <v>1164</v>
      </c>
      <c r="G2276" s="3">
        <v>1.48</v>
      </c>
      <c r="H2276" s="3">
        <v>1.72</v>
      </c>
      <c r="I2276" s="3">
        <f>Table8[[#This Row],[Volume]]*Table8[[#This Row],[Cost per unit]]</f>
        <v>1722.72</v>
      </c>
      <c r="J2276" s="3">
        <f>Table8[[#This Row],[Volume]]*Table8[[#This Row],[Price per unit]]</f>
        <v>2002.08</v>
      </c>
      <c r="K2276" s="5">
        <f>Table8[[#This Row],[Total Sales]]-Table8[[#This Row],[Total Cost]]</f>
        <v>279.3599999999999</v>
      </c>
      <c r="L2276" s="6">
        <f>Table8[[#This Row],[Profit]]/Table8[[#This Row],[Total Sales]]</f>
        <v>0.13953488372093018</v>
      </c>
    </row>
    <row r="2277" spans="1:12" x14ac:dyDescent="0.3">
      <c r="A2277" s="7">
        <v>2011</v>
      </c>
      <c r="B2277" s="7" t="s">
        <v>12</v>
      </c>
      <c r="C2277" s="7" t="s">
        <v>21</v>
      </c>
      <c r="D2277" s="7" t="s">
        <v>91</v>
      </c>
      <c r="E2277" s="7">
        <v>530119</v>
      </c>
      <c r="F2277" s="7">
        <v>840</v>
      </c>
      <c r="G2277" s="7">
        <v>1.39</v>
      </c>
      <c r="H2277" s="7">
        <v>1.75</v>
      </c>
      <c r="I2277" s="3">
        <f>Table8[[#This Row],[Volume]]*Table8[[#This Row],[Cost per unit]]</f>
        <v>1167.5999999999999</v>
      </c>
      <c r="J2277" s="3">
        <f>Table8[[#This Row],[Volume]]*Table8[[#This Row],[Price per unit]]</f>
        <v>1470</v>
      </c>
      <c r="K2277" s="5">
        <f>Table8[[#This Row],[Total Sales]]-Table8[[#This Row],[Total Cost]]</f>
        <v>302.40000000000009</v>
      </c>
      <c r="L2277" s="6">
        <f>Table8[[#This Row],[Profit]]/Table8[[#This Row],[Total Sales]]</f>
        <v>0.20571428571428577</v>
      </c>
    </row>
    <row r="2278" spans="1:12" x14ac:dyDescent="0.3">
      <c r="A2278" s="3">
        <v>2011</v>
      </c>
      <c r="B2278" s="3" t="s">
        <v>12</v>
      </c>
      <c r="C2278" s="3" t="s">
        <v>21</v>
      </c>
      <c r="D2278" s="3" t="s">
        <v>91</v>
      </c>
      <c r="E2278" s="3">
        <v>530120</v>
      </c>
      <c r="F2278" s="3">
        <v>1152</v>
      </c>
      <c r="G2278" s="3">
        <v>1.17</v>
      </c>
      <c r="H2278" s="3">
        <v>1.67</v>
      </c>
      <c r="I2278" s="3">
        <f>Table8[[#This Row],[Volume]]*Table8[[#This Row],[Cost per unit]]</f>
        <v>1347.84</v>
      </c>
      <c r="J2278" s="3">
        <f>Table8[[#This Row],[Volume]]*Table8[[#This Row],[Price per unit]]</f>
        <v>1923.84</v>
      </c>
      <c r="K2278" s="5">
        <f>Table8[[#This Row],[Total Sales]]-Table8[[#This Row],[Total Cost]]</f>
        <v>576</v>
      </c>
      <c r="L2278" s="6">
        <f>Table8[[#This Row],[Profit]]/Table8[[#This Row],[Total Sales]]</f>
        <v>0.29940119760479045</v>
      </c>
    </row>
    <row r="2279" spans="1:12" x14ac:dyDescent="0.3">
      <c r="A2279" s="7">
        <v>2011</v>
      </c>
      <c r="B2279" s="7" t="s">
        <v>12</v>
      </c>
      <c r="C2279" s="7" t="s">
        <v>21</v>
      </c>
      <c r="D2279" s="7" t="s">
        <v>91</v>
      </c>
      <c r="E2279" s="7">
        <v>530121</v>
      </c>
      <c r="F2279" s="7">
        <v>660</v>
      </c>
      <c r="G2279" s="7">
        <v>1.33</v>
      </c>
      <c r="H2279" s="7">
        <v>1.62</v>
      </c>
      <c r="I2279" s="3">
        <f>Table8[[#This Row],[Volume]]*Table8[[#This Row],[Cost per unit]]</f>
        <v>877.80000000000007</v>
      </c>
      <c r="J2279" s="3">
        <f>Table8[[#This Row],[Volume]]*Table8[[#This Row],[Price per unit]]</f>
        <v>1069.2</v>
      </c>
      <c r="K2279" s="5">
        <f>Table8[[#This Row],[Total Sales]]-Table8[[#This Row],[Total Cost]]</f>
        <v>191.39999999999998</v>
      </c>
      <c r="L2279" s="6">
        <f>Table8[[#This Row],[Profit]]/Table8[[#This Row],[Total Sales]]</f>
        <v>0.17901234567901231</v>
      </c>
    </row>
    <row r="2280" spans="1:12" x14ac:dyDescent="0.3">
      <c r="A2280" s="3">
        <v>2011</v>
      </c>
      <c r="B2280" s="3" t="s">
        <v>12</v>
      </c>
      <c r="C2280" s="3" t="s">
        <v>21</v>
      </c>
      <c r="D2280" s="3" t="s">
        <v>91</v>
      </c>
      <c r="E2280" s="3">
        <v>530122</v>
      </c>
      <c r="F2280" s="3">
        <v>720</v>
      </c>
      <c r="G2280" s="3">
        <v>1.17</v>
      </c>
      <c r="H2280" s="3">
        <v>1.85</v>
      </c>
      <c r="I2280" s="3">
        <f>Table8[[#This Row],[Volume]]*Table8[[#This Row],[Cost per unit]]</f>
        <v>842.4</v>
      </c>
      <c r="J2280" s="3">
        <f>Table8[[#This Row],[Volume]]*Table8[[#This Row],[Price per unit]]</f>
        <v>1332</v>
      </c>
      <c r="K2280" s="5">
        <f>Table8[[#This Row],[Total Sales]]-Table8[[#This Row],[Total Cost]]</f>
        <v>489.6</v>
      </c>
      <c r="L2280" s="6">
        <f>Table8[[#This Row],[Profit]]/Table8[[#This Row],[Total Sales]]</f>
        <v>0.36756756756756759</v>
      </c>
    </row>
    <row r="2281" spans="1:12" x14ac:dyDescent="0.3">
      <c r="A2281" s="7">
        <v>2011</v>
      </c>
      <c r="B2281" s="7" t="s">
        <v>12</v>
      </c>
      <c r="C2281" s="7" t="s">
        <v>21</v>
      </c>
      <c r="D2281" s="7" t="s">
        <v>91</v>
      </c>
      <c r="E2281" s="7">
        <v>530123</v>
      </c>
      <c r="F2281" s="7">
        <v>588</v>
      </c>
      <c r="G2281" s="7">
        <v>1.41</v>
      </c>
      <c r="H2281" s="7">
        <v>1.71</v>
      </c>
      <c r="I2281" s="3">
        <f>Table8[[#This Row],[Volume]]*Table8[[#This Row],[Cost per unit]]</f>
        <v>829.07999999999993</v>
      </c>
      <c r="J2281" s="3">
        <f>Table8[[#This Row],[Volume]]*Table8[[#This Row],[Price per unit]]</f>
        <v>1005.48</v>
      </c>
      <c r="K2281" s="5">
        <f>Table8[[#This Row],[Total Sales]]-Table8[[#This Row],[Total Cost]]</f>
        <v>176.40000000000009</v>
      </c>
      <c r="L2281" s="6">
        <f>Table8[[#This Row],[Profit]]/Table8[[#This Row],[Total Sales]]</f>
        <v>0.17543859649122814</v>
      </c>
    </row>
    <row r="2282" spans="1:12" x14ac:dyDescent="0.3">
      <c r="A2282" s="3">
        <v>2011</v>
      </c>
      <c r="B2282" s="3" t="s">
        <v>12</v>
      </c>
      <c r="C2282" s="3" t="s">
        <v>21</v>
      </c>
      <c r="D2282" s="3" t="s">
        <v>91</v>
      </c>
      <c r="E2282" s="3">
        <v>530124</v>
      </c>
      <c r="F2282" s="3">
        <v>900</v>
      </c>
      <c r="G2282" s="3">
        <v>1.36</v>
      </c>
      <c r="H2282" s="3">
        <v>1.89</v>
      </c>
      <c r="I2282" s="3">
        <f>Table8[[#This Row],[Volume]]*Table8[[#This Row],[Cost per unit]]</f>
        <v>1224</v>
      </c>
      <c r="J2282" s="3">
        <f>Table8[[#This Row],[Volume]]*Table8[[#This Row],[Price per unit]]</f>
        <v>1701</v>
      </c>
      <c r="K2282" s="5">
        <f>Table8[[#This Row],[Total Sales]]-Table8[[#This Row],[Total Cost]]</f>
        <v>477</v>
      </c>
      <c r="L2282" s="6">
        <f>Table8[[#This Row],[Profit]]/Table8[[#This Row],[Total Sales]]</f>
        <v>0.28042328042328041</v>
      </c>
    </row>
    <row r="2283" spans="1:12" x14ac:dyDescent="0.3">
      <c r="A2283" s="7">
        <v>2011</v>
      </c>
      <c r="B2283" s="7" t="s">
        <v>12</v>
      </c>
      <c r="C2283" s="7" t="s">
        <v>21</v>
      </c>
      <c r="D2283" s="7" t="s">
        <v>91</v>
      </c>
      <c r="E2283" s="7">
        <v>530125</v>
      </c>
      <c r="F2283" s="7">
        <v>780</v>
      </c>
      <c r="G2283" s="7">
        <v>1.17</v>
      </c>
      <c r="H2283" s="7">
        <v>1.77</v>
      </c>
      <c r="I2283" s="3">
        <f>Table8[[#This Row],[Volume]]*Table8[[#This Row],[Cost per unit]]</f>
        <v>912.59999999999991</v>
      </c>
      <c r="J2283" s="3">
        <f>Table8[[#This Row],[Volume]]*Table8[[#This Row],[Price per unit]]</f>
        <v>1380.6</v>
      </c>
      <c r="K2283" s="5">
        <f>Table8[[#This Row],[Total Sales]]-Table8[[#This Row],[Total Cost]]</f>
        <v>468</v>
      </c>
      <c r="L2283" s="6">
        <f>Table8[[#This Row],[Profit]]/Table8[[#This Row],[Total Sales]]</f>
        <v>0.33898305084745767</v>
      </c>
    </row>
    <row r="2284" spans="1:12" x14ac:dyDescent="0.3">
      <c r="A2284" s="3">
        <v>2011</v>
      </c>
      <c r="B2284" s="3" t="s">
        <v>12</v>
      </c>
      <c r="C2284" s="3" t="s">
        <v>21</v>
      </c>
      <c r="D2284" s="3" t="s">
        <v>91</v>
      </c>
      <c r="E2284" s="3">
        <v>530126</v>
      </c>
      <c r="F2284" s="3">
        <v>984</v>
      </c>
      <c r="G2284" s="3">
        <v>1.49</v>
      </c>
      <c r="H2284" s="3">
        <v>1.67</v>
      </c>
      <c r="I2284" s="3">
        <f>Table8[[#This Row],[Volume]]*Table8[[#This Row],[Cost per unit]]</f>
        <v>1466.16</v>
      </c>
      <c r="J2284" s="3">
        <f>Table8[[#This Row],[Volume]]*Table8[[#This Row],[Price per unit]]</f>
        <v>1643.28</v>
      </c>
      <c r="K2284" s="5">
        <f>Table8[[#This Row],[Total Sales]]-Table8[[#This Row],[Total Cost]]</f>
        <v>177.11999999999989</v>
      </c>
      <c r="L2284" s="6">
        <f>Table8[[#This Row],[Profit]]/Table8[[#This Row],[Total Sales]]</f>
        <v>0.10778443113772448</v>
      </c>
    </row>
    <row r="2285" spans="1:12" x14ac:dyDescent="0.3">
      <c r="A2285" s="7">
        <v>2011</v>
      </c>
      <c r="B2285" s="7" t="s">
        <v>12</v>
      </c>
      <c r="C2285" s="7" t="s">
        <v>21</v>
      </c>
      <c r="D2285" s="7" t="s">
        <v>91</v>
      </c>
      <c r="E2285" s="7">
        <v>530127</v>
      </c>
      <c r="F2285" s="7">
        <v>624</v>
      </c>
      <c r="G2285" s="7">
        <v>1.44</v>
      </c>
      <c r="H2285" s="7">
        <v>1.76</v>
      </c>
      <c r="I2285" s="3">
        <f>Table8[[#This Row],[Volume]]*Table8[[#This Row],[Cost per unit]]</f>
        <v>898.56</v>
      </c>
      <c r="J2285" s="3">
        <f>Table8[[#This Row],[Volume]]*Table8[[#This Row],[Price per unit]]</f>
        <v>1098.24</v>
      </c>
      <c r="K2285" s="5">
        <f>Table8[[#This Row],[Total Sales]]-Table8[[#This Row],[Total Cost]]</f>
        <v>199.68000000000006</v>
      </c>
      <c r="L2285" s="6">
        <f>Table8[[#This Row],[Profit]]/Table8[[#This Row],[Total Sales]]</f>
        <v>0.18181818181818188</v>
      </c>
    </row>
    <row r="2286" spans="1:12" x14ac:dyDescent="0.3">
      <c r="A2286" s="3">
        <v>2011</v>
      </c>
      <c r="B2286" s="3" t="s">
        <v>12</v>
      </c>
      <c r="C2286" s="3" t="s">
        <v>21</v>
      </c>
      <c r="D2286" s="3" t="s">
        <v>91</v>
      </c>
      <c r="E2286" s="3">
        <v>530128</v>
      </c>
      <c r="F2286" s="3">
        <v>684</v>
      </c>
      <c r="G2286" s="3">
        <v>1.33</v>
      </c>
      <c r="H2286" s="3">
        <v>1.89</v>
      </c>
      <c r="I2286" s="3">
        <f>Table8[[#This Row],[Volume]]*Table8[[#This Row],[Cost per unit]]</f>
        <v>909.72</v>
      </c>
      <c r="J2286" s="3">
        <f>Table8[[#This Row],[Volume]]*Table8[[#This Row],[Price per unit]]</f>
        <v>1292.76</v>
      </c>
      <c r="K2286" s="5">
        <f>Table8[[#This Row],[Total Sales]]-Table8[[#This Row],[Total Cost]]</f>
        <v>383.03999999999996</v>
      </c>
      <c r="L2286" s="6">
        <f>Table8[[#This Row],[Profit]]/Table8[[#This Row],[Total Sales]]</f>
        <v>0.29629629629629628</v>
      </c>
    </row>
    <row r="2287" spans="1:12" x14ac:dyDescent="0.3">
      <c r="A2287" s="7">
        <v>2011</v>
      </c>
      <c r="B2287" s="7" t="s">
        <v>12</v>
      </c>
      <c r="C2287" s="7" t="s">
        <v>21</v>
      </c>
      <c r="D2287" s="7" t="s">
        <v>91</v>
      </c>
      <c r="E2287" s="7">
        <v>530129</v>
      </c>
      <c r="F2287" s="7">
        <v>1128</v>
      </c>
      <c r="G2287" s="7">
        <v>1.29</v>
      </c>
      <c r="H2287" s="7">
        <v>1.6</v>
      </c>
      <c r="I2287" s="3">
        <f>Table8[[#This Row],[Volume]]*Table8[[#This Row],[Cost per unit]]</f>
        <v>1455.1200000000001</v>
      </c>
      <c r="J2287" s="3">
        <f>Table8[[#This Row],[Volume]]*Table8[[#This Row],[Price per unit]]</f>
        <v>1804.8000000000002</v>
      </c>
      <c r="K2287" s="5">
        <f>Table8[[#This Row],[Total Sales]]-Table8[[#This Row],[Total Cost]]</f>
        <v>349.68000000000006</v>
      </c>
      <c r="L2287" s="6">
        <f>Table8[[#This Row],[Profit]]/Table8[[#This Row],[Total Sales]]</f>
        <v>0.19375000000000001</v>
      </c>
    </row>
    <row r="2288" spans="1:12" x14ac:dyDescent="0.3">
      <c r="A2288" s="3">
        <v>2011</v>
      </c>
      <c r="B2288" s="3" t="s">
        <v>12</v>
      </c>
      <c r="C2288" s="3" t="s">
        <v>21</v>
      </c>
      <c r="D2288" s="3" t="s">
        <v>91</v>
      </c>
      <c r="E2288" s="3">
        <v>530130</v>
      </c>
      <c r="F2288" s="3">
        <v>1224</v>
      </c>
      <c r="G2288" s="3">
        <v>1.39</v>
      </c>
      <c r="H2288" s="3">
        <v>1.61</v>
      </c>
      <c r="I2288" s="3">
        <f>Table8[[#This Row],[Volume]]*Table8[[#This Row],[Cost per unit]]</f>
        <v>1701.36</v>
      </c>
      <c r="J2288" s="3">
        <f>Table8[[#This Row],[Volume]]*Table8[[#This Row],[Price per unit]]</f>
        <v>1970.64</v>
      </c>
      <c r="K2288" s="5">
        <f>Table8[[#This Row],[Total Sales]]-Table8[[#This Row],[Total Cost]]</f>
        <v>269.2800000000002</v>
      </c>
      <c r="L2288" s="6">
        <f>Table8[[#This Row],[Profit]]/Table8[[#This Row],[Total Sales]]</f>
        <v>0.13664596273291935</v>
      </c>
    </row>
    <row r="2289" spans="1:12" x14ac:dyDescent="0.3">
      <c r="A2289" s="7">
        <v>2011</v>
      </c>
      <c r="B2289" s="7" t="s">
        <v>12</v>
      </c>
      <c r="C2289" s="7" t="s">
        <v>21</v>
      </c>
      <c r="D2289" s="7" t="s">
        <v>91</v>
      </c>
      <c r="E2289" s="7">
        <v>530131</v>
      </c>
      <c r="F2289" s="7">
        <v>828</v>
      </c>
      <c r="G2289" s="7">
        <v>1.23</v>
      </c>
      <c r="H2289" s="7">
        <v>1.79</v>
      </c>
      <c r="I2289" s="3">
        <f>Table8[[#This Row],[Volume]]*Table8[[#This Row],[Cost per unit]]</f>
        <v>1018.4399999999999</v>
      </c>
      <c r="J2289" s="3">
        <f>Table8[[#This Row],[Volume]]*Table8[[#This Row],[Price per unit]]</f>
        <v>1482.1200000000001</v>
      </c>
      <c r="K2289" s="5">
        <f>Table8[[#This Row],[Total Sales]]-Table8[[#This Row],[Total Cost]]</f>
        <v>463.68000000000018</v>
      </c>
      <c r="L2289" s="6">
        <f>Table8[[#This Row],[Profit]]/Table8[[#This Row],[Total Sales]]</f>
        <v>0.3128491620111733</v>
      </c>
    </row>
    <row r="2290" spans="1:12" x14ac:dyDescent="0.3">
      <c r="A2290" s="3">
        <v>2011</v>
      </c>
      <c r="B2290" s="3" t="s">
        <v>12</v>
      </c>
      <c r="C2290" s="3" t="s">
        <v>21</v>
      </c>
      <c r="D2290" s="3" t="s">
        <v>91</v>
      </c>
      <c r="E2290" s="3">
        <v>530132</v>
      </c>
      <c r="F2290" s="3">
        <v>996</v>
      </c>
      <c r="G2290" s="3">
        <v>1.5</v>
      </c>
      <c r="H2290" s="3">
        <v>1.79</v>
      </c>
      <c r="I2290" s="3">
        <f>Table8[[#This Row],[Volume]]*Table8[[#This Row],[Cost per unit]]</f>
        <v>1494</v>
      </c>
      <c r="J2290" s="3">
        <f>Table8[[#This Row],[Volume]]*Table8[[#This Row],[Price per unit]]</f>
        <v>1782.8400000000001</v>
      </c>
      <c r="K2290" s="5">
        <f>Table8[[#This Row],[Total Sales]]-Table8[[#This Row],[Total Cost]]</f>
        <v>288.84000000000015</v>
      </c>
      <c r="L2290" s="6">
        <f>Table8[[#This Row],[Profit]]/Table8[[#This Row],[Total Sales]]</f>
        <v>0.16201117318435762</v>
      </c>
    </row>
    <row r="2291" spans="1:12" x14ac:dyDescent="0.3">
      <c r="A2291" s="7">
        <v>2011</v>
      </c>
      <c r="B2291" s="7" t="s">
        <v>12</v>
      </c>
      <c r="C2291" s="7" t="s">
        <v>21</v>
      </c>
      <c r="D2291" s="7" t="s">
        <v>91</v>
      </c>
      <c r="E2291" s="7">
        <v>530133</v>
      </c>
      <c r="F2291" s="7">
        <v>588</v>
      </c>
      <c r="G2291" s="7">
        <v>1.1299999999999999</v>
      </c>
      <c r="H2291" s="7">
        <v>1.89</v>
      </c>
      <c r="I2291" s="3">
        <f>Table8[[#This Row],[Volume]]*Table8[[#This Row],[Cost per unit]]</f>
        <v>664.43999999999994</v>
      </c>
      <c r="J2291" s="3">
        <f>Table8[[#This Row],[Volume]]*Table8[[#This Row],[Price per unit]]</f>
        <v>1111.32</v>
      </c>
      <c r="K2291" s="5">
        <f>Table8[[#This Row],[Total Sales]]-Table8[[#This Row],[Total Cost]]</f>
        <v>446.88</v>
      </c>
      <c r="L2291" s="6">
        <f>Table8[[#This Row],[Profit]]/Table8[[#This Row],[Total Sales]]</f>
        <v>0.40211640211640215</v>
      </c>
    </row>
    <row r="2292" spans="1:12" x14ac:dyDescent="0.3">
      <c r="A2292" s="3">
        <v>2011</v>
      </c>
      <c r="B2292" s="3" t="s">
        <v>12</v>
      </c>
      <c r="C2292" s="3" t="s">
        <v>21</v>
      </c>
      <c r="D2292" s="3" t="s">
        <v>91</v>
      </c>
      <c r="E2292" s="3">
        <v>530134</v>
      </c>
      <c r="F2292" s="3">
        <v>660</v>
      </c>
      <c r="G2292" s="3">
        <v>1.21</v>
      </c>
      <c r="H2292" s="3">
        <v>1.75</v>
      </c>
      <c r="I2292" s="3">
        <f>Table8[[#This Row],[Volume]]*Table8[[#This Row],[Cost per unit]]</f>
        <v>798.6</v>
      </c>
      <c r="J2292" s="3">
        <f>Table8[[#This Row],[Volume]]*Table8[[#This Row],[Price per unit]]</f>
        <v>1155</v>
      </c>
      <c r="K2292" s="5">
        <f>Table8[[#This Row],[Total Sales]]-Table8[[#This Row],[Total Cost]]</f>
        <v>356.4</v>
      </c>
      <c r="L2292" s="6">
        <f>Table8[[#This Row],[Profit]]/Table8[[#This Row],[Total Sales]]</f>
        <v>0.30857142857142855</v>
      </c>
    </row>
    <row r="2293" spans="1:12" x14ac:dyDescent="0.3">
      <c r="A2293" s="7">
        <v>2011</v>
      </c>
      <c r="B2293" s="7" t="s">
        <v>12</v>
      </c>
      <c r="C2293" s="7" t="s">
        <v>21</v>
      </c>
      <c r="D2293" s="7" t="s">
        <v>91</v>
      </c>
      <c r="E2293" s="7">
        <v>530135</v>
      </c>
      <c r="F2293" s="7">
        <v>660</v>
      </c>
      <c r="G2293" s="7">
        <v>1.22</v>
      </c>
      <c r="H2293" s="7">
        <v>1.86</v>
      </c>
      <c r="I2293" s="3">
        <f>Table8[[#This Row],[Volume]]*Table8[[#This Row],[Cost per unit]]</f>
        <v>805.19999999999993</v>
      </c>
      <c r="J2293" s="3">
        <f>Table8[[#This Row],[Volume]]*Table8[[#This Row],[Price per unit]]</f>
        <v>1227.6000000000001</v>
      </c>
      <c r="K2293" s="5">
        <f>Table8[[#This Row],[Total Sales]]-Table8[[#This Row],[Total Cost]]</f>
        <v>422.4000000000002</v>
      </c>
      <c r="L2293" s="6">
        <f>Table8[[#This Row],[Profit]]/Table8[[#This Row],[Total Sales]]</f>
        <v>0.34408602150537648</v>
      </c>
    </row>
    <row r="2294" spans="1:12" x14ac:dyDescent="0.3">
      <c r="A2294" s="3">
        <v>2011</v>
      </c>
      <c r="B2294" s="3" t="s">
        <v>12</v>
      </c>
      <c r="C2294" s="3" t="s">
        <v>21</v>
      </c>
      <c r="D2294" s="3" t="s">
        <v>91</v>
      </c>
      <c r="E2294" s="3">
        <v>530136</v>
      </c>
      <c r="F2294" s="3">
        <v>1044</v>
      </c>
      <c r="G2294" s="3">
        <v>1.32</v>
      </c>
      <c r="H2294" s="3">
        <v>1.6</v>
      </c>
      <c r="I2294" s="3">
        <f>Table8[[#This Row],[Volume]]*Table8[[#This Row],[Cost per unit]]</f>
        <v>1378.0800000000002</v>
      </c>
      <c r="J2294" s="3">
        <f>Table8[[#This Row],[Volume]]*Table8[[#This Row],[Price per unit]]</f>
        <v>1670.4</v>
      </c>
      <c r="K2294" s="5">
        <f>Table8[[#This Row],[Total Sales]]-Table8[[#This Row],[Total Cost]]</f>
        <v>292.31999999999994</v>
      </c>
      <c r="L2294" s="6">
        <f>Table8[[#This Row],[Profit]]/Table8[[#This Row],[Total Sales]]</f>
        <v>0.17499999999999996</v>
      </c>
    </row>
    <row r="2295" spans="1:12" x14ac:dyDescent="0.3">
      <c r="A2295" s="7">
        <v>2011</v>
      </c>
      <c r="B2295" s="7" t="s">
        <v>12</v>
      </c>
      <c r="C2295" s="7" t="s">
        <v>21</v>
      </c>
      <c r="D2295" s="7" t="s">
        <v>91</v>
      </c>
      <c r="E2295" s="7">
        <v>530137</v>
      </c>
      <c r="F2295" s="7">
        <v>924</v>
      </c>
      <c r="G2295" s="7">
        <v>1.28</v>
      </c>
      <c r="H2295" s="7">
        <v>1.89</v>
      </c>
      <c r="I2295" s="3">
        <f>Table8[[#This Row],[Volume]]*Table8[[#This Row],[Cost per unit]]</f>
        <v>1182.72</v>
      </c>
      <c r="J2295" s="3">
        <f>Table8[[#This Row],[Volume]]*Table8[[#This Row],[Price per unit]]</f>
        <v>1746.36</v>
      </c>
      <c r="K2295" s="5">
        <f>Table8[[#This Row],[Total Sales]]-Table8[[#This Row],[Total Cost]]</f>
        <v>563.63999999999987</v>
      </c>
      <c r="L2295" s="6">
        <f>Table8[[#This Row],[Profit]]/Table8[[#This Row],[Total Sales]]</f>
        <v>0.32275132275132268</v>
      </c>
    </row>
    <row r="2296" spans="1:12" x14ac:dyDescent="0.3">
      <c r="A2296" s="3">
        <v>2011</v>
      </c>
      <c r="B2296" s="3" t="s">
        <v>12</v>
      </c>
      <c r="C2296" s="3" t="s">
        <v>21</v>
      </c>
      <c r="D2296" s="3" t="s">
        <v>91</v>
      </c>
      <c r="E2296" s="3">
        <v>530138</v>
      </c>
      <c r="F2296" s="3">
        <v>1308</v>
      </c>
      <c r="G2296" s="3">
        <v>1.17</v>
      </c>
      <c r="H2296" s="3">
        <v>1.9</v>
      </c>
      <c r="I2296" s="3">
        <f>Table8[[#This Row],[Volume]]*Table8[[#This Row],[Cost per unit]]</f>
        <v>1530.36</v>
      </c>
      <c r="J2296" s="3">
        <f>Table8[[#This Row],[Volume]]*Table8[[#This Row],[Price per unit]]</f>
        <v>2485.1999999999998</v>
      </c>
      <c r="K2296" s="5">
        <f>Table8[[#This Row],[Total Sales]]-Table8[[#This Row],[Total Cost]]</f>
        <v>954.83999999999992</v>
      </c>
      <c r="L2296" s="6">
        <f>Table8[[#This Row],[Profit]]/Table8[[#This Row],[Total Sales]]</f>
        <v>0.38421052631578945</v>
      </c>
    </row>
    <row r="2297" spans="1:12" x14ac:dyDescent="0.3">
      <c r="A2297" s="7">
        <v>2011</v>
      </c>
      <c r="B2297" s="7" t="s">
        <v>12</v>
      </c>
      <c r="C2297" s="7" t="s">
        <v>21</v>
      </c>
      <c r="D2297" s="7" t="s">
        <v>91</v>
      </c>
      <c r="E2297" s="7">
        <v>530201</v>
      </c>
      <c r="F2297" s="7">
        <v>1284</v>
      </c>
      <c r="G2297" s="7">
        <v>1.29</v>
      </c>
      <c r="H2297" s="7">
        <v>1.61</v>
      </c>
      <c r="I2297" s="3">
        <f>Table8[[#This Row],[Volume]]*Table8[[#This Row],[Cost per unit]]</f>
        <v>1656.3600000000001</v>
      </c>
      <c r="J2297" s="3">
        <f>Table8[[#This Row],[Volume]]*Table8[[#This Row],[Price per unit]]</f>
        <v>2067.2400000000002</v>
      </c>
      <c r="K2297" s="5">
        <f>Table8[[#This Row],[Total Sales]]-Table8[[#This Row],[Total Cost]]</f>
        <v>410.88000000000011</v>
      </c>
      <c r="L2297" s="6">
        <f>Table8[[#This Row],[Profit]]/Table8[[#This Row],[Total Sales]]</f>
        <v>0.19875776397515532</v>
      </c>
    </row>
    <row r="2298" spans="1:12" x14ac:dyDescent="0.3">
      <c r="A2298" s="3">
        <v>2011</v>
      </c>
      <c r="B2298" s="3" t="s">
        <v>12</v>
      </c>
      <c r="C2298" s="3" t="s">
        <v>21</v>
      </c>
      <c r="D2298" s="3" t="s">
        <v>91</v>
      </c>
      <c r="E2298" s="3">
        <v>530202</v>
      </c>
      <c r="F2298" s="3">
        <v>744</v>
      </c>
      <c r="G2298" s="3">
        <v>1.47</v>
      </c>
      <c r="H2298" s="3">
        <v>1.89</v>
      </c>
      <c r="I2298" s="3">
        <f>Table8[[#This Row],[Volume]]*Table8[[#This Row],[Cost per unit]]</f>
        <v>1093.68</v>
      </c>
      <c r="J2298" s="3">
        <f>Table8[[#This Row],[Volume]]*Table8[[#This Row],[Price per unit]]</f>
        <v>1406.1599999999999</v>
      </c>
      <c r="K2298" s="5">
        <f>Table8[[#This Row],[Total Sales]]-Table8[[#This Row],[Total Cost]]</f>
        <v>312.47999999999979</v>
      </c>
      <c r="L2298" s="6">
        <f>Table8[[#This Row],[Profit]]/Table8[[#This Row],[Total Sales]]</f>
        <v>0.2222222222222221</v>
      </c>
    </row>
    <row r="2299" spans="1:12" x14ac:dyDescent="0.3">
      <c r="A2299" s="7">
        <v>2011</v>
      </c>
      <c r="B2299" s="7" t="s">
        <v>12</v>
      </c>
      <c r="C2299" s="7" t="s">
        <v>21</v>
      </c>
      <c r="D2299" s="7" t="s">
        <v>91</v>
      </c>
      <c r="E2299" s="7">
        <v>530203</v>
      </c>
      <c r="F2299" s="7">
        <v>744</v>
      </c>
      <c r="G2299" s="7">
        <v>1.44</v>
      </c>
      <c r="H2299" s="7">
        <v>1.81</v>
      </c>
      <c r="I2299" s="3">
        <f>Table8[[#This Row],[Volume]]*Table8[[#This Row],[Cost per unit]]</f>
        <v>1071.3599999999999</v>
      </c>
      <c r="J2299" s="3">
        <f>Table8[[#This Row],[Volume]]*Table8[[#This Row],[Price per unit]]</f>
        <v>1346.64</v>
      </c>
      <c r="K2299" s="5">
        <f>Table8[[#This Row],[Total Sales]]-Table8[[#This Row],[Total Cost]]</f>
        <v>275.2800000000002</v>
      </c>
      <c r="L2299" s="6">
        <f>Table8[[#This Row],[Profit]]/Table8[[#This Row],[Total Sales]]</f>
        <v>0.20441988950276258</v>
      </c>
    </row>
    <row r="2300" spans="1:12" x14ac:dyDescent="0.3">
      <c r="A2300" s="3">
        <v>2011</v>
      </c>
      <c r="B2300" s="3" t="s">
        <v>12</v>
      </c>
      <c r="C2300" s="3" t="s">
        <v>21</v>
      </c>
      <c r="D2300" s="3" t="s">
        <v>91</v>
      </c>
      <c r="E2300" s="3">
        <v>530204</v>
      </c>
      <c r="F2300" s="3">
        <v>792</v>
      </c>
      <c r="G2300" s="3">
        <v>1.28</v>
      </c>
      <c r="H2300" s="3">
        <v>1.78</v>
      </c>
      <c r="I2300" s="3">
        <f>Table8[[#This Row],[Volume]]*Table8[[#This Row],[Cost per unit]]</f>
        <v>1013.76</v>
      </c>
      <c r="J2300" s="3">
        <f>Table8[[#This Row],[Volume]]*Table8[[#This Row],[Price per unit]]</f>
        <v>1409.76</v>
      </c>
      <c r="K2300" s="5">
        <f>Table8[[#This Row],[Total Sales]]-Table8[[#This Row],[Total Cost]]</f>
        <v>396</v>
      </c>
      <c r="L2300" s="6">
        <f>Table8[[#This Row],[Profit]]/Table8[[#This Row],[Total Sales]]</f>
        <v>0.2808988764044944</v>
      </c>
    </row>
    <row r="2301" spans="1:12" x14ac:dyDescent="0.3">
      <c r="A2301" s="7">
        <v>2011</v>
      </c>
      <c r="B2301" s="7" t="s">
        <v>12</v>
      </c>
      <c r="C2301" s="7" t="s">
        <v>21</v>
      </c>
      <c r="D2301" s="7" t="s">
        <v>91</v>
      </c>
      <c r="E2301" s="7">
        <v>530205</v>
      </c>
      <c r="F2301" s="7">
        <v>588</v>
      </c>
      <c r="G2301" s="7">
        <v>1.23</v>
      </c>
      <c r="H2301" s="7">
        <v>1.7</v>
      </c>
      <c r="I2301" s="3">
        <f>Table8[[#This Row],[Volume]]*Table8[[#This Row],[Cost per unit]]</f>
        <v>723.24</v>
      </c>
      <c r="J2301" s="3">
        <f>Table8[[#This Row],[Volume]]*Table8[[#This Row],[Price per unit]]</f>
        <v>999.6</v>
      </c>
      <c r="K2301" s="5">
        <f>Table8[[#This Row],[Total Sales]]-Table8[[#This Row],[Total Cost]]</f>
        <v>276.36</v>
      </c>
      <c r="L2301" s="6">
        <f>Table8[[#This Row],[Profit]]/Table8[[#This Row],[Total Sales]]</f>
        <v>0.27647058823529413</v>
      </c>
    </row>
    <row r="2302" spans="1:12" x14ac:dyDescent="0.3">
      <c r="A2302" s="3">
        <v>2011</v>
      </c>
      <c r="B2302" s="3" t="s">
        <v>12</v>
      </c>
      <c r="C2302" s="3" t="s">
        <v>21</v>
      </c>
      <c r="D2302" s="3" t="s">
        <v>91</v>
      </c>
      <c r="E2302" s="3">
        <v>530206</v>
      </c>
      <c r="F2302" s="3">
        <v>756</v>
      </c>
      <c r="G2302" s="3">
        <v>1.25</v>
      </c>
      <c r="H2302" s="3">
        <v>1.72</v>
      </c>
      <c r="I2302" s="3">
        <f>Table8[[#This Row],[Volume]]*Table8[[#This Row],[Cost per unit]]</f>
        <v>945</v>
      </c>
      <c r="J2302" s="3">
        <f>Table8[[#This Row],[Volume]]*Table8[[#This Row],[Price per unit]]</f>
        <v>1300.32</v>
      </c>
      <c r="K2302" s="5">
        <f>Table8[[#This Row],[Total Sales]]-Table8[[#This Row],[Total Cost]]</f>
        <v>355.31999999999994</v>
      </c>
      <c r="L2302" s="6">
        <f>Table8[[#This Row],[Profit]]/Table8[[#This Row],[Total Sales]]</f>
        <v>0.27325581395348836</v>
      </c>
    </row>
    <row r="2303" spans="1:12" x14ac:dyDescent="0.3">
      <c r="A2303" s="7">
        <v>2011</v>
      </c>
      <c r="B2303" s="7" t="s">
        <v>12</v>
      </c>
      <c r="C2303" s="7" t="s">
        <v>21</v>
      </c>
      <c r="D2303" s="7" t="s">
        <v>91</v>
      </c>
      <c r="E2303" s="7">
        <v>530207</v>
      </c>
      <c r="F2303" s="7">
        <v>708</v>
      </c>
      <c r="G2303" s="7">
        <v>1.46</v>
      </c>
      <c r="H2303" s="7">
        <v>1.71</v>
      </c>
      <c r="I2303" s="3">
        <f>Table8[[#This Row],[Volume]]*Table8[[#This Row],[Cost per unit]]</f>
        <v>1033.68</v>
      </c>
      <c r="J2303" s="3">
        <f>Table8[[#This Row],[Volume]]*Table8[[#This Row],[Price per unit]]</f>
        <v>1210.68</v>
      </c>
      <c r="K2303" s="5">
        <f>Table8[[#This Row],[Total Sales]]-Table8[[#This Row],[Total Cost]]</f>
        <v>177</v>
      </c>
      <c r="L2303" s="6">
        <f>Table8[[#This Row],[Profit]]/Table8[[#This Row],[Total Sales]]</f>
        <v>0.14619883040935672</v>
      </c>
    </row>
    <row r="2304" spans="1:12" x14ac:dyDescent="0.3">
      <c r="A2304" s="3">
        <v>2011</v>
      </c>
      <c r="B2304" s="3" t="s">
        <v>12</v>
      </c>
      <c r="C2304" s="3" t="s">
        <v>21</v>
      </c>
      <c r="D2304" s="3" t="s">
        <v>91</v>
      </c>
      <c r="E2304" s="3">
        <v>530208</v>
      </c>
      <c r="F2304" s="3">
        <v>996</v>
      </c>
      <c r="G2304" s="3">
        <v>1.22</v>
      </c>
      <c r="H2304" s="3">
        <v>1.87</v>
      </c>
      <c r="I2304" s="3">
        <f>Table8[[#This Row],[Volume]]*Table8[[#This Row],[Cost per unit]]</f>
        <v>1215.1199999999999</v>
      </c>
      <c r="J2304" s="3">
        <f>Table8[[#This Row],[Volume]]*Table8[[#This Row],[Price per unit]]</f>
        <v>1862.5200000000002</v>
      </c>
      <c r="K2304" s="5">
        <f>Table8[[#This Row],[Total Sales]]-Table8[[#This Row],[Total Cost]]</f>
        <v>647.40000000000032</v>
      </c>
      <c r="L2304" s="6">
        <f>Table8[[#This Row],[Profit]]/Table8[[#This Row],[Total Sales]]</f>
        <v>0.34759358288770065</v>
      </c>
    </row>
    <row r="2305" spans="1:12" x14ac:dyDescent="0.3">
      <c r="A2305" s="7">
        <v>2011</v>
      </c>
      <c r="B2305" s="7" t="s">
        <v>12</v>
      </c>
      <c r="C2305" s="7" t="s">
        <v>21</v>
      </c>
      <c r="D2305" s="7" t="s">
        <v>91</v>
      </c>
      <c r="E2305" s="7">
        <v>530209</v>
      </c>
      <c r="F2305" s="7">
        <v>948</v>
      </c>
      <c r="G2305" s="7">
        <v>1.43</v>
      </c>
      <c r="H2305" s="7">
        <v>1.72</v>
      </c>
      <c r="I2305" s="3">
        <f>Table8[[#This Row],[Volume]]*Table8[[#This Row],[Cost per unit]]</f>
        <v>1355.6399999999999</v>
      </c>
      <c r="J2305" s="3">
        <f>Table8[[#This Row],[Volume]]*Table8[[#This Row],[Price per unit]]</f>
        <v>1630.56</v>
      </c>
      <c r="K2305" s="5">
        <f>Table8[[#This Row],[Total Sales]]-Table8[[#This Row],[Total Cost]]</f>
        <v>274.92000000000007</v>
      </c>
      <c r="L2305" s="6">
        <f>Table8[[#This Row],[Profit]]/Table8[[#This Row],[Total Sales]]</f>
        <v>0.16860465116279075</v>
      </c>
    </row>
    <row r="2306" spans="1:12" x14ac:dyDescent="0.3">
      <c r="A2306" s="3">
        <v>2011</v>
      </c>
      <c r="B2306" s="3" t="s">
        <v>12</v>
      </c>
      <c r="C2306" s="3" t="s">
        <v>21</v>
      </c>
      <c r="D2306" s="3" t="s">
        <v>91</v>
      </c>
      <c r="E2306" s="3">
        <v>530210</v>
      </c>
      <c r="F2306" s="3">
        <v>1248</v>
      </c>
      <c r="G2306" s="3">
        <v>1.43</v>
      </c>
      <c r="H2306" s="3">
        <v>1.6</v>
      </c>
      <c r="I2306" s="3">
        <f>Table8[[#This Row],[Volume]]*Table8[[#This Row],[Cost per unit]]</f>
        <v>1784.6399999999999</v>
      </c>
      <c r="J2306" s="3">
        <f>Table8[[#This Row],[Volume]]*Table8[[#This Row],[Price per unit]]</f>
        <v>1996.8000000000002</v>
      </c>
      <c r="K2306" s="5">
        <f>Table8[[#This Row],[Total Sales]]-Table8[[#This Row],[Total Cost]]</f>
        <v>212.16000000000031</v>
      </c>
      <c r="L2306" s="6">
        <f>Table8[[#This Row],[Profit]]/Table8[[#This Row],[Total Sales]]</f>
        <v>0.10625000000000015</v>
      </c>
    </row>
    <row r="2307" spans="1:12" x14ac:dyDescent="0.3">
      <c r="A2307" s="7">
        <v>2011</v>
      </c>
      <c r="B2307" s="7" t="s">
        <v>12</v>
      </c>
      <c r="C2307" s="7" t="s">
        <v>21</v>
      </c>
      <c r="D2307" s="7" t="s">
        <v>91</v>
      </c>
      <c r="E2307" s="7">
        <v>530211</v>
      </c>
      <c r="F2307" s="7">
        <v>624</v>
      </c>
      <c r="G2307" s="7">
        <v>1.39</v>
      </c>
      <c r="H2307" s="7">
        <v>1.84</v>
      </c>
      <c r="I2307" s="3">
        <f>Table8[[#This Row],[Volume]]*Table8[[#This Row],[Cost per unit]]</f>
        <v>867.3599999999999</v>
      </c>
      <c r="J2307" s="3">
        <f>Table8[[#This Row],[Volume]]*Table8[[#This Row],[Price per unit]]</f>
        <v>1148.1600000000001</v>
      </c>
      <c r="K2307" s="5">
        <f>Table8[[#This Row],[Total Sales]]-Table8[[#This Row],[Total Cost]]</f>
        <v>280.80000000000018</v>
      </c>
      <c r="L2307" s="6">
        <f>Table8[[#This Row],[Profit]]/Table8[[#This Row],[Total Sales]]</f>
        <v>0.24456521739130449</v>
      </c>
    </row>
    <row r="2308" spans="1:12" x14ac:dyDescent="0.3">
      <c r="A2308" s="3">
        <v>2011</v>
      </c>
      <c r="B2308" s="3" t="s">
        <v>12</v>
      </c>
      <c r="C2308" s="3" t="s">
        <v>21</v>
      </c>
      <c r="D2308" s="3" t="s">
        <v>91</v>
      </c>
      <c r="E2308" s="3">
        <v>530212</v>
      </c>
      <c r="F2308" s="3">
        <v>1176</v>
      </c>
      <c r="G2308" s="3">
        <v>1.45</v>
      </c>
      <c r="H2308" s="3">
        <v>1.71</v>
      </c>
      <c r="I2308" s="3">
        <f>Table8[[#This Row],[Volume]]*Table8[[#This Row],[Cost per unit]]</f>
        <v>1705.2</v>
      </c>
      <c r="J2308" s="3">
        <f>Table8[[#This Row],[Volume]]*Table8[[#This Row],[Price per unit]]</f>
        <v>2010.96</v>
      </c>
      <c r="K2308" s="5">
        <f>Table8[[#This Row],[Total Sales]]-Table8[[#This Row],[Total Cost]]</f>
        <v>305.76</v>
      </c>
      <c r="L2308" s="6">
        <f>Table8[[#This Row],[Profit]]/Table8[[#This Row],[Total Sales]]</f>
        <v>0.15204678362573099</v>
      </c>
    </row>
    <row r="2309" spans="1:12" x14ac:dyDescent="0.3">
      <c r="A2309" s="7">
        <v>2011</v>
      </c>
      <c r="B2309" s="7" t="s">
        <v>12</v>
      </c>
      <c r="C2309" s="7" t="s">
        <v>21</v>
      </c>
      <c r="D2309" s="7" t="s">
        <v>91</v>
      </c>
      <c r="E2309" s="7">
        <v>530213</v>
      </c>
      <c r="F2309" s="7">
        <v>948</v>
      </c>
      <c r="G2309" s="7">
        <v>1.1200000000000001</v>
      </c>
      <c r="H2309" s="7">
        <v>1.71</v>
      </c>
      <c r="I2309" s="3">
        <f>Table8[[#This Row],[Volume]]*Table8[[#This Row],[Cost per unit]]</f>
        <v>1061.76</v>
      </c>
      <c r="J2309" s="3">
        <f>Table8[[#This Row],[Volume]]*Table8[[#This Row],[Price per unit]]</f>
        <v>1621.08</v>
      </c>
      <c r="K2309" s="5">
        <f>Table8[[#This Row],[Total Sales]]-Table8[[#This Row],[Total Cost]]</f>
        <v>559.31999999999994</v>
      </c>
      <c r="L2309" s="6">
        <f>Table8[[#This Row],[Profit]]/Table8[[#This Row],[Total Sales]]</f>
        <v>0.34502923976608185</v>
      </c>
    </row>
    <row r="2310" spans="1:12" x14ac:dyDescent="0.3">
      <c r="A2310" s="3">
        <v>2011</v>
      </c>
      <c r="B2310" s="3" t="s">
        <v>12</v>
      </c>
      <c r="C2310" s="3" t="s">
        <v>21</v>
      </c>
      <c r="D2310" s="3" t="s">
        <v>91</v>
      </c>
      <c r="E2310" s="3">
        <v>530214</v>
      </c>
      <c r="F2310" s="3">
        <v>1248</v>
      </c>
      <c r="G2310" s="3">
        <v>1.47</v>
      </c>
      <c r="H2310" s="3">
        <v>1.88</v>
      </c>
      <c r="I2310" s="3">
        <f>Table8[[#This Row],[Volume]]*Table8[[#This Row],[Cost per unit]]</f>
        <v>1834.56</v>
      </c>
      <c r="J2310" s="3">
        <f>Table8[[#This Row],[Volume]]*Table8[[#This Row],[Price per unit]]</f>
        <v>2346.2399999999998</v>
      </c>
      <c r="K2310" s="5">
        <f>Table8[[#This Row],[Total Sales]]-Table8[[#This Row],[Total Cost]]</f>
        <v>511.67999999999984</v>
      </c>
      <c r="L2310" s="6">
        <f>Table8[[#This Row],[Profit]]/Table8[[#This Row],[Total Sales]]</f>
        <v>0.21808510638297868</v>
      </c>
    </row>
    <row r="2311" spans="1:12" x14ac:dyDescent="0.3">
      <c r="A2311" s="7">
        <v>2011</v>
      </c>
      <c r="B2311" s="7" t="s">
        <v>12</v>
      </c>
      <c r="C2311" s="7" t="s">
        <v>21</v>
      </c>
      <c r="D2311" s="7" t="s">
        <v>91</v>
      </c>
      <c r="E2311" s="7">
        <v>530215</v>
      </c>
      <c r="F2311" s="7">
        <v>1260</v>
      </c>
      <c r="G2311" s="7">
        <v>1.1499999999999999</v>
      </c>
      <c r="H2311" s="7">
        <v>1.71</v>
      </c>
      <c r="I2311" s="3">
        <f>Table8[[#This Row],[Volume]]*Table8[[#This Row],[Cost per unit]]</f>
        <v>1449</v>
      </c>
      <c r="J2311" s="3">
        <f>Table8[[#This Row],[Volume]]*Table8[[#This Row],[Price per unit]]</f>
        <v>2154.6</v>
      </c>
      <c r="K2311" s="5">
        <f>Table8[[#This Row],[Total Sales]]-Table8[[#This Row],[Total Cost]]</f>
        <v>705.59999999999991</v>
      </c>
      <c r="L2311" s="6">
        <f>Table8[[#This Row],[Profit]]/Table8[[#This Row],[Total Sales]]</f>
        <v>0.32748538011695905</v>
      </c>
    </row>
    <row r="2312" spans="1:12" x14ac:dyDescent="0.3">
      <c r="A2312" s="3">
        <v>2011</v>
      </c>
      <c r="B2312" s="3" t="s">
        <v>12</v>
      </c>
      <c r="C2312" s="3" t="s">
        <v>21</v>
      </c>
      <c r="D2312" s="3" t="s">
        <v>91</v>
      </c>
      <c r="E2312" s="3">
        <v>530216</v>
      </c>
      <c r="F2312" s="3">
        <v>1068</v>
      </c>
      <c r="G2312" s="3">
        <v>1.37</v>
      </c>
      <c r="H2312" s="3">
        <v>1.79</v>
      </c>
      <c r="I2312" s="3">
        <f>Table8[[#This Row],[Volume]]*Table8[[#This Row],[Cost per unit]]</f>
        <v>1463.16</v>
      </c>
      <c r="J2312" s="3">
        <f>Table8[[#This Row],[Volume]]*Table8[[#This Row],[Price per unit]]</f>
        <v>1911.72</v>
      </c>
      <c r="K2312" s="5">
        <f>Table8[[#This Row],[Total Sales]]-Table8[[#This Row],[Total Cost]]</f>
        <v>448.55999999999995</v>
      </c>
      <c r="L2312" s="6">
        <f>Table8[[#This Row],[Profit]]/Table8[[#This Row],[Total Sales]]</f>
        <v>0.23463687150837986</v>
      </c>
    </row>
    <row r="2313" spans="1:12" x14ac:dyDescent="0.3">
      <c r="A2313" s="7">
        <v>2011</v>
      </c>
      <c r="B2313" s="7" t="s">
        <v>12</v>
      </c>
      <c r="C2313" s="7" t="s">
        <v>21</v>
      </c>
      <c r="D2313" s="7" t="s">
        <v>91</v>
      </c>
      <c r="E2313" s="7">
        <v>530217</v>
      </c>
      <c r="F2313" s="7">
        <v>1152</v>
      </c>
      <c r="G2313" s="7">
        <v>1.27</v>
      </c>
      <c r="H2313" s="7">
        <v>1.69</v>
      </c>
      <c r="I2313" s="3">
        <f>Table8[[#This Row],[Volume]]*Table8[[#This Row],[Cost per unit]]</f>
        <v>1463.04</v>
      </c>
      <c r="J2313" s="3">
        <f>Table8[[#This Row],[Volume]]*Table8[[#This Row],[Price per unit]]</f>
        <v>1946.8799999999999</v>
      </c>
      <c r="K2313" s="5">
        <f>Table8[[#This Row],[Total Sales]]-Table8[[#This Row],[Total Cost]]</f>
        <v>483.83999999999992</v>
      </c>
      <c r="L2313" s="6">
        <f>Table8[[#This Row],[Profit]]/Table8[[#This Row],[Total Sales]]</f>
        <v>0.24852071005917156</v>
      </c>
    </row>
    <row r="2314" spans="1:12" x14ac:dyDescent="0.3">
      <c r="A2314" s="3">
        <v>2011</v>
      </c>
      <c r="B2314" s="3" t="s">
        <v>12</v>
      </c>
      <c r="C2314" s="3" t="s">
        <v>21</v>
      </c>
      <c r="D2314" s="3" t="s">
        <v>91</v>
      </c>
      <c r="E2314" s="3">
        <v>530301</v>
      </c>
      <c r="F2314" s="3">
        <v>1284</v>
      </c>
      <c r="G2314" s="3">
        <v>1.25</v>
      </c>
      <c r="H2314" s="3">
        <v>1.65</v>
      </c>
      <c r="I2314" s="3">
        <f>Table8[[#This Row],[Volume]]*Table8[[#This Row],[Cost per unit]]</f>
        <v>1605</v>
      </c>
      <c r="J2314" s="3">
        <f>Table8[[#This Row],[Volume]]*Table8[[#This Row],[Price per unit]]</f>
        <v>2118.6</v>
      </c>
      <c r="K2314" s="5">
        <f>Table8[[#This Row],[Total Sales]]-Table8[[#This Row],[Total Cost]]</f>
        <v>513.59999999999991</v>
      </c>
      <c r="L2314" s="6">
        <f>Table8[[#This Row],[Profit]]/Table8[[#This Row],[Total Sales]]</f>
        <v>0.2424242424242424</v>
      </c>
    </row>
    <row r="2315" spans="1:12" x14ac:dyDescent="0.3">
      <c r="A2315" s="7">
        <v>2011</v>
      </c>
      <c r="B2315" s="7" t="s">
        <v>12</v>
      </c>
      <c r="C2315" s="7" t="s">
        <v>21</v>
      </c>
      <c r="D2315" s="7" t="s">
        <v>91</v>
      </c>
      <c r="E2315" s="7">
        <v>530302</v>
      </c>
      <c r="F2315" s="7">
        <v>1080</v>
      </c>
      <c r="G2315" s="7">
        <v>1.28</v>
      </c>
      <c r="H2315" s="7">
        <v>1.78</v>
      </c>
      <c r="I2315" s="3">
        <f>Table8[[#This Row],[Volume]]*Table8[[#This Row],[Cost per unit]]</f>
        <v>1382.4</v>
      </c>
      <c r="J2315" s="3">
        <f>Table8[[#This Row],[Volume]]*Table8[[#This Row],[Price per unit]]</f>
        <v>1922.4</v>
      </c>
      <c r="K2315" s="5">
        <f>Table8[[#This Row],[Total Sales]]-Table8[[#This Row],[Total Cost]]</f>
        <v>540</v>
      </c>
      <c r="L2315" s="6">
        <f>Table8[[#This Row],[Profit]]/Table8[[#This Row],[Total Sales]]</f>
        <v>0.28089887640449435</v>
      </c>
    </row>
    <row r="2316" spans="1:12" x14ac:dyDescent="0.3">
      <c r="A2316" s="3">
        <v>2011</v>
      </c>
      <c r="B2316" s="3" t="s">
        <v>12</v>
      </c>
      <c r="C2316" s="3" t="s">
        <v>21</v>
      </c>
      <c r="D2316" s="3" t="s">
        <v>91</v>
      </c>
      <c r="E2316" s="3">
        <v>530303</v>
      </c>
      <c r="F2316" s="3">
        <v>936</v>
      </c>
      <c r="G2316" s="3">
        <v>1.19</v>
      </c>
      <c r="H2316" s="3">
        <v>1.83</v>
      </c>
      <c r="I2316" s="3">
        <f>Table8[[#This Row],[Volume]]*Table8[[#This Row],[Cost per unit]]</f>
        <v>1113.8399999999999</v>
      </c>
      <c r="J2316" s="3">
        <f>Table8[[#This Row],[Volume]]*Table8[[#This Row],[Price per unit]]</f>
        <v>1712.88</v>
      </c>
      <c r="K2316" s="5">
        <f>Table8[[#This Row],[Total Sales]]-Table8[[#This Row],[Total Cost]]</f>
        <v>599.04000000000019</v>
      </c>
      <c r="L2316" s="6">
        <f>Table8[[#This Row],[Profit]]/Table8[[#This Row],[Total Sales]]</f>
        <v>0.34972677595628426</v>
      </c>
    </row>
    <row r="2317" spans="1:12" x14ac:dyDescent="0.3">
      <c r="A2317" s="7">
        <v>2011</v>
      </c>
      <c r="B2317" s="7" t="s">
        <v>12</v>
      </c>
      <c r="C2317" s="7" t="s">
        <v>64</v>
      </c>
      <c r="D2317" s="7" t="s">
        <v>92</v>
      </c>
      <c r="E2317" s="7">
        <v>380101</v>
      </c>
      <c r="F2317" s="7">
        <v>384</v>
      </c>
      <c r="G2317" s="7">
        <v>3.58</v>
      </c>
      <c r="H2317" s="7">
        <v>6.31</v>
      </c>
      <c r="I2317" s="3">
        <f>Table8[[#This Row],[Volume]]*Table8[[#This Row],[Cost per unit]]</f>
        <v>1374.72</v>
      </c>
      <c r="J2317" s="3">
        <f>Table8[[#This Row],[Volume]]*Table8[[#This Row],[Price per unit]]</f>
        <v>2423.04</v>
      </c>
      <c r="K2317" s="5">
        <f>Table8[[#This Row],[Total Sales]]-Table8[[#This Row],[Total Cost]]</f>
        <v>1048.32</v>
      </c>
      <c r="L2317" s="6">
        <f>Table8[[#This Row],[Profit]]/Table8[[#This Row],[Total Sales]]</f>
        <v>0.43264659270998412</v>
      </c>
    </row>
    <row r="2318" spans="1:12" x14ac:dyDescent="0.3">
      <c r="A2318" s="3">
        <v>2011</v>
      </c>
      <c r="B2318" s="3" t="s">
        <v>12</v>
      </c>
      <c r="C2318" s="3" t="s">
        <v>64</v>
      </c>
      <c r="D2318" s="3" t="s">
        <v>92</v>
      </c>
      <c r="E2318" s="3">
        <v>380102</v>
      </c>
      <c r="F2318" s="3">
        <v>528</v>
      </c>
      <c r="G2318" s="3">
        <v>4.49</v>
      </c>
      <c r="H2318" s="3">
        <v>5.21</v>
      </c>
      <c r="I2318" s="3">
        <f>Table8[[#This Row],[Volume]]*Table8[[#This Row],[Cost per unit]]</f>
        <v>2370.7200000000003</v>
      </c>
      <c r="J2318" s="3">
        <f>Table8[[#This Row],[Volume]]*Table8[[#This Row],[Price per unit]]</f>
        <v>2750.88</v>
      </c>
      <c r="K2318" s="5">
        <f>Table8[[#This Row],[Total Sales]]-Table8[[#This Row],[Total Cost]]</f>
        <v>380.15999999999985</v>
      </c>
      <c r="L2318" s="6">
        <f>Table8[[#This Row],[Profit]]/Table8[[#This Row],[Total Sales]]</f>
        <v>0.13819577735124755</v>
      </c>
    </row>
    <row r="2319" spans="1:12" x14ac:dyDescent="0.3">
      <c r="A2319" s="7">
        <v>2011</v>
      </c>
      <c r="B2319" s="7" t="s">
        <v>12</v>
      </c>
      <c r="C2319" s="7" t="s">
        <v>64</v>
      </c>
      <c r="D2319" s="7" t="s">
        <v>92</v>
      </c>
      <c r="E2319" s="7">
        <v>380103</v>
      </c>
      <c r="F2319" s="7">
        <v>444</v>
      </c>
      <c r="G2319" s="7">
        <v>3.38</v>
      </c>
      <c r="H2319" s="7">
        <v>5.74</v>
      </c>
      <c r="I2319" s="3">
        <f>Table8[[#This Row],[Volume]]*Table8[[#This Row],[Cost per unit]]</f>
        <v>1500.72</v>
      </c>
      <c r="J2319" s="3">
        <f>Table8[[#This Row],[Volume]]*Table8[[#This Row],[Price per unit]]</f>
        <v>2548.56</v>
      </c>
      <c r="K2319" s="5">
        <f>Table8[[#This Row],[Total Sales]]-Table8[[#This Row],[Total Cost]]</f>
        <v>1047.8399999999999</v>
      </c>
      <c r="L2319" s="6">
        <f>Table8[[#This Row],[Profit]]/Table8[[#This Row],[Total Sales]]</f>
        <v>0.41114982578397208</v>
      </c>
    </row>
    <row r="2320" spans="1:12" x14ac:dyDescent="0.3">
      <c r="A2320" s="3">
        <v>2011</v>
      </c>
      <c r="B2320" s="3" t="s">
        <v>12</v>
      </c>
      <c r="C2320" s="3" t="s">
        <v>64</v>
      </c>
      <c r="D2320" s="3" t="s">
        <v>92</v>
      </c>
      <c r="E2320" s="3">
        <v>380104</v>
      </c>
      <c r="F2320" s="3">
        <v>396</v>
      </c>
      <c r="G2320" s="3">
        <v>4.88</v>
      </c>
      <c r="H2320" s="3">
        <v>6.89</v>
      </c>
      <c r="I2320" s="3">
        <f>Table8[[#This Row],[Volume]]*Table8[[#This Row],[Cost per unit]]</f>
        <v>1932.48</v>
      </c>
      <c r="J2320" s="3">
        <f>Table8[[#This Row],[Volume]]*Table8[[#This Row],[Price per unit]]</f>
        <v>2728.44</v>
      </c>
      <c r="K2320" s="5">
        <f>Table8[[#This Row],[Total Sales]]-Table8[[#This Row],[Total Cost]]</f>
        <v>795.96</v>
      </c>
      <c r="L2320" s="6">
        <f>Table8[[#This Row],[Profit]]/Table8[[#This Row],[Total Sales]]</f>
        <v>0.29172714078374457</v>
      </c>
    </row>
    <row r="2321" spans="1:12" x14ac:dyDescent="0.3">
      <c r="A2321" s="7">
        <v>2011</v>
      </c>
      <c r="B2321" s="7" t="s">
        <v>12</v>
      </c>
      <c r="C2321" s="7" t="s">
        <v>64</v>
      </c>
      <c r="D2321" s="7" t="s">
        <v>92</v>
      </c>
      <c r="E2321" s="7">
        <v>380105</v>
      </c>
      <c r="F2321" s="7">
        <v>408</v>
      </c>
      <c r="G2321" s="7">
        <v>4.17</v>
      </c>
      <c r="H2321" s="7">
        <v>5.27</v>
      </c>
      <c r="I2321" s="3">
        <f>Table8[[#This Row],[Volume]]*Table8[[#This Row],[Cost per unit]]</f>
        <v>1701.36</v>
      </c>
      <c r="J2321" s="3">
        <f>Table8[[#This Row],[Volume]]*Table8[[#This Row],[Price per unit]]</f>
        <v>2150.16</v>
      </c>
      <c r="K2321" s="5">
        <f>Table8[[#This Row],[Total Sales]]-Table8[[#This Row],[Total Cost]]</f>
        <v>448.79999999999995</v>
      </c>
      <c r="L2321" s="6">
        <f>Table8[[#This Row],[Profit]]/Table8[[#This Row],[Total Sales]]</f>
        <v>0.20872865275142313</v>
      </c>
    </row>
    <row r="2322" spans="1:12" x14ac:dyDescent="0.3">
      <c r="A2322" s="3">
        <v>2011</v>
      </c>
      <c r="B2322" s="3" t="s">
        <v>12</v>
      </c>
      <c r="C2322" s="3" t="s">
        <v>64</v>
      </c>
      <c r="D2322" s="3" t="s">
        <v>92</v>
      </c>
      <c r="E2322" s="3">
        <v>380106</v>
      </c>
      <c r="F2322" s="3">
        <v>408</v>
      </c>
      <c r="G2322" s="3">
        <v>3.17</v>
      </c>
      <c r="H2322" s="3">
        <v>5.24</v>
      </c>
      <c r="I2322" s="3">
        <f>Table8[[#This Row],[Volume]]*Table8[[#This Row],[Cost per unit]]</f>
        <v>1293.3599999999999</v>
      </c>
      <c r="J2322" s="3">
        <f>Table8[[#This Row],[Volume]]*Table8[[#This Row],[Price per unit]]</f>
        <v>2137.92</v>
      </c>
      <c r="K2322" s="5">
        <f>Table8[[#This Row],[Total Sales]]-Table8[[#This Row],[Total Cost]]</f>
        <v>844.56000000000017</v>
      </c>
      <c r="L2322" s="6">
        <f>Table8[[#This Row],[Profit]]/Table8[[#This Row],[Total Sales]]</f>
        <v>0.39503816793893137</v>
      </c>
    </row>
    <row r="2323" spans="1:12" x14ac:dyDescent="0.3">
      <c r="A2323" s="7">
        <v>2011</v>
      </c>
      <c r="B2323" s="7" t="s">
        <v>12</v>
      </c>
      <c r="C2323" s="7" t="s">
        <v>64</v>
      </c>
      <c r="D2323" s="7" t="s">
        <v>92</v>
      </c>
      <c r="E2323" s="7">
        <v>380107</v>
      </c>
      <c r="F2323" s="7">
        <v>540</v>
      </c>
      <c r="G2323" s="7">
        <v>4.8600000000000003</v>
      </c>
      <c r="H2323" s="7">
        <v>6.74</v>
      </c>
      <c r="I2323" s="3">
        <f>Table8[[#This Row],[Volume]]*Table8[[#This Row],[Cost per unit]]</f>
        <v>2624.4</v>
      </c>
      <c r="J2323" s="3">
        <f>Table8[[#This Row],[Volume]]*Table8[[#This Row],[Price per unit]]</f>
        <v>3639.6</v>
      </c>
      <c r="K2323" s="5">
        <f>Table8[[#This Row],[Total Sales]]-Table8[[#This Row],[Total Cost]]</f>
        <v>1015.1999999999998</v>
      </c>
      <c r="L2323" s="6">
        <f>Table8[[#This Row],[Profit]]/Table8[[#This Row],[Total Sales]]</f>
        <v>0.27893175074183973</v>
      </c>
    </row>
    <row r="2324" spans="1:12" x14ac:dyDescent="0.3">
      <c r="A2324" s="3">
        <v>2011</v>
      </c>
      <c r="B2324" s="3" t="s">
        <v>12</v>
      </c>
      <c r="C2324" s="3" t="s">
        <v>64</v>
      </c>
      <c r="D2324" s="3" t="s">
        <v>92</v>
      </c>
      <c r="E2324" s="3">
        <v>380108</v>
      </c>
      <c r="F2324" s="3">
        <v>384</v>
      </c>
      <c r="G2324" s="3">
        <v>4.68</v>
      </c>
      <c r="H2324" s="3">
        <v>6.55</v>
      </c>
      <c r="I2324" s="3">
        <f>Table8[[#This Row],[Volume]]*Table8[[#This Row],[Cost per unit]]</f>
        <v>1797.12</v>
      </c>
      <c r="J2324" s="3">
        <f>Table8[[#This Row],[Volume]]*Table8[[#This Row],[Price per unit]]</f>
        <v>2515.1999999999998</v>
      </c>
      <c r="K2324" s="5">
        <f>Table8[[#This Row],[Total Sales]]-Table8[[#This Row],[Total Cost]]</f>
        <v>718.07999999999993</v>
      </c>
      <c r="L2324" s="6">
        <f>Table8[[#This Row],[Profit]]/Table8[[#This Row],[Total Sales]]</f>
        <v>0.28549618320610687</v>
      </c>
    </row>
    <row r="2325" spans="1:12" x14ac:dyDescent="0.3">
      <c r="A2325" s="7">
        <v>2011</v>
      </c>
      <c r="B2325" s="7" t="s">
        <v>12</v>
      </c>
      <c r="C2325" s="7" t="s">
        <v>64</v>
      </c>
      <c r="D2325" s="7" t="s">
        <v>92</v>
      </c>
      <c r="E2325" s="7">
        <v>380109</v>
      </c>
      <c r="F2325" s="7">
        <v>492</v>
      </c>
      <c r="G2325" s="7">
        <v>3.26</v>
      </c>
      <c r="H2325" s="7">
        <v>5.88</v>
      </c>
      <c r="I2325" s="3">
        <f>Table8[[#This Row],[Volume]]*Table8[[#This Row],[Cost per unit]]</f>
        <v>1603.9199999999998</v>
      </c>
      <c r="J2325" s="3">
        <f>Table8[[#This Row],[Volume]]*Table8[[#This Row],[Price per unit]]</f>
        <v>2892.96</v>
      </c>
      <c r="K2325" s="5">
        <f>Table8[[#This Row],[Total Sales]]-Table8[[#This Row],[Total Cost]]</f>
        <v>1289.0400000000002</v>
      </c>
      <c r="L2325" s="6">
        <f>Table8[[#This Row],[Profit]]/Table8[[#This Row],[Total Sales]]</f>
        <v>0.44557823129251706</v>
      </c>
    </row>
    <row r="2326" spans="1:12" x14ac:dyDescent="0.3">
      <c r="A2326" s="3">
        <v>2011</v>
      </c>
      <c r="B2326" s="3" t="s">
        <v>12</v>
      </c>
      <c r="C2326" s="3" t="s">
        <v>25</v>
      </c>
      <c r="D2326" s="3" t="s">
        <v>93</v>
      </c>
      <c r="E2326" s="3">
        <v>590101</v>
      </c>
      <c r="F2326" s="3">
        <v>1152</v>
      </c>
      <c r="G2326" s="3">
        <v>2.9</v>
      </c>
      <c r="H2326" s="3">
        <v>3.69</v>
      </c>
      <c r="I2326" s="3">
        <f>Table8[[#This Row],[Volume]]*Table8[[#This Row],[Cost per unit]]</f>
        <v>3340.7999999999997</v>
      </c>
      <c r="J2326" s="3">
        <f>Table8[[#This Row],[Volume]]*Table8[[#This Row],[Price per unit]]</f>
        <v>4250.88</v>
      </c>
      <c r="K2326" s="5">
        <f>Table8[[#This Row],[Total Sales]]-Table8[[#This Row],[Total Cost]]</f>
        <v>910.08000000000038</v>
      </c>
      <c r="L2326" s="6">
        <f>Table8[[#This Row],[Profit]]/Table8[[#This Row],[Total Sales]]</f>
        <v>0.2140921409214093</v>
      </c>
    </row>
    <row r="2327" spans="1:12" x14ac:dyDescent="0.3">
      <c r="A2327" s="7">
        <v>2011</v>
      </c>
      <c r="B2327" s="7" t="s">
        <v>12</v>
      </c>
      <c r="C2327" s="7" t="s">
        <v>25</v>
      </c>
      <c r="D2327" s="7" t="s">
        <v>93</v>
      </c>
      <c r="E2327" s="7">
        <v>590102</v>
      </c>
      <c r="F2327" s="7">
        <v>672</v>
      </c>
      <c r="G2327" s="7">
        <v>2.08</v>
      </c>
      <c r="H2327" s="7">
        <v>3.28</v>
      </c>
      <c r="I2327" s="3">
        <f>Table8[[#This Row],[Volume]]*Table8[[#This Row],[Cost per unit]]</f>
        <v>1397.76</v>
      </c>
      <c r="J2327" s="3">
        <f>Table8[[#This Row],[Volume]]*Table8[[#This Row],[Price per unit]]</f>
        <v>2204.16</v>
      </c>
      <c r="K2327" s="5">
        <f>Table8[[#This Row],[Total Sales]]-Table8[[#This Row],[Total Cost]]</f>
        <v>806.39999999999986</v>
      </c>
      <c r="L2327" s="6">
        <f>Table8[[#This Row],[Profit]]/Table8[[#This Row],[Total Sales]]</f>
        <v>0.3658536585365853</v>
      </c>
    </row>
    <row r="2328" spans="1:12" x14ac:dyDescent="0.3">
      <c r="A2328" s="3">
        <v>2011</v>
      </c>
      <c r="B2328" s="3" t="s">
        <v>12</v>
      </c>
      <c r="C2328" s="3" t="s">
        <v>25</v>
      </c>
      <c r="D2328" s="3" t="s">
        <v>93</v>
      </c>
      <c r="E2328" s="3">
        <v>590103</v>
      </c>
      <c r="F2328" s="3">
        <v>792</v>
      </c>
      <c r="G2328" s="3">
        <v>2.96</v>
      </c>
      <c r="H2328" s="3">
        <v>3.53</v>
      </c>
      <c r="I2328" s="3">
        <f>Table8[[#This Row],[Volume]]*Table8[[#This Row],[Cost per unit]]</f>
        <v>2344.3200000000002</v>
      </c>
      <c r="J2328" s="3">
        <f>Table8[[#This Row],[Volume]]*Table8[[#This Row],[Price per unit]]</f>
        <v>2795.7599999999998</v>
      </c>
      <c r="K2328" s="5">
        <f>Table8[[#This Row],[Total Sales]]-Table8[[#This Row],[Total Cost]]</f>
        <v>451.4399999999996</v>
      </c>
      <c r="L2328" s="6">
        <f>Table8[[#This Row],[Profit]]/Table8[[#This Row],[Total Sales]]</f>
        <v>0.16147308781869676</v>
      </c>
    </row>
    <row r="2329" spans="1:12" x14ac:dyDescent="0.3">
      <c r="A2329" s="7">
        <v>2011</v>
      </c>
      <c r="B2329" s="7" t="s">
        <v>12</v>
      </c>
      <c r="C2329" s="7" t="s">
        <v>25</v>
      </c>
      <c r="D2329" s="7" t="s">
        <v>93</v>
      </c>
      <c r="E2329" s="7">
        <v>590104</v>
      </c>
      <c r="F2329" s="7">
        <v>972</v>
      </c>
      <c r="G2329" s="7">
        <v>2.69</v>
      </c>
      <c r="H2329" s="7">
        <v>3.85</v>
      </c>
      <c r="I2329" s="3">
        <f>Table8[[#This Row],[Volume]]*Table8[[#This Row],[Cost per unit]]</f>
        <v>2614.6799999999998</v>
      </c>
      <c r="J2329" s="3">
        <f>Table8[[#This Row],[Volume]]*Table8[[#This Row],[Price per unit]]</f>
        <v>3742.2000000000003</v>
      </c>
      <c r="K2329" s="5">
        <f>Table8[[#This Row],[Total Sales]]-Table8[[#This Row],[Total Cost]]</f>
        <v>1127.5200000000004</v>
      </c>
      <c r="L2329" s="6">
        <f>Table8[[#This Row],[Profit]]/Table8[[#This Row],[Total Sales]]</f>
        <v>0.3012987012987014</v>
      </c>
    </row>
    <row r="2330" spans="1:12" x14ac:dyDescent="0.3">
      <c r="A2330" s="3">
        <v>2011</v>
      </c>
      <c r="B2330" s="3" t="s">
        <v>12</v>
      </c>
      <c r="C2330" s="3" t="s">
        <v>25</v>
      </c>
      <c r="D2330" s="3" t="s">
        <v>93</v>
      </c>
      <c r="E2330" s="3">
        <v>590105</v>
      </c>
      <c r="F2330" s="3">
        <v>768</v>
      </c>
      <c r="G2330" s="3">
        <v>2.88</v>
      </c>
      <c r="H2330" s="3">
        <v>3.63</v>
      </c>
      <c r="I2330" s="3">
        <f>Table8[[#This Row],[Volume]]*Table8[[#This Row],[Cost per unit]]</f>
        <v>2211.84</v>
      </c>
      <c r="J2330" s="3">
        <f>Table8[[#This Row],[Volume]]*Table8[[#This Row],[Price per unit]]</f>
        <v>2787.84</v>
      </c>
      <c r="K2330" s="5">
        <f>Table8[[#This Row],[Total Sales]]-Table8[[#This Row],[Total Cost]]</f>
        <v>576</v>
      </c>
      <c r="L2330" s="6">
        <f>Table8[[#This Row],[Profit]]/Table8[[#This Row],[Total Sales]]</f>
        <v>0.20661157024793386</v>
      </c>
    </row>
    <row r="2331" spans="1:12" x14ac:dyDescent="0.3">
      <c r="A2331" s="7">
        <v>2011</v>
      </c>
      <c r="B2331" s="7" t="s">
        <v>12</v>
      </c>
      <c r="C2331" s="7" t="s">
        <v>25</v>
      </c>
      <c r="D2331" s="7" t="s">
        <v>93</v>
      </c>
      <c r="E2331" s="7">
        <v>590106</v>
      </c>
      <c r="F2331" s="7">
        <v>960</v>
      </c>
      <c r="G2331" s="7">
        <v>2.65</v>
      </c>
      <c r="H2331" s="7">
        <v>3.31</v>
      </c>
      <c r="I2331" s="3">
        <f>Table8[[#This Row],[Volume]]*Table8[[#This Row],[Cost per unit]]</f>
        <v>2544</v>
      </c>
      <c r="J2331" s="3">
        <f>Table8[[#This Row],[Volume]]*Table8[[#This Row],[Price per unit]]</f>
        <v>3177.6</v>
      </c>
      <c r="K2331" s="5">
        <f>Table8[[#This Row],[Total Sales]]-Table8[[#This Row],[Total Cost]]</f>
        <v>633.59999999999991</v>
      </c>
      <c r="L2331" s="6">
        <f>Table8[[#This Row],[Profit]]/Table8[[#This Row],[Total Sales]]</f>
        <v>0.19939577039274922</v>
      </c>
    </row>
    <row r="2332" spans="1:12" x14ac:dyDescent="0.3">
      <c r="A2332" s="3">
        <v>2011</v>
      </c>
      <c r="B2332" s="3" t="s">
        <v>12</v>
      </c>
      <c r="C2332" s="3" t="s">
        <v>25</v>
      </c>
      <c r="D2332" s="3" t="s">
        <v>93</v>
      </c>
      <c r="E2332" s="3">
        <v>590107</v>
      </c>
      <c r="F2332" s="3">
        <v>900</v>
      </c>
      <c r="G2332" s="3">
        <v>2.2400000000000002</v>
      </c>
      <c r="H2332" s="3">
        <v>3.85</v>
      </c>
      <c r="I2332" s="3">
        <f>Table8[[#This Row],[Volume]]*Table8[[#This Row],[Cost per unit]]</f>
        <v>2016.0000000000002</v>
      </c>
      <c r="J2332" s="3">
        <f>Table8[[#This Row],[Volume]]*Table8[[#This Row],[Price per unit]]</f>
        <v>3465</v>
      </c>
      <c r="K2332" s="5">
        <f>Table8[[#This Row],[Total Sales]]-Table8[[#This Row],[Total Cost]]</f>
        <v>1448.9999999999998</v>
      </c>
      <c r="L2332" s="6">
        <f>Table8[[#This Row],[Profit]]/Table8[[#This Row],[Total Sales]]</f>
        <v>0.4181818181818181</v>
      </c>
    </row>
    <row r="2333" spans="1:12" x14ac:dyDescent="0.3">
      <c r="A2333" s="7">
        <v>2011</v>
      </c>
      <c r="B2333" s="7" t="s">
        <v>12</v>
      </c>
      <c r="C2333" s="7" t="s">
        <v>25</v>
      </c>
      <c r="D2333" s="7" t="s">
        <v>93</v>
      </c>
      <c r="E2333" s="7">
        <v>590108</v>
      </c>
      <c r="F2333" s="7">
        <v>1164</v>
      </c>
      <c r="G2333" s="7">
        <v>2.02</v>
      </c>
      <c r="H2333" s="7">
        <v>3.21</v>
      </c>
      <c r="I2333" s="3">
        <f>Table8[[#This Row],[Volume]]*Table8[[#This Row],[Cost per unit]]</f>
        <v>2351.2800000000002</v>
      </c>
      <c r="J2333" s="3">
        <f>Table8[[#This Row],[Volume]]*Table8[[#This Row],[Price per unit]]</f>
        <v>3736.44</v>
      </c>
      <c r="K2333" s="5">
        <f>Table8[[#This Row],[Total Sales]]-Table8[[#This Row],[Total Cost]]</f>
        <v>1385.1599999999999</v>
      </c>
      <c r="L2333" s="6">
        <f>Table8[[#This Row],[Profit]]/Table8[[#This Row],[Total Sales]]</f>
        <v>0.37071651090342672</v>
      </c>
    </row>
    <row r="2334" spans="1:12" x14ac:dyDescent="0.3">
      <c r="A2334" s="3">
        <v>2011</v>
      </c>
      <c r="B2334" s="3" t="s">
        <v>12</v>
      </c>
      <c r="C2334" s="3" t="s">
        <v>25</v>
      </c>
      <c r="D2334" s="3" t="s">
        <v>93</v>
      </c>
      <c r="E2334" s="3">
        <v>590109</v>
      </c>
      <c r="F2334" s="3">
        <v>816</v>
      </c>
      <c r="G2334" s="3">
        <v>2.27</v>
      </c>
      <c r="H2334" s="3">
        <v>3.88</v>
      </c>
      <c r="I2334" s="3">
        <f>Table8[[#This Row],[Volume]]*Table8[[#This Row],[Cost per unit]]</f>
        <v>1852.32</v>
      </c>
      <c r="J2334" s="3">
        <f>Table8[[#This Row],[Volume]]*Table8[[#This Row],[Price per unit]]</f>
        <v>3166.08</v>
      </c>
      <c r="K2334" s="5">
        <f>Table8[[#This Row],[Total Sales]]-Table8[[#This Row],[Total Cost]]</f>
        <v>1313.76</v>
      </c>
      <c r="L2334" s="6">
        <f>Table8[[#This Row],[Profit]]/Table8[[#This Row],[Total Sales]]</f>
        <v>0.41494845360824745</v>
      </c>
    </row>
    <row r="2335" spans="1:12" x14ac:dyDescent="0.3">
      <c r="A2335" s="7">
        <v>2011</v>
      </c>
      <c r="B2335" s="7" t="s">
        <v>12</v>
      </c>
      <c r="C2335" s="7" t="s">
        <v>25</v>
      </c>
      <c r="D2335" s="7" t="s">
        <v>93</v>
      </c>
      <c r="E2335" s="7">
        <v>590110</v>
      </c>
      <c r="F2335" s="7">
        <v>660</v>
      </c>
      <c r="G2335" s="7">
        <v>2.57</v>
      </c>
      <c r="H2335" s="7">
        <v>3.66</v>
      </c>
      <c r="I2335" s="3">
        <f>Table8[[#This Row],[Volume]]*Table8[[#This Row],[Cost per unit]]</f>
        <v>1696.1999999999998</v>
      </c>
      <c r="J2335" s="3">
        <f>Table8[[#This Row],[Volume]]*Table8[[#This Row],[Price per unit]]</f>
        <v>2415.6</v>
      </c>
      <c r="K2335" s="5">
        <f>Table8[[#This Row],[Total Sales]]-Table8[[#This Row],[Total Cost]]</f>
        <v>719.40000000000009</v>
      </c>
      <c r="L2335" s="6">
        <f>Table8[[#This Row],[Profit]]/Table8[[#This Row],[Total Sales]]</f>
        <v>0.29781420765027328</v>
      </c>
    </row>
    <row r="2336" spans="1:12" x14ac:dyDescent="0.3">
      <c r="A2336" s="3">
        <v>2011</v>
      </c>
      <c r="B2336" s="3" t="s">
        <v>12</v>
      </c>
      <c r="C2336" s="3" t="s">
        <v>25</v>
      </c>
      <c r="D2336" s="3" t="s">
        <v>93</v>
      </c>
      <c r="E2336" s="3">
        <v>590111</v>
      </c>
      <c r="F2336" s="3">
        <v>852</v>
      </c>
      <c r="G2336" s="3">
        <v>2.21</v>
      </c>
      <c r="H2336" s="3">
        <v>3.43</v>
      </c>
      <c r="I2336" s="3">
        <f>Table8[[#This Row],[Volume]]*Table8[[#This Row],[Cost per unit]]</f>
        <v>1882.92</v>
      </c>
      <c r="J2336" s="3">
        <f>Table8[[#This Row],[Volume]]*Table8[[#This Row],[Price per unit]]</f>
        <v>2922.36</v>
      </c>
      <c r="K2336" s="5">
        <f>Table8[[#This Row],[Total Sales]]-Table8[[#This Row],[Total Cost]]</f>
        <v>1039.44</v>
      </c>
      <c r="L2336" s="6">
        <f>Table8[[#This Row],[Profit]]/Table8[[#This Row],[Total Sales]]</f>
        <v>0.35568513119533529</v>
      </c>
    </row>
    <row r="2337" spans="1:12" x14ac:dyDescent="0.3">
      <c r="A2337" s="7">
        <v>2011</v>
      </c>
      <c r="B2337" s="7" t="s">
        <v>12</v>
      </c>
      <c r="C2337" s="7" t="s">
        <v>25</v>
      </c>
      <c r="D2337" s="7" t="s">
        <v>93</v>
      </c>
      <c r="E2337" s="7">
        <v>590112</v>
      </c>
      <c r="F2337" s="7">
        <v>1080</v>
      </c>
      <c r="G2337" s="7">
        <v>2.5099999999999998</v>
      </c>
      <c r="H2337" s="7">
        <v>3.63</v>
      </c>
      <c r="I2337" s="3">
        <f>Table8[[#This Row],[Volume]]*Table8[[#This Row],[Cost per unit]]</f>
        <v>2710.7999999999997</v>
      </c>
      <c r="J2337" s="3">
        <f>Table8[[#This Row],[Volume]]*Table8[[#This Row],[Price per unit]]</f>
        <v>3920.4</v>
      </c>
      <c r="K2337" s="5">
        <f>Table8[[#This Row],[Total Sales]]-Table8[[#This Row],[Total Cost]]</f>
        <v>1209.6000000000004</v>
      </c>
      <c r="L2337" s="6">
        <f>Table8[[#This Row],[Profit]]/Table8[[#This Row],[Total Sales]]</f>
        <v>0.30853994490358133</v>
      </c>
    </row>
    <row r="2338" spans="1:12" x14ac:dyDescent="0.3">
      <c r="A2338" s="3">
        <v>2011</v>
      </c>
      <c r="B2338" s="3" t="s">
        <v>12</v>
      </c>
      <c r="C2338" s="3" t="s">
        <v>25</v>
      </c>
      <c r="D2338" s="3" t="s">
        <v>93</v>
      </c>
      <c r="E2338" s="3">
        <v>590113</v>
      </c>
      <c r="F2338" s="3">
        <v>828</v>
      </c>
      <c r="G2338" s="3">
        <v>2.0299999999999998</v>
      </c>
      <c r="H2338" s="3">
        <v>3.52</v>
      </c>
      <c r="I2338" s="3">
        <f>Table8[[#This Row],[Volume]]*Table8[[#This Row],[Cost per unit]]</f>
        <v>1680.84</v>
      </c>
      <c r="J2338" s="3">
        <f>Table8[[#This Row],[Volume]]*Table8[[#This Row],[Price per unit]]</f>
        <v>2914.56</v>
      </c>
      <c r="K2338" s="5">
        <f>Table8[[#This Row],[Total Sales]]-Table8[[#This Row],[Total Cost]]</f>
        <v>1233.72</v>
      </c>
      <c r="L2338" s="6">
        <f>Table8[[#This Row],[Profit]]/Table8[[#This Row],[Total Sales]]</f>
        <v>0.42329545454545459</v>
      </c>
    </row>
    <row r="2339" spans="1:12" x14ac:dyDescent="0.3">
      <c r="A2339" s="7">
        <v>2011</v>
      </c>
      <c r="B2339" s="7" t="s">
        <v>12</v>
      </c>
      <c r="C2339" s="7" t="s">
        <v>25</v>
      </c>
      <c r="D2339" s="7" t="s">
        <v>93</v>
      </c>
      <c r="E2339" s="7">
        <v>590114</v>
      </c>
      <c r="F2339" s="7">
        <v>1056</v>
      </c>
      <c r="G2339" s="7">
        <v>2.65</v>
      </c>
      <c r="H2339" s="7">
        <v>3.2</v>
      </c>
      <c r="I2339" s="3">
        <f>Table8[[#This Row],[Volume]]*Table8[[#This Row],[Cost per unit]]</f>
        <v>2798.4</v>
      </c>
      <c r="J2339" s="3">
        <f>Table8[[#This Row],[Volume]]*Table8[[#This Row],[Price per unit]]</f>
        <v>3379.2000000000003</v>
      </c>
      <c r="K2339" s="5">
        <f>Table8[[#This Row],[Total Sales]]-Table8[[#This Row],[Total Cost]]</f>
        <v>580.80000000000018</v>
      </c>
      <c r="L2339" s="6">
        <f>Table8[[#This Row],[Profit]]/Table8[[#This Row],[Total Sales]]</f>
        <v>0.17187500000000003</v>
      </c>
    </row>
    <row r="2340" spans="1:12" x14ac:dyDescent="0.3">
      <c r="A2340" s="3">
        <v>2011</v>
      </c>
      <c r="B2340" s="3" t="s">
        <v>12</v>
      </c>
      <c r="C2340" s="3" t="s">
        <v>25</v>
      </c>
      <c r="D2340" s="3" t="s">
        <v>93</v>
      </c>
      <c r="E2340" s="3">
        <v>590115</v>
      </c>
      <c r="F2340" s="3">
        <v>840</v>
      </c>
      <c r="G2340" s="3">
        <v>2.0499999999999998</v>
      </c>
      <c r="H2340" s="3">
        <v>3.73</v>
      </c>
      <c r="I2340" s="3">
        <f>Table8[[#This Row],[Volume]]*Table8[[#This Row],[Cost per unit]]</f>
        <v>1721.9999999999998</v>
      </c>
      <c r="J2340" s="3">
        <f>Table8[[#This Row],[Volume]]*Table8[[#This Row],[Price per unit]]</f>
        <v>3133.2</v>
      </c>
      <c r="K2340" s="5">
        <f>Table8[[#This Row],[Total Sales]]-Table8[[#This Row],[Total Cost]]</f>
        <v>1411.2</v>
      </c>
      <c r="L2340" s="6">
        <f>Table8[[#This Row],[Profit]]/Table8[[#This Row],[Total Sales]]</f>
        <v>0.45040214477211798</v>
      </c>
    </row>
    <row r="2341" spans="1:12" x14ac:dyDescent="0.3">
      <c r="A2341" s="7">
        <v>2011</v>
      </c>
      <c r="B2341" s="7" t="s">
        <v>12</v>
      </c>
      <c r="C2341" s="7" t="s">
        <v>25</v>
      </c>
      <c r="D2341" s="7" t="s">
        <v>93</v>
      </c>
      <c r="E2341" s="7">
        <v>590116</v>
      </c>
      <c r="F2341" s="7">
        <v>696</v>
      </c>
      <c r="G2341" s="7">
        <v>2.2599999999999998</v>
      </c>
      <c r="H2341" s="7">
        <v>3.86</v>
      </c>
      <c r="I2341" s="3">
        <f>Table8[[#This Row],[Volume]]*Table8[[#This Row],[Cost per unit]]</f>
        <v>1572.9599999999998</v>
      </c>
      <c r="J2341" s="3">
        <f>Table8[[#This Row],[Volume]]*Table8[[#This Row],[Price per unit]]</f>
        <v>2686.56</v>
      </c>
      <c r="K2341" s="5">
        <f>Table8[[#This Row],[Total Sales]]-Table8[[#This Row],[Total Cost]]</f>
        <v>1113.6000000000001</v>
      </c>
      <c r="L2341" s="6">
        <f>Table8[[#This Row],[Profit]]/Table8[[#This Row],[Total Sales]]</f>
        <v>0.41450777202072547</v>
      </c>
    </row>
    <row r="2342" spans="1:12" x14ac:dyDescent="0.3">
      <c r="A2342" s="3">
        <v>2011</v>
      </c>
      <c r="B2342" s="3" t="s">
        <v>12</v>
      </c>
      <c r="C2342" s="3" t="s">
        <v>25</v>
      </c>
      <c r="D2342" s="3" t="s">
        <v>93</v>
      </c>
      <c r="E2342" s="3">
        <v>590117</v>
      </c>
      <c r="F2342" s="3">
        <v>768</v>
      </c>
      <c r="G2342" s="3">
        <v>2.06</v>
      </c>
      <c r="H2342" s="3">
        <v>3.5</v>
      </c>
      <c r="I2342" s="3">
        <f>Table8[[#This Row],[Volume]]*Table8[[#This Row],[Cost per unit]]</f>
        <v>1582.08</v>
      </c>
      <c r="J2342" s="3">
        <f>Table8[[#This Row],[Volume]]*Table8[[#This Row],[Price per unit]]</f>
        <v>2688</v>
      </c>
      <c r="K2342" s="5">
        <f>Table8[[#This Row],[Total Sales]]-Table8[[#This Row],[Total Cost]]</f>
        <v>1105.92</v>
      </c>
      <c r="L2342" s="6">
        <f>Table8[[#This Row],[Profit]]/Table8[[#This Row],[Total Sales]]</f>
        <v>0.41142857142857148</v>
      </c>
    </row>
    <row r="2343" spans="1:12" x14ac:dyDescent="0.3">
      <c r="A2343" s="7">
        <v>2011</v>
      </c>
      <c r="B2343" s="7" t="s">
        <v>12</v>
      </c>
      <c r="C2343" s="7" t="s">
        <v>25</v>
      </c>
      <c r="D2343" s="7" t="s">
        <v>93</v>
      </c>
      <c r="E2343" s="7">
        <v>590118</v>
      </c>
      <c r="F2343" s="7">
        <v>888</v>
      </c>
      <c r="G2343" s="7">
        <v>2.0499999999999998</v>
      </c>
      <c r="H2343" s="7">
        <v>3.32</v>
      </c>
      <c r="I2343" s="3">
        <f>Table8[[#This Row],[Volume]]*Table8[[#This Row],[Cost per unit]]</f>
        <v>1820.3999999999999</v>
      </c>
      <c r="J2343" s="3">
        <f>Table8[[#This Row],[Volume]]*Table8[[#This Row],[Price per unit]]</f>
        <v>2948.16</v>
      </c>
      <c r="K2343" s="5">
        <f>Table8[[#This Row],[Total Sales]]-Table8[[#This Row],[Total Cost]]</f>
        <v>1127.76</v>
      </c>
      <c r="L2343" s="6">
        <f>Table8[[#This Row],[Profit]]/Table8[[#This Row],[Total Sales]]</f>
        <v>0.38253012048192775</v>
      </c>
    </row>
    <row r="2344" spans="1:12" x14ac:dyDescent="0.3">
      <c r="A2344" s="3">
        <v>2011</v>
      </c>
      <c r="B2344" s="3" t="s">
        <v>12</v>
      </c>
      <c r="C2344" s="3" t="s">
        <v>25</v>
      </c>
      <c r="D2344" s="3" t="s">
        <v>93</v>
      </c>
      <c r="E2344" s="3">
        <v>590119</v>
      </c>
      <c r="F2344" s="3">
        <v>684</v>
      </c>
      <c r="G2344" s="3">
        <v>2.97</v>
      </c>
      <c r="H2344" s="3">
        <v>3.82</v>
      </c>
      <c r="I2344" s="3">
        <f>Table8[[#This Row],[Volume]]*Table8[[#This Row],[Cost per unit]]</f>
        <v>2031.4800000000002</v>
      </c>
      <c r="J2344" s="3">
        <f>Table8[[#This Row],[Volume]]*Table8[[#This Row],[Price per unit]]</f>
        <v>2612.88</v>
      </c>
      <c r="K2344" s="5">
        <f>Table8[[#This Row],[Total Sales]]-Table8[[#This Row],[Total Cost]]</f>
        <v>581.39999999999986</v>
      </c>
      <c r="L2344" s="6">
        <f>Table8[[#This Row],[Profit]]/Table8[[#This Row],[Total Sales]]</f>
        <v>0.22251308900523553</v>
      </c>
    </row>
    <row r="2345" spans="1:12" x14ac:dyDescent="0.3">
      <c r="A2345" s="7">
        <v>2011</v>
      </c>
      <c r="B2345" s="7" t="s">
        <v>12</v>
      </c>
      <c r="C2345" s="7" t="s">
        <v>25</v>
      </c>
      <c r="D2345" s="7" t="s">
        <v>93</v>
      </c>
      <c r="E2345" s="7">
        <v>590120</v>
      </c>
      <c r="F2345" s="7">
        <v>864</v>
      </c>
      <c r="G2345" s="7">
        <v>2.0099999999999998</v>
      </c>
      <c r="H2345" s="7">
        <v>3.2</v>
      </c>
      <c r="I2345" s="3">
        <f>Table8[[#This Row],[Volume]]*Table8[[#This Row],[Cost per unit]]</f>
        <v>1736.6399999999999</v>
      </c>
      <c r="J2345" s="3">
        <f>Table8[[#This Row],[Volume]]*Table8[[#This Row],[Price per unit]]</f>
        <v>2764.8</v>
      </c>
      <c r="K2345" s="5">
        <f>Table8[[#This Row],[Total Sales]]-Table8[[#This Row],[Total Cost]]</f>
        <v>1028.1600000000003</v>
      </c>
      <c r="L2345" s="6">
        <f>Table8[[#This Row],[Profit]]/Table8[[#This Row],[Total Sales]]</f>
        <v>0.37187500000000007</v>
      </c>
    </row>
    <row r="2346" spans="1:12" x14ac:dyDescent="0.3">
      <c r="A2346" s="3">
        <v>2011</v>
      </c>
      <c r="B2346" s="3" t="s">
        <v>12</v>
      </c>
      <c r="C2346" s="3" t="s">
        <v>25</v>
      </c>
      <c r="D2346" s="3" t="s">
        <v>93</v>
      </c>
      <c r="E2346" s="3">
        <v>590121</v>
      </c>
      <c r="F2346" s="3">
        <v>684</v>
      </c>
      <c r="G2346" s="3">
        <v>2.92</v>
      </c>
      <c r="H2346" s="3">
        <v>3.78</v>
      </c>
      <c r="I2346" s="3">
        <f>Table8[[#This Row],[Volume]]*Table8[[#This Row],[Cost per unit]]</f>
        <v>1997.28</v>
      </c>
      <c r="J2346" s="3">
        <f>Table8[[#This Row],[Volume]]*Table8[[#This Row],[Price per unit]]</f>
        <v>2585.52</v>
      </c>
      <c r="K2346" s="5">
        <f>Table8[[#This Row],[Total Sales]]-Table8[[#This Row],[Total Cost]]</f>
        <v>588.24</v>
      </c>
      <c r="L2346" s="6">
        <f>Table8[[#This Row],[Profit]]/Table8[[#This Row],[Total Sales]]</f>
        <v>0.22751322751322753</v>
      </c>
    </row>
    <row r="2347" spans="1:12" x14ac:dyDescent="0.3">
      <c r="A2347" s="7">
        <v>2011</v>
      </c>
      <c r="B2347" s="7" t="s">
        <v>12</v>
      </c>
      <c r="C2347" s="7" t="s">
        <v>25</v>
      </c>
      <c r="D2347" s="7" t="s">
        <v>93</v>
      </c>
      <c r="E2347" s="7">
        <v>590122</v>
      </c>
      <c r="F2347" s="7">
        <v>1092</v>
      </c>
      <c r="G2347" s="7">
        <v>2.96</v>
      </c>
      <c r="H2347" s="7">
        <v>3.23</v>
      </c>
      <c r="I2347" s="3">
        <f>Table8[[#This Row],[Volume]]*Table8[[#This Row],[Cost per unit]]</f>
        <v>3232.32</v>
      </c>
      <c r="J2347" s="3">
        <f>Table8[[#This Row],[Volume]]*Table8[[#This Row],[Price per unit]]</f>
        <v>3527.16</v>
      </c>
      <c r="K2347" s="5">
        <f>Table8[[#This Row],[Total Sales]]-Table8[[#This Row],[Total Cost]]</f>
        <v>294.83999999999969</v>
      </c>
      <c r="L2347" s="6">
        <f>Table8[[#This Row],[Profit]]/Table8[[#This Row],[Total Sales]]</f>
        <v>8.3591331269349756E-2</v>
      </c>
    </row>
    <row r="2348" spans="1:12" x14ac:dyDescent="0.3">
      <c r="A2348" s="3">
        <v>2011</v>
      </c>
      <c r="B2348" s="3" t="s">
        <v>12</v>
      </c>
      <c r="C2348" s="3" t="s">
        <v>25</v>
      </c>
      <c r="D2348" s="3" t="s">
        <v>93</v>
      </c>
      <c r="E2348" s="3">
        <v>590123</v>
      </c>
      <c r="F2348" s="3">
        <v>876</v>
      </c>
      <c r="G2348" s="3">
        <v>2.91</v>
      </c>
      <c r="H2348" s="3">
        <v>3.98</v>
      </c>
      <c r="I2348" s="3">
        <f>Table8[[#This Row],[Volume]]*Table8[[#This Row],[Cost per unit]]</f>
        <v>2549.1600000000003</v>
      </c>
      <c r="J2348" s="3">
        <f>Table8[[#This Row],[Volume]]*Table8[[#This Row],[Price per unit]]</f>
        <v>3486.48</v>
      </c>
      <c r="K2348" s="5">
        <f>Table8[[#This Row],[Total Sales]]-Table8[[#This Row],[Total Cost]]</f>
        <v>937.31999999999971</v>
      </c>
      <c r="L2348" s="6">
        <f>Table8[[#This Row],[Profit]]/Table8[[#This Row],[Total Sales]]</f>
        <v>0.26884422110552758</v>
      </c>
    </row>
    <row r="2349" spans="1:12" x14ac:dyDescent="0.3">
      <c r="A2349" s="7">
        <v>2011</v>
      </c>
      <c r="B2349" s="7" t="s">
        <v>12</v>
      </c>
      <c r="C2349" s="7" t="s">
        <v>25</v>
      </c>
      <c r="D2349" s="7" t="s">
        <v>93</v>
      </c>
      <c r="E2349" s="7">
        <v>590124</v>
      </c>
      <c r="F2349" s="7">
        <v>912</v>
      </c>
      <c r="G2349" s="7">
        <v>2.1</v>
      </c>
      <c r="H2349" s="7">
        <v>3.99</v>
      </c>
      <c r="I2349" s="3">
        <f>Table8[[#This Row],[Volume]]*Table8[[#This Row],[Cost per unit]]</f>
        <v>1915.2</v>
      </c>
      <c r="J2349" s="3">
        <f>Table8[[#This Row],[Volume]]*Table8[[#This Row],[Price per unit]]</f>
        <v>3638.88</v>
      </c>
      <c r="K2349" s="5">
        <f>Table8[[#This Row],[Total Sales]]-Table8[[#This Row],[Total Cost]]</f>
        <v>1723.68</v>
      </c>
      <c r="L2349" s="6">
        <f>Table8[[#This Row],[Profit]]/Table8[[#This Row],[Total Sales]]</f>
        <v>0.47368421052631582</v>
      </c>
    </row>
    <row r="2350" spans="1:12" x14ac:dyDescent="0.3">
      <c r="A2350" s="3">
        <v>2011</v>
      </c>
      <c r="B2350" s="3" t="s">
        <v>12</v>
      </c>
      <c r="C2350" s="3" t="s">
        <v>25</v>
      </c>
      <c r="D2350" s="3" t="s">
        <v>93</v>
      </c>
      <c r="E2350" s="3">
        <v>590125</v>
      </c>
      <c r="F2350" s="3">
        <v>600</v>
      </c>
      <c r="G2350" s="3">
        <v>2.3199999999999998</v>
      </c>
      <c r="H2350" s="3">
        <v>3.67</v>
      </c>
      <c r="I2350" s="3">
        <f>Table8[[#This Row],[Volume]]*Table8[[#This Row],[Cost per unit]]</f>
        <v>1392</v>
      </c>
      <c r="J2350" s="3">
        <f>Table8[[#This Row],[Volume]]*Table8[[#This Row],[Price per unit]]</f>
        <v>2202</v>
      </c>
      <c r="K2350" s="5">
        <f>Table8[[#This Row],[Total Sales]]-Table8[[#This Row],[Total Cost]]</f>
        <v>810</v>
      </c>
      <c r="L2350" s="6">
        <f>Table8[[#This Row],[Profit]]/Table8[[#This Row],[Total Sales]]</f>
        <v>0.36784741144414168</v>
      </c>
    </row>
    <row r="2351" spans="1:12" x14ac:dyDescent="0.3">
      <c r="A2351" s="7">
        <v>2011</v>
      </c>
      <c r="B2351" s="7" t="s">
        <v>12</v>
      </c>
      <c r="C2351" s="7" t="s">
        <v>25</v>
      </c>
      <c r="D2351" s="7" t="s">
        <v>93</v>
      </c>
      <c r="E2351" s="7">
        <v>590126</v>
      </c>
      <c r="F2351" s="7">
        <v>900</v>
      </c>
      <c r="G2351" s="7">
        <v>2.66</v>
      </c>
      <c r="H2351" s="7">
        <v>3.55</v>
      </c>
      <c r="I2351" s="3">
        <f>Table8[[#This Row],[Volume]]*Table8[[#This Row],[Cost per unit]]</f>
        <v>2394</v>
      </c>
      <c r="J2351" s="3">
        <f>Table8[[#This Row],[Volume]]*Table8[[#This Row],[Price per unit]]</f>
        <v>3195</v>
      </c>
      <c r="K2351" s="5">
        <f>Table8[[#This Row],[Total Sales]]-Table8[[#This Row],[Total Cost]]</f>
        <v>801</v>
      </c>
      <c r="L2351" s="6">
        <f>Table8[[#This Row],[Profit]]/Table8[[#This Row],[Total Sales]]</f>
        <v>0.25070422535211268</v>
      </c>
    </row>
    <row r="2352" spans="1:12" x14ac:dyDescent="0.3">
      <c r="A2352" s="3">
        <v>2011</v>
      </c>
      <c r="B2352" s="3" t="s">
        <v>12</v>
      </c>
      <c r="C2352" s="3" t="s">
        <v>25</v>
      </c>
      <c r="D2352" s="3" t="s">
        <v>93</v>
      </c>
      <c r="E2352" s="3">
        <v>590127</v>
      </c>
      <c r="F2352" s="3">
        <v>1044</v>
      </c>
      <c r="G2352" s="3">
        <v>2.7</v>
      </c>
      <c r="H2352" s="3">
        <v>3.81</v>
      </c>
      <c r="I2352" s="3">
        <f>Table8[[#This Row],[Volume]]*Table8[[#This Row],[Cost per unit]]</f>
        <v>2818.8</v>
      </c>
      <c r="J2352" s="3">
        <f>Table8[[#This Row],[Volume]]*Table8[[#This Row],[Price per unit]]</f>
        <v>3977.64</v>
      </c>
      <c r="K2352" s="5">
        <f>Table8[[#This Row],[Total Sales]]-Table8[[#This Row],[Total Cost]]</f>
        <v>1158.8399999999997</v>
      </c>
      <c r="L2352" s="6">
        <f>Table8[[#This Row],[Profit]]/Table8[[#This Row],[Total Sales]]</f>
        <v>0.29133858267716528</v>
      </c>
    </row>
    <row r="2353" spans="1:12" x14ac:dyDescent="0.3">
      <c r="A2353" s="7">
        <v>2011</v>
      </c>
      <c r="B2353" s="7" t="s">
        <v>12</v>
      </c>
      <c r="C2353" s="7" t="s">
        <v>25</v>
      </c>
      <c r="D2353" s="7" t="s">
        <v>93</v>
      </c>
      <c r="E2353" s="7">
        <v>590128</v>
      </c>
      <c r="F2353" s="7">
        <v>1116</v>
      </c>
      <c r="G2353" s="7">
        <v>2.36</v>
      </c>
      <c r="H2353" s="7">
        <v>3.36</v>
      </c>
      <c r="I2353" s="3">
        <f>Table8[[#This Row],[Volume]]*Table8[[#This Row],[Cost per unit]]</f>
        <v>2633.7599999999998</v>
      </c>
      <c r="J2353" s="3">
        <f>Table8[[#This Row],[Volume]]*Table8[[#This Row],[Price per unit]]</f>
        <v>3749.7599999999998</v>
      </c>
      <c r="K2353" s="5">
        <f>Table8[[#This Row],[Total Sales]]-Table8[[#This Row],[Total Cost]]</f>
        <v>1116</v>
      </c>
      <c r="L2353" s="6">
        <f>Table8[[#This Row],[Profit]]/Table8[[#This Row],[Total Sales]]</f>
        <v>0.29761904761904762</v>
      </c>
    </row>
    <row r="2354" spans="1:12" x14ac:dyDescent="0.3">
      <c r="A2354" s="3">
        <v>2011</v>
      </c>
      <c r="B2354" s="3" t="s">
        <v>12</v>
      </c>
      <c r="C2354" s="3" t="s">
        <v>25</v>
      </c>
      <c r="D2354" s="3" t="s">
        <v>93</v>
      </c>
      <c r="E2354" s="3">
        <v>590129</v>
      </c>
      <c r="F2354" s="3">
        <v>1140</v>
      </c>
      <c r="G2354" s="3">
        <v>2.78</v>
      </c>
      <c r="H2354" s="3">
        <v>3.38</v>
      </c>
      <c r="I2354" s="3">
        <f>Table8[[#This Row],[Volume]]*Table8[[#This Row],[Cost per unit]]</f>
        <v>3169.2</v>
      </c>
      <c r="J2354" s="3">
        <f>Table8[[#This Row],[Volume]]*Table8[[#This Row],[Price per unit]]</f>
        <v>3853.2</v>
      </c>
      <c r="K2354" s="5">
        <f>Table8[[#This Row],[Total Sales]]-Table8[[#This Row],[Total Cost]]</f>
        <v>684</v>
      </c>
      <c r="L2354" s="6">
        <f>Table8[[#This Row],[Profit]]/Table8[[#This Row],[Total Sales]]</f>
        <v>0.1775147928994083</v>
      </c>
    </row>
    <row r="2355" spans="1:12" x14ac:dyDescent="0.3">
      <c r="A2355" s="7">
        <v>2011</v>
      </c>
      <c r="B2355" s="7" t="s">
        <v>12</v>
      </c>
      <c r="C2355" s="7" t="s">
        <v>25</v>
      </c>
      <c r="D2355" s="7" t="s">
        <v>93</v>
      </c>
      <c r="E2355" s="7">
        <v>590130</v>
      </c>
      <c r="F2355" s="7">
        <v>744</v>
      </c>
      <c r="G2355" s="7">
        <v>2.16</v>
      </c>
      <c r="H2355" s="7">
        <v>3.31</v>
      </c>
      <c r="I2355" s="3">
        <f>Table8[[#This Row],[Volume]]*Table8[[#This Row],[Cost per unit]]</f>
        <v>1607.0400000000002</v>
      </c>
      <c r="J2355" s="3">
        <f>Table8[[#This Row],[Volume]]*Table8[[#This Row],[Price per unit]]</f>
        <v>2462.64</v>
      </c>
      <c r="K2355" s="5">
        <f>Table8[[#This Row],[Total Sales]]-Table8[[#This Row],[Total Cost]]</f>
        <v>855.59999999999968</v>
      </c>
      <c r="L2355" s="6">
        <f>Table8[[#This Row],[Profit]]/Table8[[#This Row],[Total Sales]]</f>
        <v>0.34743202416918417</v>
      </c>
    </row>
    <row r="2356" spans="1:12" x14ac:dyDescent="0.3">
      <c r="A2356" s="3">
        <v>2011</v>
      </c>
      <c r="B2356" s="3" t="s">
        <v>12</v>
      </c>
      <c r="C2356" s="3" t="s">
        <v>25</v>
      </c>
      <c r="D2356" s="3" t="s">
        <v>93</v>
      </c>
      <c r="E2356" s="3">
        <v>590131</v>
      </c>
      <c r="F2356" s="3">
        <v>852</v>
      </c>
      <c r="G2356" s="3">
        <v>2.0299999999999998</v>
      </c>
      <c r="H2356" s="3">
        <v>3.5</v>
      </c>
      <c r="I2356" s="3">
        <f>Table8[[#This Row],[Volume]]*Table8[[#This Row],[Cost per unit]]</f>
        <v>1729.56</v>
      </c>
      <c r="J2356" s="3">
        <f>Table8[[#This Row],[Volume]]*Table8[[#This Row],[Price per unit]]</f>
        <v>2982</v>
      </c>
      <c r="K2356" s="5">
        <f>Table8[[#This Row],[Total Sales]]-Table8[[#This Row],[Total Cost]]</f>
        <v>1252.44</v>
      </c>
      <c r="L2356" s="6">
        <f>Table8[[#This Row],[Profit]]/Table8[[#This Row],[Total Sales]]</f>
        <v>0.42000000000000004</v>
      </c>
    </row>
    <row r="2357" spans="1:12" x14ac:dyDescent="0.3">
      <c r="A2357" s="7">
        <v>2011</v>
      </c>
      <c r="B2357" s="7" t="s">
        <v>12</v>
      </c>
      <c r="C2357" s="7" t="s">
        <v>25</v>
      </c>
      <c r="D2357" s="7" t="s">
        <v>93</v>
      </c>
      <c r="E2357" s="7">
        <v>590132</v>
      </c>
      <c r="F2357" s="7">
        <v>744</v>
      </c>
      <c r="G2357" s="7">
        <v>2.94</v>
      </c>
      <c r="H2357" s="7">
        <v>3.45</v>
      </c>
      <c r="I2357" s="3">
        <f>Table8[[#This Row],[Volume]]*Table8[[#This Row],[Cost per unit]]</f>
        <v>2187.36</v>
      </c>
      <c r="J2357" s="3">
        <f>Table8[[#This Row],[Volume]]*Table8[[#This Row],[Price per unit]]</f>
        <v>2566.8000000000002</v>
      </c>
      <c r="K2357" s="5">
        <f>Table8[[#This Row],[Total Sales]]-Table8[[#This Row],[Total Cost]]</f>
        <v>379.44000000000005</v>
      </c>
      <c r="L2357" s="6">
        <f>Table8[[#This Row],[Profit]]/Table8[[#This Row],[Total Sales]]</f>
        <v>0.14782608695652175</v>
      </c>
    </row>
    <row r="2358" spans="1:12" x14ac:dyDescent="0.3">
      <c r="A2358" s="3">
        <v>2011</v>
      </c>
      <c r="B2358" s="3" t="s">
        <v>12</v>
      </c>
      <c r="C2358" s="3" t="s">
        <v>25</v>
      </c>
      <c r="D2358" s="3" t="s">
        <v>93</v>
      </c>
      <c r="E2358" s="3">
        <v>590133</v>
      </c>
      <c r="F2358" s="3">
        <v>756</v>
      </c>
      <c r="G2358" s="3">
        <v>2.39</v>
      </c>
      <c r="H2358" s="3">
        <v>3.28</v>
      </c>
      <c r="I2358" s="3">
        <f>Table8[[#This Row],[Volume]]*Table8[[#This Row],[Cost per unit]]</f>
        <v>1806.8400000000001</v>
      </c>
      <c r="J2358" s="3">
        <f>Table8[[#This Row],[Volume]]*Table8[[#This Row],[Price per unit]]</f>
        <v>2479.6799999999998</v>
      </c>
      <c r="K2358" s="5">
        <f>Table8[[#This Row],[Total Sales]]-Table8[[#This Row],[Total Cost]]</f>
        <v>672.83999999999969</v>
      </c>
      <c r="L2358" s="6">
        <f>Table8[[#This Row],[Profit]]/Table8[[#This Row],[Total Sales]]</f>
        <v>0.27134146341463405</v>
      </c>
    </row>
    <row r="2359" spans="1:12" x14ac:dyDescent="0.3">
      <c r="A2359" s="7">
        <v>2011</v>
      </c>
      <c r="B2359" s="7" t="s">
        <v>12</v>
      </c>
      <c r="C2359" s="7" t="s">
        <v>25</v>
      </c>
      <c r="D2359" s="7" t="s">
        <v>93</v>
      </c>
      <c r="E2359" s="7">
        <v>590134</v>
      </c>
      <c r="F2359" s="7">
        <v>672</v>
      </c>
      <c r="G2359" s="7">
        <v>2.5299999999999998</v>
      </c>
      <c r="H2359" s="7">
        <v>3.67</v>
      </c>
      <c r="I2359" s="3">
        <f>Table8[[#This Row],[Volume]]*Table8[[#This Row],[Cost per unit]]</f>
        <v>1700.1599999999999</v>
      </c>
      <c r="J2359" s="3">
        <f>Table8[[#This Row],[Volume]]*Table8[[#This Row],[Price per unit]]</f>
        <v>2466.2399999999998</v>
      </c>
      <c r="K2359" s="5">
        <f>Table8[[#This Row],[Total Sales]]-Table8[[#This Row],[Total Cost]]</f>
        <v>766.07999999999993</v>
      </c>
      <c r="L2359" s="6">
        <f>Table8[[#This Row],[Profit]]/Table8[[#This Row],[Total Sales]]</f>
        <v>0.31062670299727518</v>
      </c>
    </row>
    <row r="2360" spans="1:12" x14ac:dyDescent="0.3">
      <c r="A2360" s="3">
        <v>2011</v>
      </c>
      <c r="B2360" s="3" t="s">
        <v>12</v>
      </c>
      <c r="C2360" s="3" t="s">
        <v>25</v>
      </c>
      <c r="D2360" s="3" t="s">
        <v>93</v>
      </c>
      <c r="E2360" s="3">
        <v>590135</v>
      </c>
      <c r="F2360" s="3">
        <v>852</v>
      </c>
      <c r="G2360" s="3">
        <v>2.15</v>
      </c>
      <c r="H2360" s="3">
        <v>3.56</v>
      </c>
      <c r="I2360" s="3">
        <f>Table8[[#This Row],[Volume]]*Table8[[#This Row],[Cost per unit]]</f>
        <v>1831.8</v>
      </c>
      <c r="J2360" s="3">
        <f>Table8[[#This Row],[Volume]]*Table8[[#This Row],[Price per unit]]</f>
        <v>3033.12</v>
      </c>
      <c r="K2360" s="5">
        <f>Table8[[#This Row],[Total Sales]]-Table8[[#This Row],[Total Cost]]</f>
        <v>1201.32</v>
      </c>
      <c r="L2360" s="6">
        <f>Table8[[#This Row],[Profit]]/Table8[[#This Row],[Total Sales]]</f>
        <v>0.39606741573033705</v>
      </c>
    </row>
    <row r="2361" spans="1:12" x14ac:dyDescent="0.3">
      <c r="A2361" s="7">
        <v>2011</v>
      </c>
      <c r="B2361" s="7" t="s">
        <v>12</v>
      </c>
      <c r="C2361" s="7" t="s">
        <v>25</v>
      </c>
      <c r="D2361" s="7" t="s">
        <v>93</v>
      </c>
      <c r="E2361" s="7">
        <v>590136</v>
      </c>
      <c r="F2361" s="7">
        <v>828</v>
      </c>
      <c r="G2361" s="7">
        <v>2.2200000000000002</v>
      </c>
      <c r="H2361" s="7">
        <v>3.3</v>
      </c>
      <c r="I2361" s="3">
        <f>Table8[[#This Row],[Volume]]*Table8[[#This Row],[Cost per unit]]</f>
        <v>1838.16</v>
      </c>
      <c r="J2361" s="3">
        <f>Table8[[#This Row],[Volume]]*Table8[[#This Row],[Price per unit]]</f>
        <v>2732.3999999999996</v>
      </c>
      <c r="K2361" s="5">
        <f>Table8[[#This Row],[Total Sales]]-Table8[[#This Row],[Total Cost]]</f>
        <v>894.23999999999955</v>
      </c>
      <c r="L2361" s="6">
        <f>Table8[[#This Row],[Profit]]/Table8[[#This Row],[Total Sales]]</f>
        <v>0.32727272727272716</v>
      </c>
    </row>
    <row r="2362" spans="1:12" x14ac:dyDescent="0.3">
      <c r="A2362" s="3">
        <v>2011</v>
      </c>
      <c r="B2362" s="3" t="s">
        <v>12</v>
      </c>
      <c r="C2362" s="3" t="s">
        <v>25</v>
      </c>
      <c r="D2362" s="3" t="s">
        <v>93</v>
      </c>
      <c r="E2362" s="3">
        <v>590137</v>
      </c>
      <c r="F2362" s="3">
        <v>912</v>
      </c>
      <c r="G2362" s="3">
        <v>2.2599999999999998</v>
      </c>
      <c r="H2362" s="3">
        <v>3.77</v>
      </c>
      <c r="I2362" s="3">
        <f>Table8[[#This Row],[Volume]]*Table8[[#This Row],[Cost per unit]]</f>
        <v>2061.12</v>
      </c>
      <c r="J2362" s="3">
        <f>Table8[[#This Row],[Volume]]*Table8[[#This Row],[Price per unit]]</f>
        <v>3438.2400000000002</v>
      </c>
      <c r="K2362" s="5">
        <f>Table8[[#This Row],[Total Sales]]-Table8[[#This Row],[Total Cost]]</f>
        <v>1377.1200000000003</v>
      </c>
      <c r="L2362" s="6">
        <f>Table8[[#This Row],[Profit]]/Table8[[#This Row],[Total Sales]]</f>
        <v>0.40053050397877993</v>
      </c>
    </row>
    <row r="2363" spans="1:12" x14ac:dyDescent="0.3">
      <c r="A2363" s="7">
        <v>2011</v>
      </c>
      <c r="B2363" s="7" t="s">
        <v>12</v>
      </c>
      <c r="C2363" s="7" t="s">
        <v>25</v>
      </c>
      <c r="D2363" s="7" t="s">
        <v>93</v>
      </c>
      <c r="E2363" s="7">
        <v>590138</v>
      </c>
      <c r="F2363" s="7">
        <v>1104</v>
      </c>
      <c r="G2363" s="7">
        <v>2.1</v>
      </c>
      <c r="H2363" s="7">
        <v>3.33</v>
      </c>
      <c r="I2363" s="3">
        <f>Table8[[#This Row],[Volume]]*Table8[[#This Row],[Cost per unit]]</f>
        <v>2318.4</v>
      </c>
      <c r="J2363" s="3">
        <f>Table8[[#This Row],[Volume]]*Table8[[#This Row],[Price per unit]]</f>
        <v>3676.32</v>
      </c>
      <c r="K2363" s="5">
        <f>Table8[[#This Row],[Total Sales]]-Table8[[#This Row],[Total Cost]]</f>
        <v>1357.92</v>
      </c>
      <c r="L2363" s="6">
        <f>Table8[[#This Row],[Profit]]/Table8[[#This Row],[Total Sales]]</f>
        <v>0.36936936936936937</v>
      </c>
    </row>
    <row r="2364" spans="1:12" x14ac:dyDescent="0.3">
      <c r="A2364" s="3">
        <v>2011</v>
      </c>
      <c r="B2364" s="3" t="s">
        <v>12</v>
      </c>
      <c r="C2364" s="3" t="s">
        <v>25</v>
      </c>
      <c r="D2364" s="3" t="s">
        <v>93</v>
      </c>
      <c r="E2364" s="3">
        <v>590139</v>
      </c>
      <c r="F2364" s="3">
        <v>1128</v>
      </c>
      <c r="G2364" s="3">
        <v>2.88</v>
      </c>
      <c r="H2364" s="3">
        <v>3.36</v>
      </c>
      <c r="I2364" s="3">
        <f>Table8[[#This Row],[Volume]]*Table8[[#This Row],[Cost per unit]]</f>
        <v>3248.64</v>
      </c>
      <c r="J2364" s="3">
        <f>Table8[[#This Row],[Volume]]*Table8[[#This Row],[Price per unit]]</f>
        <v>3790.08</v>
      </c>
      <c r="K2364" s="5">
        <f>Table8[[#This Row],[Total Sales]]-Table8[[#This Row],[Total Cost]]</f>
        <v>541.44000000000005</v>
      </c>
      <c r="L2364" s="6">
        <f>Table8[[#This Row],[Profit]]/Table8[[#This Row],[Total Sales]]</f>
        <v>0.14285714285714288</v>
      </c>
    </row>
    <row r="2365" spans="1:12" x14ac:dyDescent="0.3">
      <c r="A2365" s="7">
        <v>2011</v>
      </c>
      <c r="B2365" s="7" t="s">
        <v>12</v>
      </c>
      <c r="C2365" s="7" t="s">
        <v>25</v>
      </c>
      <c r="D2365" s="7" t="s">
        <v>93</v>
      </c>
      <c r="E2365" s="7">
        <v>590140</v>
      </c>
      <c r="F2365" s="7">
        <v>600</v>
      </c>
      <c r="G2365" s="7">
        <v>2.94</v>
      </c>
      <c r="H2365" s="7">
        <v>3.69</v>
      </c>
      <c r="I2365" s="3">
        <f>Table8[[#This Row],[Volume]]*Table8[[#This Row],[Cost per unit]]</f>
        <v>1764</v>
      </c>
      <c r="J2365" s="3">
        <f>Table8[[#This Row],[Volume]]*Table8[[#This Row],[Price per unit]]</f>
        <v>2214</v>
      </c>
      <c r="K2365" s="5">
        <f>Table8[[#This Row],[Total Sales]]-Table8[[#This Row],[Total Cost]]</f>
        <v>450</v>
      </c>
      <c r="L2365" s="6">
        <f>Table8[[#This Row],[Profit]]/Table8[[#This Row],[Total Sales]]</f>
        <v>0.2032520325203252</v>
      </c>
    </row>
    <row r="2366" spans="1:12" x14ac:dyDescent="0.3">
      <c r="A2366" s="3">
        <v>2011</v>
      </c>
      <c r="B2366" s="3" t="s">
        <v>12</v>
      </c>
      <c r="C2366" s="3" t="s">
        <v>25</v>
      </c>
      <c r="D2366" s="3" t="s">
        <v>93</v>
      </c>
      <c r="E2366" s="3">
        <v>590141</v>
      </c>
      <c r="F2366" s="3">
        <v>660</v>
      </c>
      <c r="G2366" s="3">
        <v>2.06</v>
      </c>
      <c r="H2366" s="3">
        <v>3.87</v>
      </c>
      <c r="I2366" s="3">
        <f>Table8[[#This Row],[Volume]]*Table8[[#This Row],[Cost per unit]]</f>
        <v>1359.6000000000001</v>
      </c>
      <c r="J2366" s="3">
        <f>Table8[[#This Row],[Volume]]*Table8[[#This Row],[Price per unit]]</f>
        <v>2554.2000000000003</v>
      </c>
      <c r="K2366" s="5">
        <f>Table8[[#This Row],[Total Sales]]-Table8[[#This Row],[Total Cost]]</f>
        <v>1194.6000000000001</v>
      </c>
      <c r="L2366" s="6">
        <f>Table8[[#This Row],[Profit]]/Table8[[#This Row],[Total Sales]]</f>
        <v>0.46770025839793283</v>
      </c>
    </row>
    <row r="2367" spans="1:12" x14ac:dyDescent="0.3">
      <c r="A2367" s="7">
        <v>2011</v>
      </c>
      <c r="B2367" s="7" t="s">
        <v>12</v>
      </c>
      <c r="C2367" s="7" t="s">
        <v>25</v>
      </c>
      <c r="D2367" s="7" t="s">
        <v>93</v>
      </c>
      <c r="E2367" s="7">
        <v>590142</v>
      </c>
      <c r="F2367" s="7">
        <v>948</v>
      </c>
      <c r="G2367" s="7">
        <v>2.56</v>
      </c>
      <c r="H2367" s="7">
        <v>3.93</v>
      </c>
      <c r="I2367" s="3">
        <f>Table8[[#This Row],[Volume]]*Table8[[#This Row],[Cost per unit]]</f>
        <v>2426.88</v>
      </c>
      <c r="J2367" s="3">
        <f>Table8[[#This Row],[Volume]]*Table8[[#This Row],[Price per unit]]</f>
        <v>3725.6400000000003</v>
      </c>
      <c r="K2367" s="5">
        <f>Table8[[#This Row],[Total Sales]]-Table8[[#This Row],[Total Cost]]</f>
        <v>1298.7600000000002</v>
      </c>
      <c r="L2367" s="6">
        <f>Table8[[#This Row],[Profit]]/Table8[[#This Row],[Total Sales]]</f>
        <v>0.34860050890585242</v>
      </c>
    </row>
    <row r="2368" spans="1:12" x14ac:dyDescent="0.3">
      <c r="A2368" s="3">
        <v>2011</v>
      </c>
      <c r="B2368" s="3" t="s">
        <v>12</v>
      </c>
      <c r="C2368" s="3" t="s">
        <v>25</v>
      </c>
      <c r="D2368" s="3" t="s">
        <v>93</v>
      </c>
      <c r="E2368" s="3">
        <v>590143</v>
      </c>
      <c r="F2368" s="3">
        <v>1200</v>
      </c>
      <c r="G2368" s="3">
        <v>2.04</v>
      </c>
      <c r="H2368" s="3">
        <v>3.65</v>
      </c>
      <c r="I2368" s="3">
        <f>Table8[[#This Row],[Volume]]*Table8[[#This Row],[Cost per unit]]</f>
        <v>2448</v>
      </c>
      <c r="J2368" s="3">
        <f>Table8[[#This Row],[Volume]]*Table8[[#This Row],[Price per unit]]</f>
        <v>4380</v>
      </c>
      <c r="K2368" s="5">
        <f>Table8[[#This Row],[Total Sales]]-Table8[[#This Row],[Total Cost]]</f>
        <v>1932</v>
      </c>
      <c r="L2368" s="6">
        <f>Table8[[#This Row],[Profit]]/Table8[[#This Row],[Total Sales]]</f>
        <v>0.44109589041095892</v>
      </c>
    </row>
    <row r="2369" spans="1:12" x14ac:dyDescent="0.3">
      <c r="A2369" s="7">
        <v>2011</v>
      </c>
      <c r="B2369" s="7" t="s">
        <v>12</v>
      </c>
      <c r="C2369" s="7" t="s">
        <v>25</v>
      </c>
      <c r="D2369" s="7" t="s">
        <v>93</v>
      </c>
      <c r="E2369" s="7">
        <v>590144</v>
      </c>
      <c r="F2369" s="7">
        <v>708</v>
      </c>
      <c r="G2369" s="7">
        <v>2.92</v>
      </c>
      <c r="H2369" s="7">
        <v>3.8</v>
      </c>
      <c r="I2369" s="3">
        <f>Table8[[#This Row],[Volume]]*Table8[[#This Row],[Cost per unit]]</f>
        <v>2067.36</v>
      </c>
      <c r="J2369" s="3">
        <f>Table8[[#This Row],[Volume]]*Table8[[#This Row],[Price per unit]]</f>
        <v>2690.4</v>
      </c>
      <c r="K2369" s="5">
        <f>Table8[[#This Row],[Total Sales]]-Table8[[#This Row],[Total Cost]]</f>
        <v>623.04</v>
      </c>
      <c r="L2369" s="6">
        <f>Table8[[#This Row],[Profit]]/Table8[[#This Row],[Total Sales]]</f>
        <v>0.23157894736842102</v>
      </c>
    </row>
    <row r="2370" spans="1:12" x14ac:dyDescent="0.3">
      <c r="A2370" s="3">
        <v>2011</v>
      </c>
      <c r="B2370" s="3" t="s">
        <v>12</v>
      </c>
      <c r="C2370" s="3" t="s">
        <v>25</v>
      </c>
      <c r="D2370" s="3" t="s">
        <v>93</v>
      </c>
      <c r="E2370" s="3">
        <v>590145</v>
      </c>
      <c r="F2370" s="3">
        <v>708</v>
      </c>
      <c r="G2370" s="3">
        <v>2.29</v>
      </c>
      <c r="H2370" s="3">
        <v>3.43</v>
      </c>
      <c r="I2370" s="3">
        <f>Table8[[#This Row],[Volume]]*Table8[[#This Row],[Cost per unit]]</f>
        <v>1621.32</v>
      </c>
      <c r="J2370" s="3">
        <f>Table8[[#This Row],[Volume]]*Table8[[#This Row],[Price per unit]]</f>
        <v>2428.44</v>
      </c>
      <c r="K2370" s="5">
        <f>Table8[[#This Row],[Total Sales]]-Table8[[#This Row],[Total Cost]]</f>
        <v>807.12000000000012</v>
      </c>
      <c r="L2370" s="6">
        <f>Table8[[#This Row],[Profit]]/Table8[[#This Row],[Total Sales]]</f>
        <v>0.33236151603498548</v>
      </c>
    </row>
    <row r="2371" spans="1:12" x14ac:dyDescent="0.3">
      <c r="A2371" s="7">
        <v>2011</v>
      </c>
      <c r="B2371" s="7" t="s">
        <v>12</v>
      </c>
      <c r="C2371" s="7" t="s">
        <v>25</v>
      </c>
      <c r="D2371" s="7" t="s">
        <v>93</v>
      </c>
      <c r="E2371" s="7">
        <v>590146</v>
      </c>
      <c r="F2371" s="7">
        <v>1080</v>
      </c>
      <c r="G2371" s="7">
        <v>2.62</v>
      </c>
      <c r="H2371" s="7">
        <v>3.95</v>
      </c>
      <c r="I2371" s="3">
        <f>Table8[[#This Row],[Volume]]*Table8[[#This Row],[Cost per unit]]</f>
        <v>2829.6</v>
      </c>
      <c r="J2371" s="3">
        <f>Table8[[#This Row],[Volume]]*Table8[[#This Row],[Price per unit]]</f>
        <v>4266</v>
      </c>
      <c r="K2371" s="5">
        <f>Table8[[#This Row],[Total Sales]]-Table8[[#This Row],[Total Cost]]</f>
        <v>1436.4</v>
      </c>
      <c r="L2371" s="6">
        <f>Table8[[#This Row],[Profit]]/Table8[[#This Row],[Total Sales]]</f>
        <v>0.33670886075949369</v>
      </c>
    </row>
    <row r="2372" spans="1:12" x14ac:dyDescent="0.3">
      <c r="A2372" s="3">
        <v>2011</v>
      </c>
      <c r="B2372" s="3" t="s">
        <v>12</v>
      </c>
      <c r="C2372" s="3" t="s">
        <v>25</v>
      </c>
      <c r="D2372" s="3" t="s">
        <v>93</v>
      </c>
      <c r="E2372" s="3">
        <v>590147</v>
      </c>
      <c r="F2372" s="3">
        <v>1032</v>
      </c>
      <c r="G2372" s="3">
        <v>2.75</v>
      </c>
      <c r="H2372" s="3">
        <v>3.54</v>
      </c>
      <c r="I2372" s="3">
        <f>Table8[[#This Row],[Volume]]*Table8[[#This Row],[Cost per unit]]</f>
        <v>2838</v>
      </c>
      <c r="J2372" s="3">
        <f>Table8[[#This Row],[Volume]]*Table8[[#This Row],[Price per unit]]</f>
        <v>3653.28</v>
      </c>
      <c r="K2372" s="5">
        <f>Table8[[#This Row],[Total Sales]]-Table8[[#This Row],[Total Cost]]</f>
        <v>815.2800000000002</v>
      </c>
      <c r="L2372" s="6">
        <f>Table8[[#This Row],[Profit]]/Table8[[#This Row],[Total Sales]]</f>
        <v>0.22316384180790966</v>
      </c>
    </row>
    <row r="2373" spans="1:12" x14ac:dyDescent="0.3">
      <c r="A2373" s="7">
        <v>2011</v>
      </c>
      <c r="B2373" s="7" t="s">
        <v>12</v>
      </c>
      <c r="C2373" s="7" t="s">
        <v>25</v>
      </c>
      <c r="D2373" s="7" t="s">
        <v>93</v>
      </c>
      <c r="E2373" s="7">
        <v>590148</v>
      </c>
      <c r="F2373" s="7">
        <v>996</v>
      </c>
      <c r="G2373" s="7">
        <v>2.17</v>
      </c>
      <c r="H2373" s="7">
        <v>3.83</v>
      </c>
      <c r="I2373" s="3">
        <f>Table8[[#This Row],[Volume]]*Table8[[#This Row],[Cost per unit]]</f>
        <v>2161.3199999999997</v>
      </c>
      <c r="J2373" s="3">
        <f>Table8[[#This Row],[Volume]]*Table8[[#This Row],[Price per unit]]</f>
        <v>3814.6800000000003</v>
      </c>
      <c r="K2373" s="5">
        <f>Table8[[#This Row],[Total Sales]]-Table8[[#This Row],[Total Cost]]</f>
        <v>1653.3600000000006</v>
      </c>
      <c r="L2373" s="6">
        <f>Table8[[#This Row],[Profit]]/Table8[[#This Row],[Total Sales]]</f>
        <v>0.43342036553524815</v>
      </c>
    </row>
    <row r="2374" spans="1:12" x14ac:dyDescent="0.3">
      <c r="A2374" s="3">
        <v>2011</v>
      </c>
      <c r="B2374" s="3" t="s">
        <v>12</v>
      </c>
      <c r="C2374" s="3" t="s">
        <v>25</v>
      </c>
      <c r="D2374" s="3" t="s">
        <v>93</v>
      </c>
      <c r="E2374" s="3">
        <v>590149</v>
      </c>
      <c r="F2374" s="3">
        <v>984</v>
      </c>
      <c r="G2374" s="3">
        <v>2.95</v>
      </c>
      <c r="H2374" s="3">
        <v>3.49</v>
      </c>
      <c r="I2374" s="3">
        <f>Table8[[#This Row],[Volume]]*Table8[[#This Row],[Cost per unit]]</f>
        <v>2902.8</v>
      </c>
      <c r="J2374" s="3">
        <f>Table8[[#This Row],[Volume]]*Table8[[#This Row],[Price per unit]]</f>
        <v>3434.1600000000003</v>
      </c>
      <c r="K2374" s="5">
        <f>Table8[[#This Row],[Total Sales]]-Table8[[#This Row],[Total Cost]]</f>
        <v>531.36000000000013</v>
      </c>
      <c r="L2374" s="6">
        <f>Table8[[#This Row],[Profit]]/Table8[[#This Row],[Total Sales]]</f>
        <v>0.1547277936962751</v>
      </c>
    </row>
    <row r="2375" spans="1:12" x14ac:dyDescent="0.3">
      <c r="A2375" s="7">
        <v>2011</v>
      </c>
      <c r="B2375" s="7" t="s">
        <v>12</v>
      </c>
      <c r="C2375" s="7" t="s">
        <v>25</v>
      </c>
      <c r="D2375" s="7" t="s">
        <v>93</v>
      </c>
      <c r="E2375" s="7">
        <v>590150</v>
      </c>
      <c r="F2375" s="7">
        <v>936</v>
      </c>
      <c r="G2375" s="7">
        <v>2.2799999999999998</v>
      </c>
      <c r="H2375" s="7">
        <v>3.47</v>
      </c>
      <c r="I2375" s="3">
        <f>Table8[[#This Row],[Volume]]*Table8[[#This Row],[Cost per unit]]</f>
        <v>2134.08</v>
      </c>
      <c r="J2375" s="3">
        <f>Table8[[#This Row],[Volume]]*Table8[[#This Row],[Price per unit]]</f>
        <v>3247.92</v>
      </c>
      <c r="K2375" s="5">
        <f>Table8[[#This Row],[Total Sales]]-Table8[[#This Row],[Total Cost]]</f>
        <v>1113.8400000000001</v>
      </c>
      <c r="L2375" s="6">
        <f>Table8[[#This Row],[Profit]]/Table8[[#This Row],[Total Sales]]</f>
        <v>0.34293948126801155</v>
      </c>
    </row>
    <row r="2376" spans="1:12" x14ac:dyDescent="0.3">
      <c r="A2376" s="3">
        <v>2011</v>
      </c>
      <c r="B2376" s="3" t="s">
        <v>12</v>
      </c>
      <c r="C2376" s="3" t="s">
        <v>25</v>
      </c>
      <c r="D2376" s="3" t="s">
        <v>93</v>
      </c>
      <c r="E2376" s="3">
        <v>590151</v>
      </c>
      <c r="F2376" s="3">
        <v>672</v>
      </c>
      <c r="G2376" s="3">
        <v>2.41</v>
      </c>
      <c r="H2376" s="3">
        <v>3.36</v>
      </c>
      <c r="I2376" s="3">
        <f>Table8[[#This Row],[Volume]]*Table8[[#This Row],[Cost per unit]]</f>
        <v>1619.52</v>
      </c>
      <c r="J2376" s="3">
        <f>Table8[[#This Row],[Volume]]*Table8[[#This Row],[Price per unit]]</f>
        <v>2257.92</v>
      </c>
      <c r="K2376" s="5">
        <f>Table8[[#This Row],[Total Sales]]-Table8[[#This Row],[Total Cost]]</f>
        <v>638.40000000000009</v>
      </c>
      <c r="L2376" s="6">
        <f>Table8[[#This Row],[Profit]]/Table8[[#This Row],[Total Sales]]</f>
        <v>0.28273809523809529</v>
      </c>
    </row>
    <row r="2377" spans="1:12" x14ac:dyDescent="0.3">
      <c r="A2377" s="7">
        <v>2011</v>
      </c>
      <c r="B2377" s="7" t="s">
        <v>12</v>
      </c>
      <c r="C2377" s="7" t="s">
        <v>25</v>
      </c>
      <c r="D2377" s="7" t="s">
        <v>93</v>
      </c>
      <c r="E2377" s="7">
        <v>590152</v>
      </c>
      <c r="F2377" s="7">
        <v>1092</v>
      </c>
      <c r="G2377" s="7">
        <v>2.09</v>
      </c>
      <c r="H2377" s="7">
        <v>3.44</v>
      </c>
      <c r="I2377" s="3">
        <f>Table8[[#This Row],[Volume]]*Table8[[#This Row],[Cost per unit]]</f>
        <v>2282.2799999999997</v>
      </c>
      <c r="J2377" s="3">
        <f>Table8[[#This Row],[Volume]]*Table8[[#This Row],[Price per unit]]</f>
        <v>3756.48</v>
      </c>
      <c r="K2377" s="5">
        <f>Table8[[#This Row],[Total Sales]]-Table8[[#This Row],[Total Cost]]</f>
        <v>1474.2000000000003</v>
      </c>
      <c r="L2377" s="6">
        <f>Table8[[#This Row],[Profit]]/Table8[[#This Row],[Total Sales]]</f>
        <v>0.39244186046511637</v>
      </c>
    </row>
    <row r="2378" spans="1:12" x14ac:dyDescent="0.3">
      <c r="A2378" s="3">
        <v>2011</v>
      </c>
      <c r="B2378" s="3" t="s">
        <v>12</v>
      </c>
      <c r="C2378" s="3" t="s">
        <v>25</v>
      </c>
      <c r="D2378" s="3" t="s">
        <v>93</v>
      </c>
      <c r="E2378" s="3">
        <v>590153</v>
      </c>
      <c r="F2378" s="3">
        <v>828</v>
      </c>
      <c r="G2378" s="3">
        <v>2.61</v>
      </c>
      <c r="H2378" s="3">
        <v>3.64</v>
      </c>
      <c r="I2378" s="3">
        <f>Table8[[#This Row],[Volume]]*Table8[[#This Row],[Cost per unit]]</f>
        <v>2161.08</v>
      </c>
      <c r="J2378" s="3">
        <f>Table8[[#This Row],[Volume]]*Table8[[#This Row],[Price per unit]]</f>
        <v>3013.92</v>
      </c>
      <c r="K2378" s="5">
        <f>Table8[[#This Row],[Total Sales]]-Table8[[#This Row],[Total Cost]]</f>
        <v>852.84000000000015</v>
      </c>
      <c r="L2378" s="6">
        <f>Table8[[#This Row],[Profit]]/Table8[[#This Row],[Total Sales]]</f>
        <v>0.28296703296703302</v>
      </c>
    </row>
    <row r="2379" spans="1:12" x14ac:dyDescent="0.3">
      <c r="A2379" s="7">
        <v>2011</v>
      </c>
      <c r="B2379" s="7" t="s">
        <v>12</v>
      </c>
      <c r="C2379" s="7" t="s">
        <v>25</v>
      </c>
      <c r="D2379" s="7" t="s">
        <v>93</v>
      </c>
      <c r="E2379" s="7">
        <v>590154</v>
      </c>
      <c r="F2379" s="7">
        <v>624</v>
      </c>
      <c r="G2379" s="7">
        <v>2.31</v>
      </c>
      <c r="H2379" s="7">
        <v>3.65</v>
      </c>
      <c r="I2379" s="3">
        <f>Table8[[#This Row],[Volume]]*Table8[[#This Row],[Cost per unit]]</f>
        <v>1441.44</v>
      </c>
      <c r="J2379" s="3">
        <f>Table8[[#This Row],[Volume]]*Table8[[#This Row],[Price per unit]]</f>
        <v>2277.6</v>
      </c>
      <c r="K2379" s="5">
        <f>Table8[[#This Row],[Total Sales]]-Table8[[#This Row],[Total Cost]]</f>
        <v>836.15999999999985</v>
      </c>
      <c r="L2379" s="6">
        <f>Table8[[#This Row],[Profit]]/Table8[[#This Row],[Total Sales]]</f>
        <v>0.36712328767123281</v>
      </c>
    </row>
    <row r="2380" spans="1:12" x14ac:dyDescent="0.3">
      <c r="A2380" s="3">
        <v>2011</v>
      </c>
      <c r="B2380" s="3" t="s">
        <v>12</v>
      </c>
      <c r="C2380" s="3" t="s">
        <v>25</v>
      </c>
      <c r="D2380" s="3" t="s">
        <v>93</v>
      </c>
      <c r="E2380" s="3">
        <v>590155</v>
      </c>
      <c r="F2380" s="3">
        <v>888</v>
      </c>
      <c r="G2380" s="3">
        <v>2.98</v>
      </c>
      <c r="H2380" s="3">
        <v>3.72</v>
      </c>
      <c r="I2380" s="3">
        <f>Table8[[#This Row],[Volume]]*Table8[[#This Row],[Cost per unit]]</f>
        <v>2646.24</v>
      </c>
      <c r="J2380" s="3">
        <f>Table8[[#This Row],[Volume]]*Table8[[#This Row],[Price per unit]]</f>
        <v>3303.36</v>
      </c>
      <c r="K2380" s="5">
        <f>Table8[[#This Row],[Total Sales]]-Table8[[#This Row],[Total Cost]]</f>
        <v>657.12000000000035</v>
      </c>
      <c r="L2380" s="6">
        <f>Table8[[#This Row],[Profit]]/Table8[[#This Row],[Total Sales]]</f>
        <v>0.1989247311827958</v>
      </c>
    </row>
    <row r="2381" spans="1:12" x14ac:dyDescent="0.3">
      <c r="A2381" s="7">
        <v>2011</v>
      </c>
      <c r="B2381" s="7" t="s">
        <v>12</v>
      </c>
      <c r="C2381" s="7" t="s">
        <v>25</v>
      </c>
      <c r="D2381" s="7" t="s">
        <v>93</v>
      </c>
      <c r="E2381" s="7">
        <v>590156</v>
      </c>
      <c r="F2381" s="7">
        <v>1116</v>
      </c>
      <c r="G2381" s="7">
        <v>2.83</v>
      </c>
      <c r="H2381" s="7">
        <v>3.37</v>
      </c>
      <c r="I2381" s="3">
        <f>Table8[[#This Row],[Volume]]*Table8[[#This Row],[Cost per unit]]</f>
        <v>3158.28</v>
      </c>
      <c r="J2381" s="3">
        <f>Table8[[#This Row],[Volume]]*Table8[[#This Row],[Price per unit]]</f>
        <v>3760.92</v>
      </c>
      <c r="K2381" s="5">
        <f>Table8[[#This Row],[Total Sales]]-Table8[[#This Row],[Total Cost]]</f>
        <v>602.63999999999987</v>
      </c>
      <c r="L2381" s="6">
        <f>Table8[[#This Row],[Profit]]/Table8[[#This Row],[Total Sales]]</f>
        <v>0.16023738872403556</v>
      </c>
    </row>
    <row r="2382" spans="1:12" x14ac:dyDescent="0.3">
      <c r="A2382" s="3">
        <v>2011</v>
      </c>
      <c r="B2382" s="3" t="s">
        <v>12</v>
      </c>
      <c r="C2382" s="3" t="s">
        <v>25</v>
      </c>
      <c r="D2382" s="3" t="s">
        <v>93</v>
      </c>
      <c r="E2382" s="3">
        <v>590157</v>
      </c>
      <c r="F2382" s="3">
        <v>1056</v>
      </c>
      <c r="G2382" s="3">
        <v>2.66</v>
      </c>
      <c r="H2382" s="3">
        <v>3.93</v>
      </c>
      <c r="I2382" s="3">
        <f>Table8[[#This Row],[Volume]]*Table8[[#This Row],[Cost per unit]]</f>
        <v>2808.96</v>
      </c>
      <c r="J2382" s="3">
        <f>Table8[[#This Row],[Volume]]*Table8[[#This Row],[Price per unit]]</f>
        <v>4150.08</v>
      </c>
      <c r="K2382" s="5">
        <f>Table8[[#This Row],[Total Sales]]-Table8[[#This Row],[Total Cost]]</f>
        <v>1341.12</v>
      </c>
      <c r="L2382" s="6">
        <f>Table8[[#This Row],[Profit]]/Table8[[#This Row],[Total Sales]]</f>
        <v>0.32315521628498728</v>
      </c>
    </row>
    <row r="2383" spans="1:12" x14ac:dyDescent="0.3">
      <c r="A2383" s="7">
        <v>2011</v>
      </c>
      <c r="B2383" s="7" t="s">
        <v>12</v>
      </c>
      <c r="C2383" s="7" t="s">
        <v>25</v>
      </c>
      <c r="D2383" s="7" t="s">
        <v>93</v>
      </c>
      <c r="E2383" s="7">
        <v>590158</v>
      </c>
      <c r="F2383" s="7">
        <v>1164</v>
      </c>
      <c r="G2383" s="7">
        <v>2.42</v>
      </c>
      <c r="H2383" s="7">
        <v>3.31</v>
      </c>
      <c r="I2383" s="3">
        <f>Table8[[#This Row],[Volume]]*Table8[[#This Row],[Cost per unit]]</f>
        <v>2816.88</v>
      </c>
      <c r="J2383" s="3">
        <f>Table8[[#This Row],[Volume]]*Table8[[#This Row],[Price per unit]]</f>
        <v>3852.84</v>
      </c>
      <c r="K2383" s="5">
        <f>Table8[[#This Row],[Total Sales]]-Table8[[#This Row],[Total Cost]]</f>
        <v>1035.96</v>
      </c>
      <c r="L2383" s="6">
        <f>Table8[[#This Row],[Profit]]/Table8[[#This Row],[Total Sales]]</f>
        <v>0.26888217522658608</v>
      </c>
    </row>
    <row r="2384" spans="1:12" x14ac:dyDescent="0.3">
      <c r="A2384" s="3">
        <v>2011</v>
      </c>
      <c r="B2384" s="3" t="s">
        <v>12</v>
      </c>
      <c r="C2384" s="3" t="s">
        <v>25</v>
      </c>
      <c r="D2384" s="3" t="s">
        <v>93</v>
      </c>
      <c r="E2384" s="3">
        <v>590159</v>
      </c>
      <c r="F2384" s="3">
        <v>1128</v>
      </c>
      <c r="G2384" s="3">
        <v>2.2400000000000002</v>
      </c>
      <c r="H2384" s="3">
        <v>3.93</v>
      </c>
      <c r="I2384" s="3">
        <f>Table8[[#This Row],[Volume]]*Table8[[#This Row],[Cost per unit]]</f>
        <v>2526.7200000000003</v>
      </c>
      <c r="J2384" s="3">
        <f>Table8[[#This Row],[Volume]]*Table8[[#This Row],[Price per unit]]</f>
        <v>4433.04</v>
      </c>
      <c r="K2384" s="5">
        <f>Table8[[#This Row],[Total Sales]]-Table8[[#This Row],[Total Cost]]</f>
        <v>1906.3199999999997</v>
      </c>
      <c r="L2384" s="6">
        <f>Table8[[#This Row],[Profit]]/Table8[[#This Row],[Total Sales]]</f>
        <v>0.43002544529262082</v>
      </c>
    </row>
    <row r="2385" spans="1:12" x14ac:dyDescent="0.3">
      <c r="A2385" s="7">
        <v>2011</v>
      </c>
      <c r="B2385" s="7" t="s">
        <v>12</v>
      </c>
      <c r="C2385" s="7" t="s">
        <v>25</v>
      </c>
      <c r="D2385" s="7" t="s">
        <v>93</v>
      </c>
      <c r="E2385" s="7">
        <v>590160</v>
      </c>
      <c r="F2385" s="7">
        <v>636</v>
      </c>
      <c r="G2385" s="7">
        <v>2.4900000000000002</v>
      </c>
      <c r="H2385" s="7">
        <v>3.53</v>
      </c>
      <c r="I2385" s="3">
        <f>Table8[[#This Row],[Volume]]*Table8[[#This Row],[Cost per unit]]</f>
        <v>1583.64</v>
      </c>
      <c r="J2385" s="3">
        <f>Table8[[#This Row],[Volume]]*Table8[[#This Row],[Price per unit]]</f>
        <v>2245.08</v>
      </c>
      <c r="K2385" s="5">
        <f>Table8[[#This Row],[Total Sales]]-Table8[[#This Row],[Total Cost]]</f>
        <v>661.43999999999983</v>
      </c>
      <c r="L2385" s="6">
        <f>Table8[[#This Row],[Profit]]/Table8[[#This Row],[Total Sales]]</f>
        <v>0.2946175637393767</v>
      </c>
    </row>
    <row r="2386" spans="1:12" x14ac:dyDescent="0.3">
      <c r="A2386" s="3">
        <v>2011</v>
      </c>
      <c r="B2386" s="3" t="s">
        <v>12</v>
      </c>
      <c r="C2386" s="3" t="s">
        <v>25</v>
      </c>
      <c r="D2386" s="3" t="s">
        <v>93</v>
      </c>
      <c r="E2386" s="3">
        <v>590161</v>
      </c>
      <c r="F2386" s="3">
        <v>1008</v>
      </c>
      <c r="G2386" s="3">
        <v>2.1800000000000002</v>
      </c>
      <c r="H2386" s="3">
        <v>3.85</v>
      </c>
      <c r="I2386" s="3">
        <f>Table8[[#This Row],[Volume]]*Table8[[#This Row],[Cost per unit]]</f>
        <v>2197.44</v>
      </c>
      <c r="J2386" s="3">
        <f>Table8[[#This Row],[Volume]]*Table8[[#This Row],[Price per unit]]</f>
        <v>3880.8</v>
      </c>
      <c r="K2386" s="5">
        <f>Table8[[#This Row],[Total Sales]]-Table8[[#This Row],[Total Cost]]</f>
        <v>1683.3600000000001</v>
      </c>
      <c r="L2386" s="6">
        <f>Table8[[#This Row],[Profit]]/Table8[[#This Row],[Total Sales]]</f>
        <v>0.4337662337662338</v>
      </c>
    </row>
    <row r="2387" spans="1:12" x14ac:dyDescent="0.3">
      <c r="A2387" s="7">
        <v>2011</v>
      </c>
      <c r="B2387" s="7" t="s">
        <v>12</v>
      </c>
      <c r="C2387" s="7" t="s">
        <v>25</v>
      </c>
      <c r="D2387" s="7" t="s">
        <v>93</v>
      </c>
      <c r="E2387" s="7">
        <v>590162</v>
      </c>
      <c r="F2387" s="7">
        <v>780</v>
      </c>
      <c r="G2387" s="7">
        <v>2.27</v>
      </c>
      <c r="H2387" s="7">
        <v>3.48</v>
      </c>
      <c r="I2387" s="3">
        <f>Table8[[#This Row],[Volume]]*Table8[[#This Row],[Cost per unit]]</f>
        <v>1770.6</v>
      </c>
      <c r="J2387" s="3">
        <f>Table8[[#This Row],[Volume]]*Table8[[#This Row],[Price per unit]]</f>
        <v>2714.4</v>
      </c>
      <c r="K2387" s="5">
        <f>Table8[[#This Row],[Total Sales]]-Table8[[#This Row],[Total Cost]]</f>
        <v>943.80000000000018</v>
      </c>
      <c r="L2387" s="6">
        <f>Table8[[#This Row],[Profit]]/Table8[[#This Row],[Total Sales]]</f>
        <v>0.3477011494252874</v>
      </c>
    </row>
    <row r="2388" spans="1:12" x14ac:dyDescent="0.3">
      <c r="A2388" s="3">
        <v>2011</v>
      </c>
      <c r="B2388" s="3" t="s">
        <v>12</v>
      </c>
      <c r="C2388" s="3" t="s">
        <v>25</v>
      </c>
      <c r="D2388" s="3" t="s">
        <v>93</v>
      </c>
      <c r="E2388" s="3">
        <v>590163</v>
      </c>
      <c r="F2388" s="3">
        <v>864</v>
      </c>
      <c r="G2388" s="3">
        <v>2.82</v>
      </c>
      <c r="H2388" s="3">
        <v>3.33</v>
      </c>
      <c r="I2388" s="3">
        <f>Table8[[#This Row],[Volume]]*Table8[[#This Row],[Cost per unit]]</f>
        <v>2436.48</v>
      </c>
      <c r="J2388" s="3">
        <f>Table8[[#This Row],[Volume]]*Table8[[#This Row],[Price per unit]]</f>
        <v>2877.12</v>
      </c>
      <c r="K2388" s="5">
        <f>Table8[[#This Row],[Total Sales]]-Table8[[#This Row],[Total Cost]]</f>
        <v>440.63999999999987</v>
      </c>
      <c r="L2388" s="6">
        <f>Table8[[#This Row],[Profit]]/Table8[[#This Row],[Total Sales]]</f>
        <v>0.15315315315315312</v>
      </c>
    </row>
    <row r="2389" spans="1:12" x14ac:dyDescent="0.3">
      <c r="A2389" s="7">
        <v>2011</v>
      </c>
      <c r="B2389" s="7" t="s">
        <v>12</v>
      </c>
      <c r="C2389" s="7" t="s">
        <v>25</v>
      </c>
      <c r="D2389" s="7" t="s">
        <v>93</v>
      </c>
      <c r="E2389" s="7">
        <v>590164</v>
      </c>
      <c r="F2389" s="7">
        <v>780</v>
      </c>
      <c r="G2389" s="7">
        <v>2.56</v>
      </c>
      <c r="H2389" s="7">
        <v>3.77</v>
      </c>
      <c r="I2389" s="3">
        <f>Table8[[#This Row],[Volume]]*Table8[[#This Row],[Cost per unit]]</f>
        <v>1996.8</v>
      </c>
      <c r="J2389" s="3">
        <f>Table8[[#This Row],[Volume]]*Table8[[#This Row],[Price per unit]]</f>
        <v>2940.6</v>
      </c>
      <c r="K2389" s="5">
        <f>Table8[[#This Row],[Total Sales]]-Table8[[#This Row],[Total Cost]]</f>
        <v>943.8</v>
      </c>
      <c r="L2389" s="6">
        <f>Table8[[#This Row],[Profit]]/Table8[[#This Row],[Total Sales]]</f>
        <v>0.32095490716180369</v>
      </c>
    </row>
    <row r="2390" spans="1:12" x14ac:dyDescent="0.3">
      <c r="A2390" s="3">
        <v>2011</v>
      </c>
      <c r="B2390" s="3" t="s">
        <v>12</v>
      </c>
      <c r="C2390" s="3" t="s">
        <v>25</v>
      </c>
      <c r="D2390" s="3" t="s">
        <v>93</v>
      </c>
      <c r="E2390" s="3">
        <v>590165</v>
      </c>
      <c r="F2390" s="3">
        <v>1008</v>
      </c>
      <c r="G2390" s="3">
        <v>2.99</v>
      </c>
      <c r="H2390" s="3">
        <v>3.81</v>
      </c>
      <c r="I2390" s="3">
        <f>Table8[[#This Row],[Volume]]*Table8[[#This Row],[Cost per unit]]</f>
        <v>3013.92</v>
      </c>
      <c r="J2390" s="3">
        <f>Table8[[#This Row],[Volume]]*Table8[[#This Row],[Price per unit]]</f>
        <v>3840.48</v>
      </c>
      <c r="K2390" s="5">
        <f>Table8[[#This Row],[Total Sales]]-Table8[[#This Row],[Total Cost]]</f>
        <v>826.56</v>
      </c>
      <c r="L2390" s="6">
        <f>Table8[[#This Row],[Profit]]/Table8[[#This Row],[Total Sales]]</f>
        <v>0.21522309711286089</v>
      </c>
    </row>
    <row r="2391" spans="1:12" x14ac:dyDescent="0.3">
      <c r="A2391" s="7">
        <v>2011</v>
      </c>
      <c r="B2391" s="7" t="s">
        <v>12</v>
      </c>
      <c r="C2391" s="7" t="s">
        <v>25</v>
      </c>
      <c r="D2391" s="7" t="s">
        <v>93</v>
      </c>
      <c r="E2391" s="7">
        <v>590166</v>
      </c>
      <c r="F2391" s="7">
        <v>876</v>
      </c>
      <c r="G2391" s="7">
        <v>2.84</v>
      </c>
      <c r="H2391" s="7">
        <v>4</v>
      </c>
      <c r="I2391" s="3">
        <f>Table8[[#This Row],[Volume]]*Table8[[#This Row],[Cost per unit]]</f>
        <v>2487.8399999999997</v>
      </c>
      <c r="J2391" s="3">
        <f>Table8[[#This Row],[Volume]]*Table8[[#This Row],[Price per unit]]</f>
        <v>3504</v>
      </c>
      <c r="K2391" s="5">
        <f>Table8[[#This Row],[Total Sales]]-Table8[[#This Row],[Total Cost]]</f>
        <v>1016.1600000000003</v>
      </c>
      <c r="L2391" s="6">
        <f>Table8[[#This Row],[Profit]]/Table8[[#This Row],[Total Sales]]</f>
        <v>0.29000000000000009</v>
      </c>
    </row>
    <row r="2392" spans="1:12" x14ac:dyDescent="0.3">
      <c r="A2392" s="3">
        <v>2011</v>
      </c>
      <c r="B2392" s="3" t="s">
        <v>12</v>
      </c>
      <c r="C2392" s="3" t="s">
        <v>25</v>
      </c>
      <c r="D2392" s="3" t="s">
        <v>93</v>
      </c>
      <c r="E2392" s="3">
        <v>590167</v>
      </c>
      <c r="F2392" s="3">
        <v>780</v>
      </c>
      <c r="G2392" s="3">
        <v>2.14</v>
      </c>
      <c r="H2392" s="3">
        <v>3.31</v>
      </c>
      <c r="I2392" s="3">
        <f>Table8[[#This Row],[Volume]]*Table8[[#This Row],[Cost per unit]]</f>
        <v>1669.2</v>
      </c>
      <c r="J2392" s="3">
        <f>Table8[[#This Row],[Volume]]*Table8[[#This Row],[Price per unit]]</f>
        <v>2581.8000000000002</v>
      </c>
      <c r="K2392" s="5">
        <f>Table8[[#This Row],[Total Sales]]-Table8[[#This Row],[Total Cost]]</f>
        <v>912.60000000000014</v>
      </c>
      <c r="L2392" s="6">
        <f>Table8[[#This Row],[Profit]]/Table8[[#This Row],[Total Sales]]</f>
        <v>0.3534743202416919</v>
      </c>
    </row>
    <row r="2393" spans="1:12" x14ac:dyDescent="0.3">
      <c r="A2393" s="7">
        <v>2011</v>
      </c>
      <c r="B2393" s="7" t="s">
        <v>12</v>
      </c>
      <c r="C2393" s="7" t="s">
        <v>25</v>
      </c>
      <c r="D2393" s="7" t="s">
        <v>93</v>
      </c>
      <c r="E2393" s="7">
        <v>590168</v>
      </c>
      <c r="F2393" s="7">
        <v>1008</v>
      </c>
      <c r="G2393" s="7">
        <v>2.09</v>
      </c>
      <c r="H2393" s="7">
        <v>3.98</v>
      </c>
      <c r="I2393" s="3">
        <f>Table8[[#This Row],[Volume]]*Table8[[#This Row],[Cost per unit]]</f>
        <v>2106.7199999999998</v>
      </c>
      <c r="J2393" s="3">
        <f>Table8[[#This Row],[Volume]]*Table8[[#This Row],[Price per unit]]</f>
        <v>4011.84</v>
      </c>
      <c r="K2393" s="5">
        <f>Table8[[#This Row],[Total Sales]]-Table8[[#This Row],[Total Cost]]</f>
        <v>1905.1200000000003</v>
      </c>
      <c r="L2393" s="6">
        <f>Table8[[#This Row],[Profit]]/Table8[[#This Row],[Total Sales]]</f>
        <v>0.47487437185929654</v>
      </c>
    </row>
    <row r="2394" spans="1:12" x14ac:dyDescent="0.3">
      <c r="A2394" s="3">
        <v>2011</v>
      </c>
      <c r="B2394" s="3" t="s">
        <v>12</v>
      </c>
      <c r="C2394" s="3" t="s">
        <v>25</v>
      </c>
      <c r="D2394" s="3" t="s">
        <v>93</v>
      </c>
      <c r="E2394" s="3">
        <v>590169</v>
      </c>
      <c r="F2394" s="3">
        <v>708</v>
      </c>
      <c r="G2394" s="3">
        <v>2.5299999999999998</v>
      </c>
      <c r="H2394" s="3">
        <v>3.32</v>
      </c>
      <c r="I2394" s="3">
        <f>Table8[[#This Row],[Volume]]*Table8[[#This Row],[Cost per unit]]</f>
        <v>1791.2399999999998</v>
      </c>
      <c r="J2394" s="3">
        <f>Table8[[#This Row],[Volume]]*Table8[[#This Row],[Price per unit]]</f>
        <v>2350.56</v>
      </c>
      <c r="K2394" s="5">
        <f>Table8[[#This Row],[Total Sales]]-Table8[[#This Row],[Total Cost]]</f>
        <v>559.32000000000016</v>
      </c>
      <c r="L2394" s="6">
        <f>Table8[[#This Row],[Profit]]/Table8[[#This Row],[Total Sales]]</f>
        <v>0.23795180722891573</v>
      </c>
    </row>
    <row r="2395" spans="1:12" x14ac:dyDescent="0.3">
      <c r="A2395" s="7">
        <v>2011</v>
      </c>
      <c r="B2395" s="7" t="s">
        <v>12</v>
      </c>
      <c r="C2395" s="7" t="s">
        <v>25</v>
      </c>
      <c r="D2395" s="7" t="s">
        <v>93</v>
      </c>
      <c r="E2395" s="7">
        <v>590201</v>
      </c>
      <c r="F2395" s="7">
        <v>816</v>
      </c>
      <c r="G2395" s="7">
        <v>2.6</v>
      </c>
      <c r="H2395" s="7">
        <v>3.84</v>
      </c>
      <c r="I2395" s="3">
        <f>Table8[[#This Row],[Volume]]*Table8[[#This Row],[Cost per unit]]</f>
        <v>2121.6</v>
      </c>
      <c r="J2395" s="3">
        <f>Table8[[#This Row],[Volume]]*Table8[[#This Row],[Price per unit]]</f>
        <v>3133.44</v>
      </c>
      <c r="K2395" s="5">
        <f>Table8[[#This Row],[Total Sales]]-Table8[[#This Row],[Total Cost]]</f>
        <v>1011.8400000000001</v>
      </c>
      <c r="L2395" s="6">
        <f>Table8[[#This Row],[Profit]]/Table8[[#This Row],[Total Sales]]</f>
        <v>0.32291666666666669</v>
      </c>
    </row>
    <row r="2396" spans="1:12" x14ac:dyDescent="0.3">
      <c r="A2396" s="3">
        <v>2011</v>
      </c>
      <c r="B2396" s="3" t="s">
        <v>12</v>
      </c>
      <c r="C2396" s="3" t="s">
        <v>25</v>
      </c>
      <c r="D2396" s="3" t="s">
        <v>93</v>
      </c>
      <c r="E2396" s="3">
        <v>590202</v>
      </c>
      <c r="F2396" s="3">
        <v>972</v>
      </c>
      <c r="G2396" s="3">
        <v>2.0499999999999998</v>
      </c>
      <c r="H2396" s="3">
        <v>3.52</v>
      </c>
      <c r="I2396" s="3">
        <f>Table8[[#This Row],[Volume]]*Table8[[#This Row],[Cost per unit]]</f>
        <v>1992.6</v>
      </c>
      <c r="J2396" s="3">
        <f>Table8[[#This Row],[Volume]]*Table8[[#This Row],[Price per unit]]</f>
        <v>3421.44</v>
      </c>
      <c r="K2396" s="5">
        <f>Table8[[#This Row],[Total Sales]]-Table8[[#This Row],[Total Cost]]</f>
        <v>1428.8400000000001</v>
      </c>
      <c r="L2396" s="6">
        <f>Table8[[#This Row],[Profit]]/Table8[[#This Row],[Total Sales]]</f>
        <v>0.41761363636363641</v>
      </c>
    </row>
    <row r="2397" spans="1:12" x14ac:dyDescent="0.3">
      <c r="A2397" s="7">
        <v>2011</v>
      </c>
      <c r="B2397" s="7" t="s">
        <v>12</v>
      </c>
      <c r="C2397" s="7" t="s">
        <v>25</v>
      </c>
      <c r="D2397" s="7" t="s">
        <v>93</v>
      </c>
      <c r="E2397" s="7">
        <v>590203</v>
      </c>
      <c r="F2397" s="7">
        <v>852</v>
      </c>
      <c r="G2397" s="7">
        <v>2.77</v>
      </c>
      <c r="H2397" s="7">
        <v>3.37</v>
      </c>
      <c r="I2397" s="3">
        <f>Table8[[#This Row],[Volume]]*Table8[[#This Row],[Cost per unit]]</f>
        <v>2360.04</v>
      </c>
      <c r="J2397" s="3">
        <f>Table8[[#This Row],[Volume]]*Table8[[#This Row],[Price per unit]]</f>
        <v>2871.2400000000002</v>
      </c>
      <c r="K2397" s="5">
        <f>Table8[[#This Row],[Total Sales]]-Table8[[#This Row],[Total Cost]]</f>
        <v>511.20000000000027</v>
      </c>
      <c r="L2397" s="6">
        <f>Table8[[#This Row],[Profit]]/Table8[[#This Row],[Total Sales]]</f>
        <v>0.1780415430267063</v>
      </c>
    </row>
    <row r="2398" spans="1:12" x14ac:dyDescent="0.3">
      <c r="A2398" s="3">
        <v>2011</v>
      </c>
      <c r="B2398" s="3" t="s">
        <v>12</v>
      </c>
      <c r="C2398" s="3" t="s">
        <v>25</v>
      </c>
      <c r="D2398" s="3" t="s">
        <v>93</v>
      </c>
      <c r="E2398" s="3">
        <v>590204</v>
      </c>
      <c r="F2398" s="3">
        <v>840</v>
      </c>
      <c r="G2398" s="3">
        <v>2.72</v>
      </c>
      <c r="H2398" s="3">
        <v>3.95</v>
      </c>
      <c r="I2398" s="3">
        <f>Table8[[#This Row],[Volume]]*Table8[[#This Row],[Cost per unit]]</f>
        <v>2284.8000000000002</v>
      </c>
      <c r="J2398" s="3">
        <f>Table8[[#This Row],[Volume]]*Table8[[#This Row],[Price per unit]]</f>
        <v>3318</v>
      </c>
      <c r="K2398" s="5">
        <f>Table8[[#This Row],[Total Sales]]-Table8[[#This Row],[Total Cost]]</f>
        <v>1033.1999999999998</v>
      </c>
      <c r="L2398" s="6">
        <f>Table8[[#This Row],[Profit]]/Table8[[#This Row],[Total Sales]]</f>
        <v>0.31139240506329108</v>
      </c>
    </row>
    <row r="2399" spans="1:12" x14ac:dyDescent="0.3">
      <c r="A2399" s="7">
        <v>2011</v>
      </c>
      <c r="B2399" s="7" t="s">
        <v>12</v>
      </c>
      <c r="C2399" s="7" t="s">
        <v>25</v>
      </c>
      <c r="D2399" s="7" t="s">
        <v>93</v>
      </c>
      <c r="E2399" s="7">
        <v>590205</v>
      </c>
      <c r="F2399" s="7">
        <v>1056</v>
      </c>
      <c r="G2399" s="7">
        <v>2.85</v>
      </c>
      <c r="H2399" s="7">
        <v>3.96</v>
      </c>
      <c r="I2399" s="3">
        <f>Table8[[#This Row],[Volume]]*Table8[[#This Row],[Cost per unit]]</f>
        <v>3009.6</v>
      </c>
      <c r="J2399" s="3">
        <f>Table8[[#This Row],[Volume]]*Table8[[#This Row],[Price per unit]]</f>
        <v>4181.76</v>
      </c>
      <c r="K2399" s="5">
        <f>Table8[[#This Row],[Total Sales]]-Table8[[#This Row],[Total Cost]]</f>
        <v>1172.1600000000003</v>
      </c>
      <c r="L2399" s="6">
        <f>Table8[[#This Row],[Profit]]/Table8[[#This Row],[Total Sales]]</f>
        <v>0.28030303030303039</v>
      </c>
    </row>
    <row r="2400" spans="1:12" x14ac:dyDescent="0.3">
      <c r="A2400" s="3">
        <v>2011</v>
      </c>
      <c r="B2400" s="3" t="s">
        <v>12</v>
      </c>
      <c r="C2400" s="3" t="s">
        <v>25</v>
      </c>
      <c r="D2400" s="3" t="s">
        <v>93</v>
      </c>
      <c r="E2400" s="3">
        <v>590206</v>
      </c>
      <c r="F2400" s="3">
        <v>792</v>
      </c>
      <c r="G2400" s="3">
        <v>2.23</v>
      </c>
      <c r="H2400" s="3">
        <v>3.82</v>
      </c>
      <c r="I2400" s="3">
        <f>Table8[[#This Row],[Volume]]*Table8[[#This Row],[Cost per unit]]</f>
        <v>1766.16</v>
      </c>
      <c r="J2400" s="3">
        <f>Table8[[#This Row],[Volume]]*Table8[[#This Row],[Price per unit]]</f>
        <v>3025.44</v>
      </c>
      <c r="K2400" s="5">
        <f>Table8[[#This Row],[Total Sales]]-Table8[[#This Row],[Total Cost]]</f>
        <v>1259.28</v>
      </c>
      <c r="L2400" s="6">
        <f>Table8[[#This Row],[Profit]]/Table8[[#This Row],[Total Sales]]</f>
        <v>0.41623036649214656</v>
      </c>
    </row>
    <row r="2401" spans="1:12" x14ac:dyDescent="0.3">
      <c r="A2401" s="7">
        <v>2011</v>
      </c>
      <c r="B2401" s="7" t="s">
        <v>12</v>
      </c>
      <c r="C2401" s="7" t="s">
        <v>25</v>
      </c>
      <c r="D2401" s="7" t="s">
        <v>93</v>
      </c>
      <c r="E2401" s="7">
        <v>590207</v>
      </c>
      <c r="F2401" s="7">
        <v>1188</v>
      </c>
      <c r="G2401" s="7">
        <v>2.4300000000000002</v>
      </c>
      <c r="H2401" s="7">
        <v>3.39</v>
      </c>
      <c r="I2401" s="3">
        <f>Table8[[#This Row],[Volume]]*Table8[[#This Row],[Cost per unit]]</f>
        <v>2886.84</v>
      </c>
      <c r="J2401" s="3">
        <f>Table8[[#This Row],[Volume]]*Table8[[#This Row],[Price per unit]]</f>
        <v>4027.32</v>
      </c>
      <c r="K2401" s="5">
        <f>Table8[[#This Row],[Total Sales]]-Table8[[#This Row],[Total Cost]]</f>
        <v>1140.48</v>
      </c>
      <c r="L2401" s="6">
        <f>Table8[[#This Row],[Profit]]/Table8[[#This Row],[Total Sales]]</f>
        <v>0.2831858407079646</v>
      </c>
    </row>
    <row r="2402" spans="1:12" x14ac:dyDescent="0.3">
      <c r="A2402" s="3">
        <v>2011</v>
      </c>
      <c r="B2402" s="3" t="s">
        <v>12</v>
      </c>
      <c r="C2402" s="3" t="s">
        <v>25</v>
      </c>
      <c r="D2402" s="3" t="s">
        <v>93</v>
      </c>
      <c r="E2402" s="3">
        <v>590208</v>
      </c>
      <c r="F2402" s="3">
        <v>1068</v>
      </c>
      <c r="G2402" s="3">
        <v>2.33</v>
      </c>
      <c r="H2402" s="3">
        <v>3.88</v>
      </c>
      <c r="I2402" s="3">
        <f>Table8[[#This Row],[Volume]]*Table8[[#This Row],[Cost per unit]]</f>
        <v>2488.44</v>
      </c>
      <c r="J2402" s="3">
        <f>Table8[[#This Row],[Volume]]*Table8[[#This Row],[Price per unit]]</f>
        <v>4143.84</v>
      </c>
      <c r="K2402" s="5">
        <f>Table8[[#This Row],[Total Sales]]-Table8[[#This Row],[Total Cost]]</f>
        <v>1655.4</v>
      </c>
      <c r="L2402" s="6">
        <f>Table8[[#This Row],[Profit]]/Table8[[#This Row],[Total Sales]]</f>
        <v>0.39948453608247425</v>
      </c>
    </row>
    <row r="2403" spans="1:12" x14ac:dyDescent="0.3">
      <c r="A2403" s="7">
        <v>2011</v>
      </c>
      <c r="B2403" s="7" t="s">
        <v>12</v>
      </c>
      <c r="C2403" s="7" t="s">
        <v>25</v>
      </c>
      <c r="D2403" s="7" t="s">
        <v>93</v>
      </c>
      <c r="E2403" s="7">
        <v>590209</v>
      </c>
      <c r="F2403" s="7">
        <v>624</v>
      </c>
      <c r="G2403" s="7">
        <v>2.56</v>
      </c>
      <c r="H2403" s="7">
        <v>3.45</v>
      </c>
      <c r="I2403" s="3">
        <f>Table8[[#This Row],[Volume]]*Table8[[#This Row],[Cost per unit]]</f>
        <v>1597.44</v>
      </c>
      <c r="J2403" s="3">
        <f>Table8[[#This Row],[Volume]]*Table8[[#This Row],[Price per unit]]</f>
        <v>2152.8000000000002</v>
      </c>
      <c r="K2403" s="5">
        <f>Table8[[#This Row],[Total Sales]]-Table8[[#This Row],[Total Cost]]</f>
        <v>555.36000000000013</v>
      </c>
      <c r="L2403" s="6">
        <f>Table8[[#This Row],[Profit]]/Table8[[#This Row],[Total Sales]]</f>
        <v>0.25797101449275367</v>
      </c>
    </row>
    <row r="2404" spans="1:12" x14ac:dyDescent="0.3">
      <c r="A2404" s="3">
        <v>2011</v>
      </c>
      <c r="B2404" s="3" t="s">
        <v>12</v>
      </c>
      <c r="C2404" s="3" t="s">
        <v>25</v>
      </c>
      <c r="D2404" s="3" t="s">
        <v>93</v>
      </c>
      <c r="E2404" s="3">
        <v>590210</v>
      </c>
      <c r="F2404" s="3">
        <v>1164</v>
      </c>
      <c r="G2404" s="3">
        <v>2.64</v>
      </c>
      <c r="H2404" s="3">
        <v>3.22</v>
      </c>
      <c r="I2404" s="3">
        <f>Table8[[#This Row],[Volume]]*Table8[[#This Row],[Cost per unit]]</f>
        <v>3072.96</v>
      </c>
      <c r="J2404" s="3">
        <f>Table8[[#This Row],[Volume]]*Table8[[#This Row],[Price per unit]]</f>
        <v>3748.0800000000004</v>
      </c>
      <c r="K2404" s="5">
        <f>Table8[[#This Row],[Total Sales]]-Table8[[#This Row],[Total Cost]]</f>
        <v>675.12000000000035</v>
      </c>
      <c r="L2404" s="6">
        <f>Table8[[#This Row],[Profit]]/Table8[[#This Row],[Total Sales]]</f>
        <v>0.18012422360248453</v>
      </c>
    </row>
    <row r="2405" spans="1:12" x14ac:dyDescent="0.3">
      <c r="A2405" s="7">
        <v>2011</v>
      </c>
      <c r="B2405" s="7" t="s">
        <v>12</v>
      </c>
      <c r="C2405" s="7" t="s">
        <v>25</v>
      </c>
      <c r="D2405" s="7" t="s">
        <v>93</v>
      </c>
      <c r="E2405" s="7">
        <v>590211</v>
      </c>
      <c r="F2405" s="7">
        <v>984</v>
      </c>
      <c r="G2405" s="7">
        <v>2.61</v>
      </c>
      <c r="H2405" s="7">
        <v>3.84</v>
      </c>
      <c r="I2405" s="3">
        <f>Table8[[#This Row],[Volume]]*Table8[[#This Row],[Cost per unit]]</f>
        <v>2568.2399999999998</v>
      </c>
      <c r="J2405" s="3">
        <f>Table8[[#This Row],[Volume]]*Table8[[#This Row],[Price per unit]]</f>
        <v>3778.56</v>
      </c>
      <c r="K2405" s="5">
        <f>Table8[[#This Row],[Total Sales]]-Table8[[#This Row],[Total Cost]]</f>
        <v>1210.3200000000002</v>
      </c>
      <c r="L2405" s="6">
        <f>Table8[[#This Row],[Profit]]/Table8[[#This Row],[Total Sales]]</f>
        <v>0.32031250000000006</v>
      </c>
    </row>
    <row r="2406" spans="1:12" x14ac:dyDescent="0.3">
      <c r="A2406" s="3">
        <v>2011</v>
      </c>
      <c r="B2406" s="3" t="s">
        <v>12</v>
      </c>
      <c r="C2406" s="3" t="s">
        <v>25</v>
      </c>
      <c r="D2406" s="3" t="s">
        <v>93</v>
      </c>
      <c r="E2406" s="3">
        <v>590212</v>
      </c>
      <c r="F2406" s="3">
        <v>1152</v>
      </c>
      <c r="G2406" s="3">
        <v>2.5099999999999998</v>
      </c>
      <c r="H2406" s="3">
        <v>3.49</v>
      </c>
      <c r="I2406" s="3">
        <f>Table8[[#This Row],[Volume]]*Table8[[#This Row],[Cost per unit]]</f>
        <v>2891.5199999999995</v>
      </c>
      <c r="J2406" s="3">
        <f>Table8[[#This Row],[Volume]]*Table8[[#This Row],[Price per unit]]</f>
        <v>4020.4800000000005</v>
      </c>
      <c r="K2406" s="5">
        <f>Table8[[#This Row],[Total Sales]]-Table8[[#This Row],[Total Cost]]</f>
        <v>1128.9600000000009</v>
      </c>
      <c r="L2406" s="6">
        <f>Table8[[#This Row],[Profit]]/Table8[[#This Row],[Total Sales]]</f>
        <v>0.28080229226361053</v>
      </c>
    </row>
    <row r="2407" spans="1:12" x14ac:dyDescent="0.3">
      <c r="A2407" s="7">
        <v>2011</v>
      </c>
      <c r="B2407" s="7" t="s">
        <v>12</v>
      </c>
      <c r="C2407" s="7" t="s">
        <v>25</v>
      </c>
      <c r="D2407" s="7" t="s">
        <v>93</v>
      </c>
      <c r="E2407" s="7">
        <v>590213</v>
      </c>
      <c r="F2407" s="7">
        <v>900</v>
      </c>
      <c r="G2407" s="7">
        <v>2.23</v>
      </c>
      <c r="H2407" s="7">
        <v>3.53</v>
      </c>
      <c r="I2407" s="3">
        <f>Table8[[#This Row],[Volume]]*Table8[[#This Row],[Cost per unit]]</f>
        <v>2007</v>
      </c>
      <c r="J2407" s="3">
        <f>Table8[[#This Row],[Volume]]*Table8[[#This Row],[Price per unit]]</f>
        <v>3177</v>
      </c>
      <c r="K2407" s="5">
        <f>Table8[[#This Row],[Total Sales]]-Table8[[#This Row],[Total Cost]]</f>
        <v>1170</v>
      </c>
      <c r="L2407" s="6">
        <f>Table8[[#This Row],[Profit]]/Table8[[#This Row],[Total Sales]]</f>
        <v>0.36827195467422097</v>
      </c>
    </row>
    <row r="2408" spans="1:12" x14ac:dyDescent="0.3">
      <c r="A2408" s="3">
        <v>2011</v>
      </c>
      <c r="B2408" s="3" t="s">
        <v>12</v>
      </c>
      <c r="C2408" s="3" t="s">
        <v>25</v>
      </c>
      <c r="D2408" s="3" t="s">
        <v>93</v>
      </c>
      <c r="E2408" s="3">
        <v>590214</v>
      </c>
      <c r="F2408" s="3">
        <v>768</v>
      </c>
      <c r="G2408" s="3">
        <v>2.84</v>
      </c>
      <c r="H2408" s="3">
        <v>3.45</v>
      </c>
      <c r="I2408" s="3">
        <f>Table8[[#This Row],[Volume]]*Table8[[#This Row],[Cost per unit]]</f>
        <v>2181.12</v>
      </c>
      <c r="J2408" s="3">
        <f>Table8[[#This Row],[Volume]]*Table8[[#This Row],[Price per unit]]</f>
        <v>2649.6000000000004</v>
      </c>
      <c r="K2408" s="5">
        <f>Table8[[#This Row],[Total Sales]]-Table8[[#This Row],[Total Cost]]</f>
        <v>468.48000000000047</v>
      </c>
      <c r="L2408" s="6">
        <f>Table8[[#This Row],[Profit]]/Table8[[#This Row],[Total Sales]]</f>
        <v>0.17681159420289871</v>
      </c>
    </row>
    <row r="2409" spans="1:12" x14ac:dyDescent="0.3">
      <c r="A2409" s="7">
        <v>2011</v>
      </c>
      <c r="B2409" s="7" t="s">
        <v>12</v>
      </c>
      <c r="C2409" s="7" t="s">
        <v>25</v>
      </c>
      <c r="D2409" s="7" t="s">
        <v>93</v>
      </c>
      <c r="E2409" s="7">
        <v>590215</v>
      </c>
      <c r="F2409" s="7">
        <v>984</v>
      </c>
      <c r="G2409" s="7">
        <v>2.2400000000000002</v>
      </c>
      <c r="H2409" s="7">
        <v>3.46</v>
      </c>
      <c r="I2409" s="3">
        <f>Table8[[#This Row],[Volume]]*Table8[[#This Row],[Cost per unit]]</f>
        <v>2204.1600000000003</v>
      </c>
      <c r="J2409" s="3">
        <f>Table8[[#This Row],[Volume]]*Table8[[#This Row],[Price per unit]]</f>
        <v>3404.64</v>
      </c>
      <c r="K2409" s="5">
        <f>Table8[[#This Row],[Total Sales]]-Table8[[#This Row],[Total Cost]]</f>
        <v>1200.4799999999996</v>
      </c>
      <c r="L2409" s="6">
        <f>Table8[[#This Row],[Profit]]/Table8[[#This Row],[Total Sales]]</f>
        <v>0.35260115606936404</v>
      </c>
    </row>
    <row r="2410" spans="1:12" x14ac:dyDescent="0.3">
      <c r="A2410" s="3">
        <v>2011</v>
      </c>
      <c r="B2410" s="3" t="s">
        <v>12</v>
      </c>
      <c r="C2410" s="3" t="s">
        <v>25</v>
      </c>
      <c r="D2410" s="3" t="s">
        <v>93</v>
      </c>
      <c r="E2410" s="3">
        <v>590216</v>
      </c>
      <c r="F2410" s="3">
        <v>852</v>
      </c>
      <c r="G2410" s="3">
        <v>2.09</v>
      </c>
      <c r="H2410" s="3">
        <v>4</v>
      </c>
      <c r="I2410" s="3">
        <f>Table8[[#This Row],[Volume]]*Table8[[#This Row],[Cost per unit]]</f>
        <v>1780.6799999999998</v>
      </c>
      <c r="J2410" s="3">
        <f>Table8[[#This Row],[Volume]]*Table8[[#This Row],[Price per unit]]</f>
        <v>3408</v>
      </c>
      <c r="K2410" s="5">
        <f>Table8[[#This Row],[Total Sales]]-Table8[[#This Row],[Total Cost]]</f>
        <v>1627.3200000000002</v>
      </c>
      <c r="L2410" s="6">
        <f>Table8[[#This Row],[Profit]]/Table8[[#This Row],[Total Sales]]</f>
        <v>0.47750000000000004</v>
      </c>
    </row>
    <row r="2411" spans="1:12" x14ac:dyDescent="0.3">
      <c r="A2411" s="7">
        <v>2011</v>
      </c>
      <c r="B2411" s="7" t="s">
        <v>12</v>
      </c>
      <c r="C2411" s="7" t="s">
        <v>25</v>
      </c>
      <c r="D2411" s="7" t="s">
        <v>93</v>
      </c>
      <c r="E2411" s="7">
        <v>590217</v>
      </c>
      <c r="F2411" s="7">
        <v>1092</v>
      </c>
      <c r="G2411" s="7">
        <v>2.65</v>
      </c>
      <c r="H2411" s="7">
        <v>3.34</v>
      </c>
      <c r="I2411" s="3">
        <f>Table8[[#This Row],[Volume]]*Table8[[#This Row],[Cost per unit]]</f>
        <v>2893.7999999999997</v>
      </c>
      <c r="J2411" s="3">
        <f>Table8[[#This Row],[Volume]]*Table8[[#This Row],[Price per unit]]</f>
        <v>3647.2799999999997</v>
      </c>
      <c r="K2411" s="5">
        <f>Table8[[#This Row],[Total Sales]]-Table8[[#This Row],[Total Cost]]</f>
        <v>753.48</v>
      </c>
      <c r="L2411" s="6">
        <f>Table8[[#This Row],[Profit]]/Table8[[#This Row],[Total Sales]]</f>
        <v>0.20658682634730541</v>
      </c>
    </row>
    <row r="2412" spans="1:12" x14ac:dyDescent="0.3">
      <c r="A2412" s="3">
        <v>2011</v>
      </c>
      <c r="B2412" s="3" t="s">
        <v>12</v>
      </c>
      <c r="C2412" s="3" t="s">
        <v>25</v>
      </c>
      <c r="D2412" s="3" t="s">
        <v>93</v>
      </c>
      <c r="E2412" s="3">
        <v>590218</v>
      </c>
      <c r="F2412" s="3">
        <v>1092</v>
      </c>
      <c r="G2412" s="3">
        <v>2.62</v>
      </c>
      <c r="H2412" s="3">
        <v>3.26</v>
      </c>
      <c r="I2412" s="3">
        <f>Table8[[#This Row],[Volume]]*Table8[[#This Row],[Cost per unit]]</f>
        <v>2861.04</v>
      </c>
      <c r="J2412" s="3">
        <f>Table8[[#This Row],[Volume]]*Table8[[#This Row],[Price per unit]]</f>
        <v>3559.9199999999996</v>
      </c>
      <c r="K2412" s="5">
        <f>Table8[[#This Row],[Total Sales]]-Table8[[#This Row],[Total Cost]]</f>
        <v>698.87999999999965</v>
      </c>
      <c r="L2412" s="6">
        <f>Table8[[#This Row],[Profit]]/Table8[[#This Row],[Total Sales]]</f>
        <v>0.1963190184049079</v>
      </c>
    </row>
    <row r="2413" spans="1:12" x14ac:dyDescent="0.3">
      <c r="A2413" s="7">
        <v>2011</v>
      </c>
      <c r="B2413" s="7" t="s">
        <v>12</v>
      </c>
      <c r="C2413" s="7" t="s">
        <v>25</v>
      </c>
      <c r="D2413" s="7" t="s">
        <v>93</v>
      </c>
      <c r="E2413" s="7">
        <v>590219</v>
      </c>
      <c r="F2413" s="7">
        <v>708</v>
      </c>
      <c r="G2413" s="7">
        <v>2.02</v>
      </c>
      <c r="H2413" s="7">
        <v>3.89</v>
      </c>
      <c r="I2413" s="3">
        <f>Table8[[#This Row],[Volume]]*Table8[[#This Row],[Cost per unit]]</f>
        <v>1430.16</v>
      </c>
      <c r="J2413" s="3">
        <f>Table8[[#This Row],[Volume]]*Table8[[#This Row],[Price per unit]]</f>
        <v>2754.12</v>
      </c>
      <c r="K2413" s="5">
        <f>Table8[[#This Row],[Total Sales]]-Table8[[#This Row],[Total Cost]]</f>
        <v>1323.9599999999998</v>
      </c>
      <c r="L2413" s="6">
        <f>Table8[[#This Row],[Profit]]/Table8[[#This Row],[Total Sales]]</f>
        <v>0.48071979434447298</v>
      </c>
    </row>
    <row r="2414" spans="1:12" x14ac:dyDescent="0.3">
      <c r="A2414" s="3">
        <v>2011</v>
      </c>
      <c r="B2414" s="3" t="s">
        <v>12</v>
      </c>
      <c r="C2414" s="3" t="s">
        <v>25</v>
      </c>
      <c r="D2414" s="3" t="s">
        <v>93</v>
      </c>
      <c r="E2414" s="3">
        <v>590220</v>
      </c>
      <c r="F2414" s="3">
        <v>996</v>
      </c>
      <c r="G2414" s="3">
        <v>2.66</v>
      </c>
      <c r="H2414" s="3">
        <v>3.5</v>
      </c>
      <c r="I2414" s="3">
        <f>Table8[[#This Row],[Volume]]*Table8[[#This Row],[Cost per unit]]</f>
        <v>2649.36</v>
      </c>
      <c r="J2414" s="3">
        <f>Table8[[#This Row],[Volume]]*Table8[[#This Row],[Price per unit]]</f>
        <v>3486</v>
      </c>
      <c r="K2414" s="5">
        <f>Table8[[#This Row],[Total Sales]]-Table8[[#This Row],[Total Cost]]</f>
        <v>836.63999999999987</v>
      </c>
      <c r="L2414" s="6">
        <f>Table8[[#This Row],[Profit]]/Table8[[#This Row],[Total Sales]]</f>
        <v>0.23999999999999996</v>
      </c>
    </row>
    <row r="2415" spans="1:12" x14ac:dyDescent="0.3">
      <c r="A2415" s="7">
        <v>2011</v>
      </c>
      <c r="B2415" s="7" t="s">
        <v>12</v>
      </c>
      <c r="C2415" s="7" t="s">
        <v>25</v>
      </c>
      <c r="D2415" s="7" t="s">
        <v>93</v>
      </c>
      <c r="E2415" s="7">
        <v>590221</v>
      </c>
      <c r="F2415" s="7">
        <v>732</v>
      </c>
      <c r="G2415" s="7">
        <v>2.57</v>
      </c>
      <c r="H2415" s="7">
        <v>3.47</v>
      </c>
      <c r="I2415" s="3">
        <f>Table8[[#This Row],[Volume]]*Table8[[#This Row],[Cost per unit]]</f>
        <v>1881.2399999999998</v>
      </c>
      <c r="J2415" s="3">
        <f>Table8[[#This Row],[Volume]]*Table8[[#This Row],[Price per unit]]</f>
        <v>2540.04</v>
      </c>
      <c r="K2415" s="5">
        <f>Table8[[#This Row],[Total Sales]]-Table8[[#This Row],[Total Cost]]</f>
        <v>658.80000000000018</v>
      </c>
      <c r="L2415" s="6">
        <f>Table8[[#This Row],[Profit]]/Table8[[#This Row],[Total Sales]]</f>
        <v>0.25936599423631129</v>
      </c>
    </row>
    <row r="2416" spans="1:12" x14ac:dyDescent="0.3">
      <c r="A2416" s="3">
        <v>2011</v>
      </c>
      <c r="B2416" s="3" t="s">
        <v>12</v>
      </c>
      <c r="C2416" s="3" t="s">
        <v>25</v>
      </c>
      <c r="D2416" s="3" t="s">
        <v>93</v>
      </c>
      <c r="E2416" s="3">
        <v>590222</v>
      </c>
      <c r="F2416" s="3">
        <v>1188</v>
      </c>
      <c r="G2416" s="3">
        <v>2.2400000000000002</v>
      </c>
      <c r="H2416" s="3">
        <v>3.58</v>
      </c>
      <c r="I2416" s="3">
        <f>Table8[[#This Row],[Volume]]*Table8[[#This Row],[Cost per unit]]</f>
        <v>2661.1200000000003</v>
      </c>
      <c r="J2416" s="3">
        <f>Table8[[#This Row],[Volume]]*Table8[[#This Row],[Price per unit]]</f>
        <v>4253.04</v>
      </c>
      <c r="K2416" s="5">
        <f>Table8[[#This Row],[Total Sales]]-Table8[[#This Row],[Total Cost]]</f>
        <v>1591.9199999999996</v>
      </c>
      <c r="L2416" s="6">
        <f>Table8[[#This Row],[Profit]]/Table8[[#This Row],[Total Sales]]</f>
        <v>0.37430167597765357</v>
      </c>
    </row>
    <row r="2417" spans="1:12" x14ac:dyDescent="0.3">
      <c r="A2417" s="7">
        <v>2011</v>
      </c>
      <c r="B2417" s="7" t="s">
        <v>12</v>
      </c>
      <c r="C2417" s="7" t="s">
        <v>25</v>
      </c>
      <c r="D2417" s="7" t="s">
        <v>93</v>
      </c>
      <c r="E2417" s="7">
        <v>590223</v>
      </c>
      <c r="F2417" s="7">
        <v>936</v>
      </c>
      <c r="G2417" s="7">
        <v>2.67</v>
      </c>
      <c r="H2417" s="7">
        <v>3.31</v>
      </c>
      <c r="I2417" s="3">
        <f>Table8[[#This Row],[Volume]]*Table8[[#This Row],[Cost per unit]]</f>
        <v>2499.12</v>
      </c>
      <c r="J2417" s="3">
        <f>Table8[[#This Row],[Volume]]*Table8[[#This Row],[Price per unit]]</f>
        <v>3098.16</v>
      </c>
      <c r="K2417" s="5">
        <f>Table8[[#This Row],[Total Sales]]-Table8[[#This Row],[Total Cost]]</f>
        <v>599.04</v>
      </c>
      <c r="L2417" s="6">
        <f>Table8[[#This Row],[Profit]]/Table8[[#This Row],[Total Sales]]</f>
        <v>0.19335347432024169</v>
      </c>
    </row>
    <row r="2418" spans="1:12" x14ac:dyDescent="0.3">
      <c r="A2418" s="3">
        <v>2011</v>
      </c>
      <c r="B2418" s="3" t="s">
        <v>12</v>
      </c>
      <c r="C2418" s="3" t="s">
        <v>25</v>
      </c>
      <c r="D2418" s="3" t="s">
        <v>93</v>
      </c>
      <c r="E2418" s="3">
        <v>590224</v>
      </c>
      <c r="F2418" s="3">
        <v>996</v>
      </c>
      <c r="G2418" s="3">
        <v>2.34</v>
      </c>
      <c r="H2418" s="3">
        <v>3.87</v>
      </c>
      <c r="I2418" s="3">
        <f>Table8[[#This Row],[Volume]]*Table8[[#This Row],[Cost per unit]]</f>
        <v>2330.64</v>
      </c>
      <c r="J2418" s="3">
        <f>Table8[[#This Row],[Volume]]*Table8[[#This Row],[Price per unit]]</f>
        <v>3854.52</v>
      </c>
      <c r="K2418" s="5">
        <f>Table8[[#This Row],[Total Sales]]-Table8[[#This Row],[Total Cost]]</f>
        <v>1523.88</v>
      </c>
      <c r="L2418" s="6">
        <f>Table8[[#This Row],[Profit]]/Table8[[#This Row],[Total Sales]]</f>
        <v>0.39534883720930236</v>
      </c>
    </row>
    <row r="2419" spans="1:12" x14ac:dyDescent="0.3">
      <c r="A2419" s="7">
        <v>2011</v>
      </c>
      <c r="B2419" s="7" t="s">
        <v>12</v>
      </c>
      <c r="C2419" s="7" t="s">
        <v>25</v>
      </c>
      <c r="D2419" s="7" t="s">
        <v>93</v>
      </c>
      <c r="E2419" s="7">
        <v>590225</v>
      </c>
      <c r="F2419" s="7">
        <v>1164</v>
      </c>
      <c r="G2419" s="7">
        <v>2.98</v>
      </c>
      <c r="H2419" s="7">
        <v>3.2</v>
      </c>
      <c r="I2419" s="3">
        <f>Table8[[#This Row],[Volume]]*Table8[[#This Row],[Cost per unit]]</f>
        <v>3468.72</v>
      </c>
      <c r="J2419" s="3">
        <f>Table8[[#This Row],[Volume]]*Table8[[#This Row],[Price per unit]]</f>
        <v>3724.8</v>
      </c>
      <c r="K2419" s="5">
        <f>Table8[[#This Row],[Total Sales]]-Table8[[#This Row],[Total Cost]]</f>
        <v>256.08000000000038</v>
      </c>
      <c r="L2419" s="6">
        <f>Table8[[#This Row],[Profit]]/Table8[[#This Row],[Total Sales]]</f>
        <v>6.8750000000000103E-2</v>
      </c>
    </row>
    <row r="2420" spans="1:12" x14ac:dyDescent="0.3">
      <c r="A2420" s="3">
        <v>2011</v>
      </c>
      <c r="B2420" s="3" t="s">
        <v>12</v>
      </c>
      <c r="C2420" s="3" t="s">
        <v>25</v>
      </c>
      <c r="D2420" s="3" t="s">
        <v>93</v>
      </c>
      <c r="E2420" s="3">
        <v>590226</v>
      </c>
      <c r="F2420" s="3">
        <v>756</v>
      </c>
      <c r="G2420" s="3">
        <v>2.95</v>
      </c>
      <c r="H2420" s="3">
        <v>3.95</v>
      </c>
      <c r="I2420" s="3">
        <f>Table8[[#This Row],[Volume]]*Table8[[#This Row],[Cost per unit]]</f>
        <v>2230.2000000000003</v>
      </c>
      <c r="J2420" s="3">
        <f>Table8[[#This Row],[Volume]]*Table8[[#This Row],[Price per unit]]</f>
        <v>2986.2000000000003</v>
      </c>
      <c r="K2420" s="5">
        <f>Table8[[#This Row],[Total Sales]]-Table8[[#This Row],[Total Cost]]</f>
        <v>756</v>
      </c>
      <c r="L2420" s="6">
        <f>Table8[[#This Row],[Profit]]/Table8[[#This Row],[Total Sales]]</f>
        <v>0.25316455696202528</v>
      </c>
    </row>
    <row r="2421" spans="1:12" x14ac:dyDescent="0.3">
      <c r="A2421" s="7">
        <v>2011</v>
      </c>
      <c r="B2421" s="7" t="s">
        <v>12</v>
      </c>
      <c r="C2421" s="7" t="s">
        <v>25</v>
      </c>
      <c r="D2421" s="7" t="s">
        <v>93</v>
      </c>
      <c r="E2421" s="7">
        <v>590227</v>
      </c>
      <c r="F2421" s="7">
        <v>816</v>
      </c>
      <c r="G2421" s="7">
        <v>2.0699999999999998</v>
      </c>
      <c r="H2421" s="7">
        <v>3.33</v>
      </c>
      <c r="I2421" s="3">
        <f>Table8[[#This Row],[Volume]]*Table8[[#This Row],[Cost per unit]]</f>
        <v>1689.12</v>
      </c>
      <c r="J2421" s="3">
        <f>Table8[[#This Row],[Volume]]*Table8[[#This Row],[Price per unit]]</f>
        <v>2717.28</v>
      </c>
      <c r="K2421" s="5">
        <f>Table8[[#This Row],[Total Sales]]-Table8[[#This Row],[Total Cost]]</f>
        <v>1028.1600000000003</v>
      </c>
      <c r="L2421" s="6">
        <f>Table8[[#This Row],[Profit]]/Table8[[#This Row],[Total Sales]]</f>
        <v>0.37837837837837845</v>
      </c>
    </row>
    <row r="2422" spans="1:12" x14ac:dyDescent="0.3">
      <c r="A2422" s="3">
        <v>2011</v>
      </c>
      <c r="B2422" s="3" t="s">
        <v>12</v>
      </c>
      <c r="C2422" s="3" t="s">
        <v>25</v>
      </c>
      <c r="D2422" s="3" t="s">
        <v>93</v>
      </c>
      <c r="E2422" s="3">
        <v>590228</v>
      </c>
      <c r="F2422" s="3">
        <v>1128</v>
      </c>
      <c r="G2422" s="3">
        <v>2.42</v>
      </c>
      <c r="H2422" s="3">
        <v>3.7</v>
      </c>
      <c r="I2422" s="3">
        <f>Table8[[#This Row],[Volume]]*Table8[[#This Row],[Cost per unit]]</f>
        <v>2729.7599999999998</v>
      </c>
      <c r="J2422" s="3">
        <f>Table8[[#This Row],[Volume]]*Table8[[#This Row],[Price per unit]]</f>
        <v>4173.6000000000004</v>
      </c>
      <c r="K2422" s="5">
        <f>Table8[[#This Row],[Total Sales]]-Table8[[#This Row],[Total Cost]]</f>
        <v>1443.8400000000006</v>
      </c>
      <c r="L2422" s="6">
        <f>Table8[[#This Row],[Profit]]/Table8[[#This Row],[Total Sales]]</f>
        <v>0.34594594594594608</v>
      </c>
    </row>
    <row r="2423" spans="1:12" x14ac:dyDescent="0.3">
      <c r="A2423" s="7">
        <v>2011</v>
      </c>
      <c r="B2423" s="7" t="s">
        <v>12</v>
      </c>
      <c r="C2423" s="7" t="s">
        <v>25</v>
      </c>
      <c r="D2423" s="7" t="s">
        <v>93</v>
      </c>
      <c r="E2423" s="7">
        <v>590229</v>
      </c>
      <c r="F2423" s="7">
        <v>600</v>
      </c>
      <c r="G2423" s="7">
        <v>2.19</v>
      </c>
      <c r="H2423" s="7">
        <v>3.34</v>
      </c>
      <c r="I2423" s="3">
        <f>Table8[[#This Row],[Volume]]*Table8[[#This Row],[Cost per unit]]</f>
        <v>1314</v>
      </c>
      <c r="J2423" s="3">
        <f>Table8[[#This Row],[Volume]]*Table8[[#This Row],[Price per unit]]</f>
        <v>2004</v>
      </c>
      <c r="K2423" s="5">
        <f>Table8[[#This Row],[Total Sales]]-Table8[[#This Row],[Total Cost]]</f>
        <v>690</v>
      </c>
      <c r="L2423" s="6">
        <f>Table8[[#This Row],[Profit]]/Table8[[#This Row],[Total Sales]]</f>
        <v>0.34431137724550898</v>
      </c>
    </row>
    <row r="2424" spans="1:12" x14ac:dyDescent="0.3">
      <c r="A2424" s="3">
        <v>2011</v>
      </c>
      <c r="B2424" s="3" t="s">
        <v>12</v>
      </c>
      <c r="C2424" s="3" t="s">
        <v>25</v>
      </c>
      <c r="D2424" s="3" t="s">
        <v>93</v>
      </c>
      <c r="E2424" s="3">
        <v>590230</v>
      </c>
      <c r="F2424" s="3">
        <v>984</v>
      </c>
      <c r="G2424" s="3">
        <v>2.17</v>
      </c>
      <c r="H2424" s="3">
        <v>3.37</v>
      </c>
      <c r="I2424" s="3">
        <f>Table8[[#This Row],[Volume]]*Table8[[#This Row],[Cost per unit]]</f>
        <v>2135.2799999999997</v>
      </c>
      <c r="J2424" s="3">
        <f>Table8[[#This Row],[Volume]]*Table8[[#This Row],[Price per unit]]</f>
        <v>3316.08</v>
      </c>
      <c r="K2424" s="5">
        <f>Table8[[#This Row],[Total Sales]]-Table8[[#This Row],[Total Cost]]</f>
        <v>1180.8000000000002</v>
      </c>
      <c r="L2424" s="6">
        <f>Table8[[#This Row],[Profit]]/Table8[[#This Row],[Total Sales]]</f>
        <v>0.35608308605341255</v>
      </c>
    </row>
    <row r="2425" spans="1:12" x14ac:dyDescent="0.3">
      <c r="A2425" s="7">
        <v>2011</v>
      </c>
      <c r="B2425" s="7" t="s">
        <v>12</v>
      </c>
      <c r="C2425" s="7" t="s">
        <v>25</v>
      </c>
      <c r="D2425" s="7" t="s">
        <v>93</v>
      </c>
      <c r="E2425" s="7">
        <v>590301</v>
      </c>
      <c r="F2425" s="7">
        <v>1152</v>
      </c>
      <c r="G2425" s="7">
        <v>2.1</v>
      </c>
      <c r="H2425" s="7">
        <v>3.47</v>
      </c>
      <c r="I2425" s="3">
        <f>Table8[[#This Row],[Volume]]*Table8[[#This Row],[Cost per unit]]</f>
        <v>2419.2000000000003</v>
      </c>
      <c r="J2425" s="3">
        <f>Table8[[#This Row],[Volume]]*Table8[[#This Row],[Price per unit]]</f>
        <v>3997.44</v>
      </c>
      <c r="K2425" s="5">
        <f>Table8[[#This Row],[Total Sales]]-Table8[[#This Row],[Total Cost]]</f>
        <v>1578.2399999999998</v>
      </c>
      <c r="L2425" s="6">
        <f>Table8[[#This Row],[Profit]]/Table8[[#This Row],[Total Sales]]</f>
        <v>0.39481268011527371</v>
      </c>
    </row>
    <row r="2426" spans="1:12" x14ac:dyDescent="0.3">
      <c r="A2426" s="3">
        <v>2011</v>
      </c>
      <c r="B2426" s="3" t="s">
        <v>12</v>
      </c>
      <c r="C2426" s="3" t="s">
        <v>25</v>
      </c>
      <c r="D2426" s="3" t="s">
        <v>93</v>
      </c>
      <c r="E2426" s="3">
        <v>590302</v>
      </c>
      <c r="F2426" s="3">
        <v>696</v>
      </c>
      <c r="G2426" s="3">
        <v>2.2599999999999998</v>
      </c>
      <c r="H2426" s="3">
        <v>3.89</v>
      </c>
      <c r="I2426" s="3">
        <f>Table8[[#This Row],[Volume]]*Table8[[#This Row],[Cost per unit]]</f>
        <v>1572.9599999999998</v>
      </c>
      <c r="J2426" s="3">
        <f>Table8[[#This Row],[Volume]]*Table8[[#This Row],[Price per unit]]</f>
        <v>2707.44</v>
      </c>
      <c r="K2426" s="5">
        <f>Table8[[#This Row],[Total Sales]]-Table8[[#This Row],[Total Cost]]</f>
        <v>1134.4800000000002</v>
      </c>
      <c r="L2426" s="6">
        <f>Table8[[#This Row],[Profit]]/Table8[[#This Row],[Total Sales]]</f>
        <v>0.41902313624678672</v>
      </c>
    </row>
    <row r="2427" spans="1:12" x14ac:dyDescent="0.3">
      <c r="A2427" s="7">
        <v>2011</v>
      </c>
      <c r="B2427" s="7" t="s">
        <v>12</v>
      </c>
      <c r="C2427" s="7" t="s">
        <v>25</v>
      </c>
      <c r="D2427" s="7" t="s">
        <v>93</v>
      </c>
      <c r="E2427" s="7">
        <v>590303</v>
      </c>
      <c r="F2427" s="7">
        <v>756</v>
      </c>
      <c r="G2427" s="7">
        <v>2.37</v>
      </c>
      <c r="H2427" s="7">
        <v>3.4</v>
      </c>
      <c r="I2427" s="3">
        <f>Table8[[#This Row],[Volume]]*Table8[[#This Row],[Cost per unit]]</f>
        <v>1791.72</v>
      </c>
      <c r="J2427" s="3">
        <f>Table8[[#This Row],[Volume]]*Table8[[#This Row],[Price per unit]]</f>
        <v>2570.4</v>
      </c>
      <c r="K2427" s="5">
        <f>Table8[[#This Row],[Total Sales]]-Table8[[#This Row],[Total Cost]]</f>
        <v>778.68000000000006</v>
      </c>
      <c r="L2427" s="6">
        <f>Table8[[#This Row],[Profit]]/Table8[[#This Row],[Total Sales]]</f>
        <v>0.30294117647058827</v>
      </c>
    </row>
    <row r="2428" spans="1:12" x14ac:dyDescent="0.3">
      <c r="A2428" s="3">
        <v>2011</v>
      </c>
      <c r="B2428" s="3" t="s">
        <v>12</v>
      </c>
      <c r="C2428" s="3" t="s">
        <v>25</v>
      </c>
      <c r="D2428" s="3" t="s">
        <v>93</v>
      </c>
      <c r="E2428" s="3">
        <v>590304</v>
      </c>
      <c r="F2428" s="3">
        <v>756</v>
      </c>
      <c r="G2428" s="3">
        <v>2.4500000000000002</v>
      </c>
      <c r="H2428" s="3">
        <v>3.45</v>
      </c>
      <c r="I2428" s="3">
        <f>Table8[[#This Row],[Volume]]*Table8[[#This Row],[Cost per unit]]</f>
        <v>1852.2</v>
      </c>
      <c r="J2428" s="3">
        <f>Table8[[#This Row],[Volume]]*Table8[[#This Row],[Price per unit]]</f>
        <v>2608.2000000000003</v>
      </c>
      <c r="K2428" s="5">
        <f>Table8[[#This Row],[Total Sales]]-Table8[[#This Row],[Total Cost]]</f>
        <v>756.00000000000023</v>
      </c>
      <c r="L2428" s="6">
        <f>Table8[[#This Row],[Profit]]/Table8[[#This Row],[Total Sales]]</f>
        <v>0.28985507246376818</v>
      </c>
    </row>
    <row r="2429" spans="1:12" x14ac:dyDescent="0.3">
      <c r="A2429" s="7">
        <v>2011</v>
      </c>
      <c r="B2429" s="7" t="s">
        <v>12</v>
      </c>
      <c r="C2429" s="7" t="s">
        <v>25</v>
      </c>
      <c r="D2429" s="7" t="s">
        <v>93</v>
      </c>
      <c r="E2429" s="7">
        <v>590305</v>
      </c>
      <c r="F2429" s="7">
        <v>1068</v>
      </c>
      <c r="G2429" s="7">
        <v>2.82</v>
      </c>
      <c r="H2429" s="7">
        <v>3.87</v>
      </c>
      <c r="I2429" s="3">
        <f>Table8[[#This Row],[Volume]]*Table8[[#This Row],[Cost per unit]]</f>
        <v>3011.7599999999998</v>
      </c>
      <c r="J2429" s="3">
        <f>Table8[[#This Row],[Volume]]*Table8[[#This Row],[Price per unit]]</f>
        <v>4133.16</v>
      </c>
      <c r="K2429" s="5">
        <f>Table8[[#This Row],[Total Sales]]-Table8[[#This Row],[Total Cost]]</f>
        <v>1121.4000000000001</v>
      </c>
      <c r="L2429" s="6">
        <f>Table8[[#This Row],[Profit]]/Table8[[#This Row],[Total Sales]]</f>
        <v>0.27131782945736438</v>
      </c>
    </row>
    <row r="2430" spans="1:12" x14ac:dyDescent="0.3">
      <c r="A2430" s="3">
        <v>2011</v>
      </c>
      <c r="B2430" s="3" t="s">
        <v>12</v>
      </c>
      <c r="C2430" s="3" t="s">
        <v>25</v>
      </c>
      <c r="D2430" s="3" t="s">
        <v>93</v>
      </c>
      <c r="E2430" s="3">
        <v>590306</v>
      </c>
      <c r="F2430" s="3">
        <v>1020</v>
      </c>
      <c r="G2430" s="3">
        <v>2.76</v>
      </c>
      <c r="H2430" s="3">
        <v>3.87</v>
      </c>
      <c r="I2430" s="3">
        <f>Table8[[#This Row],[Volume]]*Table8[[#This Row],[Cost per unit]]</f>
        <v>2815.2</v>
      </c>
      <c r="J2430" s="3">
        <f>Table8[[#This Row],[Volume]]*Table8[[#This Row],[Price per unit]]</f>
        <v>3947.4</v>
      </c>
      <c r="K2430" s="5">
        <f>Table8[[#This Row],[Total Sales]]-Table8[[#This Row],[Total Cost]]</f>
        <v>1132.2000000000003</v>
      </c>
      <c r="L2430" s="6">
        <f>Table8[[#This Row],[Profit]]/Table8[[#This Row],[Total Sales]]</f>
        <v>0.28682170542635665</v>
      </c>
    </row>
    <row r="2431" spans="1:12" x14ac:dyDescent="0.3">
      <c r="A2431" s="7">
        <v>2011</v>
      </c>
      <c r="B2431" s="7" t="s">
        <v>12</v>
      </c>
      <c r="C2431" s="7" t="s">
        <v>25</v>
      </c>
      <c r="D2431" s="7" t="s">
        <v>93</v>
      </c>
      <c r="E2431" s="7">
        <v>590307</v>
      </c>
      <c r="F2431" s="7">
        <v>600</v>
      </c>
      <c r="G2431" s="7">
        <v>2.2599999999999998</v>
      </c>
      <c r="H2431" s="7">
        <v>3.34</v>
      </c>
      <c r="I2431" s="3">
        <f>Table8[[#This Row],[Volume]]*Table8[[#This Row],[Cost per unit]]</f>
        <v>1355.9999999999998</v>
      </c>
      <c r="J2431" s="3">
        <f>Table8[[#This Row],[Volume]]*Table8[[#This Row],[Price per unit]]</f>
        <v>2004</v>
      </c>
      <c r="K2431" s="5">
        <f>Table8[[#This Row],[Total Sales]]-Table8[[#This Row],[Total Cost]]</f>
        <v>648.00000000000023</v>
      </c>
      <c r="L2431" s="6">
        <f>Table8[[#This Row],[Profit]]/Table8[[#This Row],[Total Sales]]</f>
        <v>0.32335329341317376</v>
      </c>
    </row>
    <row r="2432" spans="1:12" x14ac:dyDescent="0.3">
      <c r="A2432" s="3">
        <v>2011</v>
      </c>
      <c r="B2432" s="3" t="s">
        <v>12</v>
      </c>
      <c r="C2432" s="3" t="s">
        <v>25</v>
      </c>
      <c r="D2432" s="3" t="s">
        <v>93</v>
      </c>
      <c r="E2432" s="3">
        <v>590308</v>
      </c>
      <c r="F2432" s="3">
        <v>1176</v>
      </c>
      <c r="G2432" s="3">
        <v>2.0699999999999998</v>
      </c>
      <c r="H2432" s="3">
        <v>3.82</v>
      </c>
      <c r="I2432" s="3">
        <f>Table8[[#This Row],[Volume]]*Table8[[#This Row],[Cost per unit]]</f>
        <v>2434.3199999999997</v>
      </c>
      <c r="J2432" s="3">
        <f>Table8[[#This Row],[Volume]]*Table8[[#This Row],[Price per unit]]</f>
        <v>4492.32</v>
      </c>
      <c r="K2432" s="5">
        <f>Table8[[#This Row],[Total Sales]]-Table8[[#This Row],[Total Cost]]</f>
        <v>2058</v>
      </c>
      <c r="L2432" s="6">
        <f>Table8[[#This Row],[Profit]]/Table8[[#This Row],[Total Sales]]</f>
        <v>0.45811518324607331</v>
      </c>
    </row>
    <row r="2433" spans="1:12" x14ac:dyDescent="0.3">
      <c r="A2433" s="7">
        <v>2011</v>
      </c>
      <c r="B2433" s="7" t="s">
        <v>12</v>
      </c>
      <c r="C2433" s="7" t="s">
        <v>21</v>
      </c>
      <c r="D2433" s="7" t="s">
        <v>94</v>
      </c>
      <c r="E2433" s="7">
        <v>1210101</v>
      </c>
      <c r="F2433" s="7">
        <v>636</v>
      </c>
      <c r="G2433" s="7">
        <v>1.18</v>
      </c>
      <c r="H2433" s="7">
        <v>1.78</v>
      </c>
      <c r="I2433" s="3">
        <f>Table8[[#This Row],[Volume]]*Table8[[#This Row],[Cost per unit]]</f>
        <v>750.4799999999999</v>
      </c>
      <c r="J2433" s="3">
        <f>Table8[[#This Row],[Volume]]*Table8[[#This Row],[Price per unit]]</f>
        <v>1132.08</v>
      </c>
      <c r="K2433" s="5">
        <f>Table8[[#This Row],[Total Sales]]-Table8[[#This Row],[Total Cost]]</f>
        <v>381.6</v>
      </c>
      <c r="L2433" s="6">
        <f>Table8[[#This Row],[Profit]]/Table8[[#This Row],[Total Sales]]</f>
        <v>0.3370786516853933</v>
      </c>
    </row>
    <row r="2434" spans="1:12" x14ac:dyDescent="0.3">
      <c r="A2434" s="3">
        <v>2011</v>
      </c>
      <c r="B2434" s="3" t="s">
        <v>12</v>
      </c>
      <c r="C2434" s="3" t="s">
        <v>21</v>
      </c>
      <c r="D2434" s="3" t="s">
        <v>94</v>
      </c>
      <c r="E2434" s="3">
        <v>1210102</v>
      </c>
      <c r="F2434" s="3">
        <v>1032</v>
      </c>
      <c r="G2434" s="3">
        <v>1.21</v>
      </c>
      <c r="H2434" s="3">
        <v>1.87</v>
      </c>
      <c r="I2434" s="3">
        <f>Table8[[#This Row],[Volume]]*Table8[[#This Row],[Cost per unit]]</f>
        <v>1248.72</v>
      </c>
      <c r="J2434" s="3">
        <f>Table8[[#This Row],[Volume]]*Table8[[#This Row],[Price per unit]]</f>
        <v>1929.8400000000001</v>
      </c>
      <c r="K2434" s="5">
        <f>Table8[[#This Row],[Total Sales]]-Table8[[#This Row],[Total Cost]]</f>
        <v>681.12000000000012</v>
      </c>
      <c r="L2434" s="6">
        <f>Table8[[#This Row],[Profit]]/Table8[[#This Row],[Total Sales]]</f>
        <v>0.35294117647058826</v>
      </c>
    </row>
    <row r="2435" spans="1:12" x14ac:dyDescent="0.3">
      <c r="A2435" s="7">
        <v>2011</v>
      </c>
      <c r="B2435" s="7" t="s">
        <v>12</v>
      </c>
      <c r="C2435" s="7" t="s">
        <v>21</v>
      </c>
      <c r="D2435" s="7" t="s">
        <v>94</v>
      </c>
      <c r="E2435" s="7">
        <v>1210103</v>
      </c>
      <c r="F2435" s="7">
        <v>1080</v>
      </c>
      <c r="G2435" s="7">
        <v>1.2</v>
      </c>
      <c r="H2435" s="7">
        <v>1.81</v>
      </c>
      <c r="I2435" s="3">
        <f>Table8[[#This Row],[Volume]]*Table8[[#This Row],[Cost per unit]]</f>
        <v>1296</v>
      </c>
      <c r="J2435" s="3">
        <f>Table8[[#This Row],[Volume]]*Table8[[#This Row],[Price per unit]]</f>
        <v>1954.8</v>
      </c>
      <c r="K2435" s="5">
        <f>Table8[[#This Row],[Total Sales]]-Table8[[#This Row],[Total Cost]]</f>
        <v>658.8</v>
      </c>
      <c r="L2435" s="6">
        <f>Table8[[#This Row],[Profit]]/Table8[[#This Row],[Total Sales]]</f>
        <v>0.33701657458563533</v>
      </c>
    </row>
    <row r="2436" spans="1:12" x14ac:dyDescent="0.3">
      <c r="A2436" s="3">
        <v>2011</v>
      </c>
      <c r="B2436" s="3" t="s">
        <v>12</v>
      </c>
      <c r="C2436" s="3" t="s">
        <v>21</v>
      </c>
      <c r="D2436" s="3" t="s">
        <v>94</v>
      </c>
      <c r="E2436" s="3">
        <v>1210104</v>
      </c>
      <c r="F2436" s="3">
        <v>588</v>
      </c>
      <c r="G2436" s="3">
        <v>1.37</v>
      </c>
      <c r="H2436" s="3">
        <v>1.63</v>
      </c>
      <c r="I2436" s="3">
        <f>Table8[[#This Row],[Volume]]*Table8[[#This Row],[Cost per unit]]</f>
        <v>805.56000000000006</v>
      </c>
      <c r="J2436" s="3">
        <f>Table8[[#This Row],[Volume]]*Table8[[#This Row],[Price per unit]]</f>
        <v>958.43999999999994</v>
      </c>
      <c r="K2436" s="5">
        <f>Table8[[#This Row],[Total Sales]]-Table8[[#This Row],[Total Cost]]</f>
        <v>152.87999999999988</v>
      </c>
      <c r="L2436" s="6">
        <f>Table8[[#This Row],[Profit]]/Table8[[#This Row],[Total Sales]]</f>
        <v>0.15950920245398761</v>
      </c>
    </row>
    <row r="2437" spans="1:12" x14ac:dyDescent="0.3">
      <c r="A2437" s="7">
        <v>2011</v>
      </c>
      <c r="B2437" s="7" t="s">
        <v>12</v>
      </c>
      <c r="C2437" s="7" t="s">
        <v>21</v>
      </c>
      <c r="D2437" s="7" t="s">
        <v>94</v>
      </c>
      <c r="E2437" s="7">
        <v>1210105</v>
      </c>
      <c r="F2437" s="7">
        <v>672</v>
      </c>
      <c r="G2437" s="7">
        <v>1.46</v>
      </c>
      <c r="H2437" s="7">
        <v>1.71</v>
      </c>
      <c r="I2437" s="3">
        <f>Table8[[#This Row],[Volume]]*Table8[[#This Row],[Cost per unit]]</f>
        <v>981.12</v>
      </c>
      <c r="J2437" s="3">
        <f>Table8[[#This Row],[Volume]]*Table8[[#This Row],[Price per unit]]</f>
        <v>1149.1199999999999</v>
      </c>
      <c r="K2437" s="5">
        <f>Table8[[#This Row],[Total Sales]]-Table8[[#This Row],[Total Cost]]</f>
        <v>167.99999999999989</v>
      </c>
      <c r="L2437" s="6">
        <f>Table8[[#This Row],[Profit]]/Table8[[#This Row],[Total Sales]]</f>
        <v>0.14619883040935663</v>
      </c>
    </row>
    <row r="2438" spans="1:12" x14ac:dyDescent="0.3">
      <c r="A2438" s="3">
        <v>2011</v>
      </c>
      <c r="B2438" s="3" t="s">
        <v>12</v>
      </c>
      <c r="C2438" s="3" t="s">
        <v>21</v>
      </c>
      <c r="D2438" s="3" t="s">
        <v>94</v>
      </c>
      <c r="E2438" s="3">
        <v>1210106</v>
      </c>
      <c r="F2438" s="3">
        <v>960</v>
      </c>
      <c r="G2438" s="3">
        <v>1.28</v>
      </c>
      <c r="H2438" s="3">
        <v>1.61</v>
      </c>
      <c r="I2438" s="3">
        <f>Table8[[#This Row],[Volume]]*Table8[[#This Row],[Cost per unit]]</f>
        <v>1228.8</v>
      </c>
      <c r="J2438" s="3">
        <f>Table8[[#This Row],[Volume]]*Table8[[#This Row],[Price per unit]]</f>
        <v>1545.6000000000001</v>
      </c>
      <c r="K2438" s="5">
        <f>Table8[[#This Row],[Total Sales]]-Table8[[#This Row],[Total Cost]]</f>
        <v>316.80000000000018</v>
      </c>
      <c r="L2438" s="6">
        <f>Table8[[#This Row],[Profit]]/Table8[[#This Row],[Total Sales]]</f>
        <v>0.20496894409937899</v>
      </c>
    </row>
    <row r="2439" spans="1:12" x14ac:dyDescent="0.3">
      <c r="A2439" s="7">
        <v>2011</v>
      </c>
      <c r="B2439" s="7" t="s">
        <v>12</v>
      </c>
      <c r="C2439" s="7" t="s">
        <v>21</v>
      </c>
      <c r="D2439" s="7" t="s">
        <v>94</v>
      </c>
      <c r="E2439" s="7">
        <v>1210107</v>
      </c>
      <c r="F2439" s="7">
        <v>972</v>
      </c>
      <c r="G2439" s="7">
        <v>1.43</v>
      </c>
      <c r="H2439" s="7">
        <v>1.86</v>
      </c>
      <c r="I2439" s="3">
        <f>Table8[[#This Row],[Volume]]*Table8[[#This Row],[Cost per unit]]</f>
        <v>1389.96</v>
      </c>
      <c r="J2439" s="3">
        <f>Table8[[#This Row],[Volume]]*Table8[[#This Row],[Price per unit]]</f>
        <v>1807.92</v>
      </c>
      <c r="K2439" s="5">
        <f>Table8[[#This Row],[Total Sales]]-Table8[[#This Row],[Total Cost]]</f>
        <v>417.96000000000004</v>
      </c>
      <c r="L2439" s="6">
        <f>Table8[[#This Row],[Profit]]/Table8[[#This Row],[Total Sales]]</f>
        <v>0.23118279569892475</v>
      </c>
    </row>
    <row r="2440" spans="1:12" x14ac:dyDescent="0.3">
      <c r="A2440" s="3">
        <v>2011</v>
      </c>
      <c r="B2440" s="3" t="s">
        <v>12</v>
      </c>
      <c r="C2440" s="3" t="s">
        <v>21</v>
      </c>
      <c r="D2440" s="3" t="s">
        <v>94</v>
      </c>
      <c r="E2440" s="3">
        <v>1210108</v>
      </c>
      <c r="F2440" s="3">
        <v>732</v>
      </c>
      <c r="G2440" s="3">
        <v>1.18</v>
      </c>
      <c r="H2440" s="3">
        <v>1.86</v>
      </c>
      <c r="I2440" s="3">
        <f>Table8[[#This Row],[Volume]]*Table8[[#This Row],[Cost per unit]]</f>
        <v>863.76</v>
      </c>
      <c r="J2440" s="3">
        <f>Table8[[#This Row],[Volume]]*Table8[[#This Row],[Price per unit]]</f>
        <v>1361.52</v>
      </c>
      <c r="K2440" s="5">
        <f>Table8[[#This Row],[Total Sales]]-Table8[[#This Row],[Total Cost]]</f>
        <v>497.76</v>
      </c>
      <c r="L2440" s="6">
        <f>Table8[[#This Row],[Profit]]/Table8[[#This Row],[Total Sales]]</f>
        <v>0.36559139784946237</v>
      </c>
    </row>
    <row r="2441" spans="1:12" x14ac:dyDescent="0.3">
      <c r="A2441" s="7">
        <v>2011</v>
      </c>
      <c r="B2441" s="7" t="s">
        <v>12</v>
      </c>
      <c r="C2441" s="7" t="s">
        <v>21</v>
      </c>
      <c r="D2441" s="7" t="s">
        <v>94</v>
      </c>
      <c r="E2441" s="7">
        <v>1210109</v>
      </c>
      <c r="F2441" s="7">
        <v>840</v>
      </c>
      <c r="G2441" s="7">
        <v>1.4</v>
      </c>
      <c r="H2441" s="7">
        <v>1.65</v>
      </c>
      <c r="I2441" s="3">
        <f>Table8[[#This Row],[Volume]]*Table8[[#This Row],[Cost per unit]]</f>
        <v>1176</v>
      </c>
      <c r="J2441" s="3">
        <f>Table8[[#This Row],[Volume]]*Table8[[#This Row],[Price per unit]]</f>
        <v>1386</v>
      </c>
      <c r="K2441" s="5">
        <f>Table8[[#This Row],[Total Sales]]-Table8[[#This Row],[Total Cost]]</f>
        <v>210</v>
      </c>
      <c r="L2441" s="6">
        <f>Table8[[#This Row],[Profit]]/Table8[[#This Row],[Total Sales]]</f>
        <v>0.15151515151515152</v>
      </c>
    </row>
    <row r="2442" spans="1:12" x14ac:dyDescent="0.3">
      <c r="A2442" s="3">
        <v>2011</v>
      </c>
      <c r="B2442" s="3" t="s">
        <v>12</v>
      </c>
      <c r="C2442" s="3" t="s">
        <v>21</v>
      </c>
      <c r="D2442" s="3" t="s">
        <v>94</v>
      </c>
      <c r="E2442" s="3">
        <v>1210110</v>
      </c>
      <c r="F2442" s="3">
        <v>684</v>
      </c>
      <c r="G2442" s="3">
        <v>1.34</v>
      </c>
      <c r="H2442" s="3">
        <v>1.85</v>
      </c>
      <c r="I2442" s="3">
        <f>Table8[[#This Row],[Volume]]*Table8[[#This Row],[Cost per unit]]</f>
        <v>916.56000000000006</v>
      </c>
      <c r="J2442" s="3">
        <f>Table8[[#This Row],[Volume]]*Table8[[#This Row],[Price per unit]]</f>
        <v>1265.4000000000001</v>
      </c>
      <c r="K2442" s="5">
        <f>Table8[[#This Row],[Total Sales]]-Table8[[#This Row],[Total Cost]]</f>
        <v>348.84000000000003</v>
      </c>
      <c r="L2442" s="6">
        <f>Table8[[#This Row],[Profit]]/Table8[[#This Row],[Total Sales]]</f>
        <v>0.27567567567567569</v>
      </c>
    </row>
    <row r="2443" spans="1:12" x14ac:dyDescent="0.3">
      <c r="A2443" s="7">
        <v>2011</v>
      </c>
      <c r="B2443" s="7" t="s">
        <v>12</v>
      </c>
      <c r="C2443" s="7" t="s">
        <v>21</v>
      </c>
      <c r="D2443" s="7" t="s">
        <v>94</v>
      </c>
      <c r="E2443" s="7">
        <v>1210111</v>
      </c>
      <c r="F2443" s="7">
        <v>1308</v>
      </c>
      <c r="G2443" s="7">
        <v>1.3</v>
      </c>
      <c r="H2443" s="7">
        <v>1.83</v>
      </c>
      <c r="I2443" s="3">
        <f>Table8[[#This Row],[Volume]]*Table8[[#This Row],[Cost per unit]]</f>
        <v>1700.4</v>
      </c>
      <c r="J2443" s="3">
        <f>Table8[[#This Row],[Volume]]*Table8[[#This Row],[Price per unit]]</f>
        <v>2393.64</v>
      </c>
      <c r="K2443" s="5">
        <f>Table8[[#This Row],[Total Sales]]-Table8[[#This Row],[Total Cost]]</f>
        <v>693.23999999999978</v>
      </c>
      <c r="L2443" s="6">
        <f>Table8[[#This Row],[Profit]]/Table8[[#This Row],[Total Sales]]</f>
        <v>0.28961748633879775</v>
      </c>
    </row>
    <row r="2444" spans="1:12" x14ac:dyDescent="0.3">
      <c r="A2444" s="3">
        <v>2011</v>
      </c>
      <c r="B2444" s="3" t="s">
        <v>12</v>
      </c>
      <c r="C2444" s="3" t="s">
        <v>21</v>
      </c>
      <c r="D2444" s="3" t="s">
        <v>95</v>
      </c>
      <c r="E2444" s="3">
        <v>740101</v>
      </c>
      <c r="F2444" s="3">
        <v>660</v>
      </c>
      <c r="G2444" s="3">
        <v>1.28</v>
      </c>
      <c r="H2444" s="3">
        <v>1.6</v>
      </c>
      <c r="I2444" s="3">
        <f>Table8[[#This Row],[Volume]]*Table8[[#This Row],[Cost per unit]]</f>
        <v>844.80000000000007</v>
      </c>
      <c r="J2444" s="3">
        <f>Table8[[#This Row],[Volume]]*Table8[[#This Row],[Price per unit]]</f>
        <v>1056</v>
      </c>
      <c r="K2444" s="5">
        <f>Table8[[#This Row],[Total Sales]]-Table8[[#This Row],[Total Cost]]</f>
        <v>211.19999999999993</v>
      </c>
      <c r="L2444" s="6">
        <f>Table8[[#This Row],[Profit]]/Table8[[#This Row],[Total Sales]]</f>
        <v>0.19999999999999993</v>
      </c>
    </row>
    <row r="2445" spans="1:12" x14ac:dyDescent="0.3">
      <c r="A2445" s="7">
        <v>2011</v>
      </c>
      <c r="B2445" s="7" t="s">
        <v>12</v>
      </c>
      <c r="C2445" s="7" t="s">
        <v>21</v>
      </c>
      <c r="D2445" s="7" t="s">
        <v>95</v>
      </c>
      <c r="E2445" s="7">
        <v>740102</v>
      </c>
      <c r="F2445" s="7">
        <v>768</v>
      </c>
      <c r="G2445" s="7">
        <v>1.5</v>
      </c>
      <c r="H2445" s="7">
        <v>1.83</v>
      </c>
      <c r="I2445" s="3">
        <f>Table8[[#This Row],[Volume]]*Table8[[#This Row],[Cost per unit]]</f>
        <v>1152</v>
      </c>
      <c r="J2445" s="3">
        <f>Table8[[#This Row],[Volume]]*Table8[[#This Row],[Price per unit]]</f>
        <v>1405.44</v>
      </c>
      <c r="K2445" s="5">
        <f>Table8[[#This Row],[Total Sales]]-Table8[[#This Row],[Total Cost]]</f>
        <v>253.44000000000005</v>
      </c>
      <c r="L2445" s="6">
        <f>Table8[[#This Row],[Profit]]/Table8[[#This Row],[Total Sales]]</f>
        <v>0.18032786885245905</v>
      </c>
    </row>
    <row r="2446" spans="1:12" x14ac:dyDescent="0.3">
      <c r="A2446" s="3">
        <v>2011</v>
      </c>
      <c r="B2446" s="3" t="s">
        <v>12</v>
      </c>
      <c r="C2446" s="3" t="s">
        <v>21</v>
      </c>
      <c r="D2446" s="3" t="s">
        <v>95</v>
      </c>
      <c r="E2446" s="3">
        <v>740103</v>
      </c>
      <c r="F2446" s="3">
        <v>828</v>
      </c>
      <c r="G2446" s="3">
        <v>1.22</v>
      </c>
      <c r="H2446" s="3">
        <v>1.86</v>
      </c>
      <c r="I2446" s="3">
        <f>Table8[[#This Row],[Volume]]*Table8[[#This Row],[Cost per unit]]</f>
        <v>1010.16</v>
      </c>
      <c r="J2446" s="3">
        <f>Table8[[#This Row],[Volume]]*Table8[[#This Row],[Price per unit]]</f>
        <v>1540.0800000000002</v>
      </c>
      <c r="K2446" s="5">
        <f>Table8[[#This Row],[Total Sales]]-Table8[[#This Row],[Total Cost]]</f>
        <v>529.92000000000019</v>
      </c>
      <c r="L2446" s="6">
        <f>Table8[[#This Row],[Profit]]/Table8[[#This Row],[Total Sales]]</f>
        <v>0.34408602150537643</v>
      </c>
    </row>
    <row r="2447" spans="1:12" x14ac:dyDescent="0.3">
      <c r="A2447" s="7">
        <v>2011</v>
      </c>
      <c r="B2447" s="7" t="s">
        <v>12</v>
      </c>
      <c r="C2447" s="7" t="s">
        <v>21</v>
      </c>
      <c r="D2447" s="7" t="s">
        <v>95</v>
      </c>
      <c r="E2447" s="7">
        <v>740104</v>
      </c>
      <c r="F2447" s="7">
        <v>1200</v>
      </c>
      <c r="G2447" s="7">
        <v>1.48</v>
      </c>
      <c r="H2447" s="7">
        <v>1.67</v>
      </c>
      <c r="I2447" s="3">
        <f>Table8[[#This Row],[Volume]]*Table8[[#This Row],[Cost per unit]]</f>
        <v>1776</v>
      </c>
      <c r="J2447" s="3">
        <f>Table8[[#This Row],[Volume]]*Table8[[#This Row],[Price per unit]]</f>
        <v>2004</v>
      </c>
      <c r="K2447" s="5">
        <f>Table8[[#This Row],[Total Sales]]-Table8[[#This Row],[Total Cost]]</f>
        <v>228</v>
      </c>
      <c r="L2447" s="6">
        <f>Table8[[#This Row],[Profit]]/Table8[[#This Row],[Total Sales]]</f>
        <v>0.11377245508982035</v>
      </c>
    </row>
    <row r="2448" spans="1:12" x14ac:dyDescent="0.3">
      <c r="A2448" s="3">
        <v>2011</v>
      </c>
      <c r="B2448" s="3" t="s">
        <v>12</v>
      </c>
      <c r="C2448" s="3" t="s">
        <v>21</v>
      </c>
      <c r="D2448" s="3" t="s">
        <v>95</v>
      </c>
      <c r="E2448" s="3">
        <v>740105</v>
      </c>
      <c r="F2448" s="3">
        <v>660</v>
      </c>
      <c r="G2448" s="3">
        <v>1.18</v>
      </c>
      <c r="H2448" s="3">
        <v>1.81</v>
      </c>
      <c r="I2448" s="3">
        <f>Table8[[#This Row],[Volume]]*Table8[[#This Row],[Cost per unit]]</f>
        <v>778.8</v>
      </c>
      <c r="J2448" s="3">
        <f>Table8[[#This Row],[Volume]]*Table8[[#This Row],[Price per unit]]</f>
        <v>1194.6000000000001</v>
      </c>
      <c r="K2448" s="5">
        <f>Table8[[#This Row],[Total Sales]]-Table8[[#This Row],[Total Cost]]</f>
        <v>415.80000000000018</v>
      </c>
      <c r="L2448" s="6">
        <f>Table8[[#This Row],[Profit]]/Table8[[#This Row],[Total Sales]]</f>
        <v>0.34806629834254155</v>
      </c>
    </row>
    <row r="2449" spans="1:12" x14ac:dyDescent="0.3">
      <c r="A2449" s="7">
        <v>2011</v>
      </c>
      <c r="B2449" s="7" t="s">
        <v>12</v>
      </c>
      <c r="C2449" s="7" t="s">
        <v>21</v>
      </c>
      <c r="D2449" s="7" t="s">
        <v>95</v>
      </c>
      <c r="E2449" s="7">
        <v>740106</v>
      </c>
      <c r="F2449" s="7">
        <v>1020</v>
      </c>
      <c r="G2449" s="7">
        <v>1.24</v>
      </c>
      <c r="H2449" s="7">
        <v>1.88</v>
      </c>
      <c r="I2449" s="3">
        <f>Table8[[#This Row],[Volume]]*Table8[[#This Row],[Cost per unit]]</f>
        <v>1264.8</v>
      </c>
      <c r="J2449" s="3">
        <f>Table8[[#This Row],[Volume]]*Table8[[#This Row],[Price per unit]]</f>
        <v>1917.6</v>
      </c>
      <c r="K2449" s="5">
        <f>Table8[[#This Row],[Total Sales]]-Table8[[#This Row],[Total Cost]]</f>
        <v>652.79999999999995</v>
      </c>
      <c r="L2449" s="6">
        <f>Table8[[#This Row],[Profit]]/Table8[[#This Row],[Total Sales]]</f>
        <v>0.34042553191489361</v>
      </c>
    </row>
    <row r="2450" spans="1:12" x14ac:dyDescent="0.3">
      <c r="A2450" s="3">
        <v>2011</v>
      </c>
      <c r="B2450" s="3" t="s">
        <v>12</v>
      </c>
      <c r="C2450" s="3" t="s">
        <v>21</v>
      </c>
      <c r="D2450" s="3" t="s">
        <v>95</v>
      </c>
      <c r="E2450" s="3">
        <v>740201</v>
      </c>
      <c r="F2450" s="3">
        <v>1164</v>
      </c>
      <c r="G2450" s="3">
        <v>1.4</v>
      </c>
      <c r="H2450" s="3">
        <v>1.71</v>
      </c>
      <c r="I2450" s="3">
        <f>Table8[[#This Row],[Volume]]*Table8[[#This Row],[Cost per unit]]</f>
        <v>1629.6</v>
      </c>
      <c r="J2450" s="3">
        <f>Table8[[#This Row],[Volume]]*Table8[[#This Row],[Price per unit]]</f>
        <v>1990.44</v>
      </c>
      <c r="K2450" s="5">
        <f>Table8[[#This Row],[Total Sales]]-Table8[[#This Row],[Total Cost]]</f>
        <v>360.84000000000015</v>
      </c>
      <c r="L2450" s="6">
        <f>Table8[[#This Row],[Profit]]/Table8[[#This Row],[Total Sales]]</f>
        <v>0.18128654970760241</v>
      </c>
    </row>
    <row r="2451" spans="1:12" x14ac:dyDescent="0.3">
      <c r="A2451" s="7">
        <v>2011</v>
      </c>
      <c r="B2451" s="7" t="s">
        <v>12</v>
      </c>
      <c r="C2451" s="7" t="s">
        <v>21</v>
      </c>
      <c r="D2451" s="7" t="s">
        <v>95</v>
      </c>
      <c r="E2451" s="7">
        <v>740202</v>
      </c>
      <c r="F2451" s="7">
        <v>816</v>
      </c>
      <c r="G2451" s="7">
        <v>1.47</v>
      </c>
      <c r="H2451" s="7">
        <v>1.9</v>
      </c>
      <c r="I2451" s="3">
        <f>Table8[[#This Row],[Volume]]*Table8[[#This Row],[Cost per unit]]</f>
        <v>1199.52</v>
      </c>
      <c r="J2451" s="3">
        <f>Table8[[#This Row],[Volume]]*Table8[[#This Row],[Price per unit]]</f>
        <v>1550.3999999999999</v>
      </c>
      <c r="K2451" s="5">
        <f>Table8[[#This Row],[Total Sales]]-Table8[[#This Row],[Total Cost]]</f>
        <v>350.87999999999988</v>
      </c>
      <c r="L2451" s="6">
        <f>Table8[[#This Row],[Profit]]/Table8[[#This Row],[Total Sales]]</f>
        <v>0.22631578947368416</v>
      </c>
    </row>
    <row r="2452" spans="1:12" x14ac:dyDescent="0.3">
      <c r="A2452" s="3">
        <v>2011</v>
      </c>
      <c r="B2452" s="3" t="s">
        <v>12</v>
      </c>
      <c r="C2452" s="3" t="s">
        <v>21</v>
      </c>
      <c r="D2452" s="3" t="s">
        <v>95</v>
      </c>
      <c r="E2452" s="3">
        <v>740203</v>
      </c>
      <c r="F2452" s="3">
        <v>1224</v>
      </c>
      <c r="G2452" s="3">
        <v>1.1499999999999999</v>
      </c>
      <c r="H2452" s="3">
        <v>1.63</v>
      </c>
      <c r="I2452" s="3">
        <f>Table8[[#This Row],[Volume]]*Table8[[#This Row],[Cost per unit]]</f>
        <v>1407.6</v>
      </c>
      <c r="J2452" s="3">
        <f>Table8[[#This Row],[Volume]]*Table8[[#This Row],[Price per unit]]</f>
        <v>1995.12</v>
      </c>
      <c r="K2452" s="5">
        <f>Table8[[#This Row],[Total Sales]]-Table8[[#This Row],[Total Cost]]</f>
        <v>587.52</v>
      </c>
      <c r="L2452" s="6">
        <f>Table8[[#This Row],[Profit]]/Table8[[#This Row],[Total Sales]]</f>
        <v>0.29447852760736198</v>
      </c>
    </row>
    <row r="2453" spans="1:12" x14ac:dyDescent="0.3">
      <c r="A2453" s="7">
        <v>2011</v>
      </c>
      <c r="B2453" s="7" t="s">
        <v>12</v>
      </c>
      <c r="C2453" s="7" t="s">
        <v>21</v>
      </c>
      <c r="D2453" s="7" t="s">
        <v>95</v>
      </c>
      <c r="E2453" s="7">
        <v>740204</v>
      </c>
      <c r="F2453" s="7">
        <v>1308</v>
      </c>
      <c r="G2453" s="7">
        <v>1.1599999999999999</v>
      </c>
      <c r="H2453" s="7">
        <v>1.62</v>
      </c>
      <c r="I2453" s="3">
        <f>Table8[[#This Row],[Volume]]*Table8[[#This Row],[Cost per unit]]</f>
        <v>1517.28</v>
      </c>
      <c r="J2453" s="3">
        <f>Table8[[#This Row],[Volume]]*Table8[[#This Row],[Price per unit]]</f>
        <v>2118.96</v>
      </c>
      <c r="K2453" s="5">
        <f>Table8[[#This Row],[Total Sales]]-Table8[[#This Row],[Total Cost]]</f>
        <v>601.68000000000006</v>
      </c>
      <c r="L2453" s="6">
        <f>Table8[[#This Row],[Profit]]/Table8[[#This Row],[Total Sales]]</f>
        <v>0.28395061728395066</v>
      </c>
    </row>
    <row r="2454" spans="1:12" x14ac:dyDescent="0.3">
      <c r="A2454" s="3">
        <v>2011</v>
      </c>
      <c r="B2454" s="3" t="s">
        <v>12</v>
      </c>
      <c r="C2454" s="3" t="s">
        <v>21</v>
      </c>
      <c r="D2454" s="3" t="s">
        <v>95</v>
      </c>
      <c r="E2454" s="3">
        <v>740205</v>
      </c>
      <c r="F2454" s="3">
        <v>1284</v>
      </c>
      <c r="G2454" s="3">
        <v>1.39</v>
      </c>
      <c r="H2454" s="3">
        <v>1.73</v>
      </c>
      <c r="I2454" s="3">
        <f>Table8[[#This Row],[Volume]]*Table8[[#This Row],[Cost per unit]]</f>
        <v>1784.7599999999998</v>
      </c>
      <c r="J2454" s="3">
        <f>Table8[[#This Row],[Volume]]*Table8[[#This Row],[Price per unit]]</f>
        <v>2221.3200000000002</v>
      </c>
      <c r="K2454" s="5">
        <f>Table8[[#This Row],[Total Sales]]-Table8[[#This Row],[Total Cost]]</f>
        <v>436.5600000000004</v>
      </c>
      <c r="L2454" s="6">
        <f>Table8[[#This Row],[Profit]]/Table8[[#This Row],[Total Sales]]</f>
        <v>0.19653179190751463</v>
      </c>
    </row>
    <row r="2455" spans="1:12" x14ac:dyDescent="0.3">
      <c r="A2455" s="7">
        <v>2011</v>
      </c>
      <c r="B2455" s="7" t="s">
        <v>12</v>
      </c>
      <c r="C2455" s="7" t="s">
        <v>21</v>
      </c>
      <c r="D2455" s="7" t="s">
        <v>95</v>
      </c>
      <c r="E2455" s="7">
        <v>740206</v>
      </c>
      <c r="F2455" s="7">
        <v>816</v>
      </c>
      <c r="G2455" s="7">
        <v>1.33</v>
      </c>
      <c r="H2455" s="7">
        <v>1.63</v>
      </c>
      <c r="I2455" s="3">
        <f>Table8[[#This Row],[Volume]]*Table8[[#This Row],[Cost per unit]]</f>
        <v>1085.28</v>
      </c>
      <c r="J2455" s="3">
        <f>Table8[[#This Row],[Volume]]*Table8[[#This Row],[Price per unit]]</f>
        <v>1330.08</v>
      </c>
      <c r="K2455" s="5">
        <f>Table8[[#This Row],[Total Sales]]-Table8[[#This Row],[Total Cost]]</f>
        <v>244.79999999999995</v>
      </c>
      <c r="L2455" s="6">
        <f>Table8[[#This Row],[Profit]]/Table8[[#This Row],[Total Sales]]</f>
        <v>0.18404907975460119</v>
      </c>
    </row>
    <row r="2456" spans="1:12" x14ac:dyDescent="0.3">
      <c r="A2456" s="3">
        <v>2011</v>
      </c>
      <c r="B2456" s="3" t="s">
        <v>12</v>
      </c>
      <c r="C2456" s="3" t="s">
        <v>21</v>
      </c>
      <c r="D2456" s="3" t="s">
        <v>95</v>
      </c>
      <c r="E2456" s="3">
        <v>740207</v>
      </c>
      <c r="F2456" s="3">
        <v>852</v>
      </c>
      <c r="G2456" s="3">
        <v>1.21</v>
      </c>
      <c r="H2456" s="3">
        <v>1.73</v>
      </c>
      <c r="I2456" s="3">
        <f>Table8[[#This Row],[Volume]]*Table8[[#This Row],[Cost per unit]]</f>
        <v>1030.92</v>
      </c>
      <c r="J2456" s="3">
        <f>Table8[[#This Row],[Volume]]*Table8[[#This Row],[Price per unit]]</f>
        <v>1473.96</v>
      </c>
      <c r="K2456" s="5">
        <f>Table8[[#This Row],[Total Sales]]-Table8[[#This Row],[Total Cost]]</f>
        <v>443.03999999999996</v>
      </c>
      <c r="L2456" s="6">
        <f>Table8[[#This Row],[Profit]]/Table8[[#This Row],[Total Sales]]</f>
        <v>0.30057803468208089</v>
      </c>
    </row>
    <row r="2457" spans="1:12" x14ac:dyDescent="0.3">
      <c r="A2457" s="7">
        <v>2011</v>
      </c>
      <c r="B2457" s="7" t="s">
        <v>12</v>
      </c>
      <c r="C2457" s="7" t="s">
        <v>21</v>
      </c>
      <c r="D2457" s="7" t="s">
        <v>95</v>
      </c>
      <c r="E2457" s="7">
        <v>740208</v>
      </c>
      <c r="F2457" s="7">
        <v>1104</v>
      </c>
      <c r="G2457" s="7">
        <v>1.1200000000000001</v>
      </c>
      <c r="H2457" s="7">
        <v>1.75</v>
      </c>
      <c r="I2457" s="3">
        <f>Table8[[#This Row],[Volume]]*Table8[[#This Row],[Cost per unit]]</f>
        <v>1236.48</v>
      </c>
      <c r="J2457" s="3">
        <f>Table8[[#This Row],[Volume]]*Table8[[#This Row],[Price per unit]]</f>
        <v>1932</v>
      </c>
      <c r="K2457" s="5">
        <f>Table8[[#This Row],[Total Sales]]-Table8[[#This Row],[Total Cost]]</f>
        <v>695.52</v>
      </c>
      <c r="L2457" s="6">
        <f>Table8[[#This Row],[Profit]]/Table8[[#This Row],[Total Sales]]</f>
        <v>0.36</v>
      </c>
    </row>
    <row r="2458" spans="1:12" x14ac:dyDescent="0.3">
      <c r="A2458" s="3">
        <v>2011</v>
      </c>
      <c r="B2458" s="3" t="s">
        <v>12</v>
      </c>
      <c r="C2458" s="3" t="s">
        <v>21</v>
      </c>
      <c r="D2458" s="3" t="s">
        <v>95</v>
      </c>
      <c r="E2458" s="3">
        <v>740209</v>
      </c>
      <c r="F2458" s="3">
        <v>1140</v>
      </c>
      <c r="G2458" s="3">
        <v>1.19</v>
      </c>
      <c r="H2458" s="3">
        <v>1.83</v>
      </c>
      <c r="I2458" s="3">
        <f>Table8[[#This Row],[Volume]]*Table8[[#This Row],[Cost per unit]]</f>
        <v>1356.6</v>
      </c>
      <c r="J2458" s="3">
        <f>Table8[[#This Row],[Volume]]*Table8[[#This Row],[Price per unit]]</f>
        <v>2086.2000000000003</v>
      </c>
      <c r="K2458" s="5">
        <f>Table8[[#This Row],[Total Sales]]-Table8[[#This Row],[Total Cost]]</f>
        <v>729.60000000000036</v>
      </c>
      <c r="L2458" s="6">
        <f>Table8[[#This Row],[Profit]]/Table8[[#This Row],[Total Sales]]</f>
        <v>0.34972677595628426</v>
      </c>
    </row>
    <row r="2459" spans="1:12" x14ac:dyDescent="0.3">
      <c r="A2459" s="7">
        <v>2011</v>
      </c>
      <c r="B2459" s="7" t="s">
        <v>12</v>
      </c>
      <c r="C2459" s="7" t="s">
        <v>21</v>
      </c>
      <c r="D2459" s="7" t="s">
        <v>95</v>
      </c>
      <c r="E2459" s="7">
        <v>740210</v>
      </c>
      <c r="F2459" s="7">
        <v>708</v>
      </c>
      <c r="G2459" s="7">
        <v>1.35</v>
      </c>
      <c r="H2459" s="7">
        <v>1.7</v>
      </c>
      <c r="I2459" s="3">
        <f>Table8[[#This Row],[Volume]]*Table8[[#This Row],[Cost per unit]]</f>
        <v>955.80000000000007</v>
      </c>
      <c r="J2459" s="3">
        <f>Table8[[#This Row],[Volume]]*Table8[[#This Row],[Price per unit]]</f>
        <v>1203.5999999999999</v>
      </c>
      <c r="K2459" s="5">
        <f>Table8[[#This Row],[Total Sales]]-Table8[[#This Row],[Total Cost]]</f>
        <v>247.79999999999984</v>
      </c>
      <c r="L2459" s="6">
        <f>Table8[[#This Row],[Profit]]/Table8[[#This Row],[Total Sales]]</f>
        <v>0.20588235294117635</v>
      </c>
    </row>
    <row r="2460" spans="1:12" x14ac:dyDescent="0.3">
      <c r="A2460" s="3">
        <v>2011</v>
      </c>
      <c r="B2460" s="3" t="s">
        <v>12</v>
      </c>
      <c r="C2460" s="3" t="s">
        <v>21</v>
      </c>
      <c r="D2460" s="3" t="s">
        <v>95</v>
      </c>
      <c r="E2460" s="3">
        <v>740211</v>
      </c>
      <c r="F2460" s="3">
        <v>900</v>
      </c>
      <c r="G2460" s="3">
        <v>1.29</v>
      </c>
      <c r="H2460" s="3">
        <v>1.81</v>
      </c>
      <c r="I2460" s="3">
        <f>Table8[[#This Row],[Volume]]*Table8[[#This Row],[Cost per unit]]</f>
        <v>1161</v>
      </c>
      <c r="J2460" s="3">
        <f>Table8[[#This Row],[Volume]]*Table8[[#This Row],[Price per unit]]</f>
        <v>1629</v>
      </c>
      <c r="K2460" s="5">
        <f>Table8[[#This Row],[Total Sales]]-Table8[[#This Row],[Total Cost]]</f>
        <v>468</v>
      </c>
      <c r="L2460" s="6">
        <f>Table8[[#This Row],[Profit]]/Table8[[#This Row],[Total Sales]]</f>
        <v>0.287292817679558</v>
      </c>
    </row>
    <row r="2461" spans="1:12" x14ac:dyDescent="0.3">
      <c r="A2461" s="7">
        <v>2011</v>
      </c>
      <c r="B2461" s="7" t="s">
        <v>12</v>
      </c>
      <c r="C2461" s="7" t="s">
        <v>21</v>
      </c>
      <c r="D2461" s="7" t="s">
        <v>95</v>
      </c>
      <c r="E2461" s="7">
        <v>740212</v>
      </c>
      <c r="F2461" s="7">
        <v>1212</v>
      </c>
      <c r="G2461" s="7">
        <v>1.49</v>
      </c>
      <c r="H2461" s="7">
        <v>1.77</v>
      </c>
      <c r="I2461" s="3">
        <f>Table8[[#This Row],[Volume]]*Table8[[#This Row],[Cost per unit]]</f>
        <v>1805.8799999999999</v>
      </c>
      <c r="J2461" s="3">
        <f>Table8[[#This Row],[Volume]]*Table8[[#This Row],[Price per unit]]</f>
        <v>2145.2400000000002</v>
      </c>
      <c r="K2461" s="5">
        <f>Table8[[#This Row],[Total Sales]]-Table8[[#This Row],[Total Cost]]</f>
        <v>339.36000000000035</v>
      </c>
      <c r="L2461" s="6">
        <f>Table8[[#This Row],[Profit]]/Table8[[#This Row],[Total Sales]]</f>
        <v>0.15819209039548038</v>
      </c>
    </row>
    <row r="2462" spans="1:12" x14ac:dyDescent="0.3">
      <c r="A2462" s="3">
        <v>2011</v>
      </c>
      <c r="B2462" s="3" t="s">
        <v>12</v>
      </c>
      <c r="C2462" s="3" t="s">
        <v>21</v>
      </c>
      <c r="D2462" s="3" t="s">
        <v>95</v>
      </c>
      <c r="E2462" s="3">
        <v>740301</v>
      </c>
      <c r="F2462" s="3">
        <v>756</v>
      </c>
      <c r="G2462" s="3">
        <v>1.32</v>
      </c>
      <c r="H2462" s="3">
        <v>1.6</v>
      </c>
      <c r="I2462" s="3">
        <f>Table8[[#This Row],[Volume]]*Table8[[#This Row],[Cost per unit]]</f>
        <v>997.92000000000007</v>
      </c>
      <c r="J2462" s="3">
        <f>Table8[[#This Row],[Volume]]*Table8[[#This Row],[Price per unit]]</f>
        <v>1209.6000000000001</v>
      </c>
      <c r="K2462" s="5">
        <f>Table8[[#This Row],[Total Sales]]-Table8[[#This Row],[Total Cost]]</f>
        <v>211.68000000000006</v>
      </c>
      <c r="L2462" s="6">
        <f>Table8[[#This Row],[Profit]]/Table8[[#This Row],[Total Sales]]</f>
        <v>0.17500000000000004</v>
      </c>
    </row>
    <row r="2463" spans="1:12" x14ac:dyDescent="0.3">
      <c r="A2463" s="7">
        <v>2011</v>
      </c>
      <c r="B2463" s="7" t="s">
        <v>12</v>
      </c>
      <c r="C2463" s="7" t="s">
        <v>21</v>
      </c>
      <c r="D2463" s="7" t="s">
        <v>95</v>
      </c>
      <c r="E2463" s="7">
        <v>740302</v>
      </c>
      <c r="F2463" s="7">
        <v>1140</v>
      </c>
      <c r="G2463" s="7">
        <v>1.22</v>
      </c>
      <c r="H2463" s="7">
        <v>1.8</v>
      </c>
      <c r="I2463" s="3">
        <f>Table8[[#This Row],[Volume]]*Table8[[#This Row],[Cost per unit]]</f>
        <v>1390.8</v>
      </c>
      <c r="J2463" s="3">
        <f>Table8[[#This Row],[Volume]]*Table8[[#This Row],[Price per unit]]</f>
        <v>2052</v>
      </c>
      <c r="K2463" s="5">
        <f>Table8[[#This Row],[Total Sales]]-Table8[[#This Row],[Total Cost]]</f>
        <v>661.2</v>
      </c>
      <c r="L2463" s="6">
        <f>Table8[[#This Row],[Profit]]/Table8[[#This Row],[Total Sales]]</f>
        <v>0.32222222222222224</v>
      </c>
    </row>
    <row r="2464" spans="1:12" x14ac:dyDescent="0.3">
      <c r="A2464" s="3">
        <v>2011</v>
      </c>
      <c r="B2464" s="3" t="s">
        <v>12</v>
      </c>
      <c r="C2464" s="3" t="s">
        <v>21</v>
      </c>
      <c r="D2464" s="3" t="s">
        <v>95</v>
      </c>
      <c r="E2464" s="3">
        <v>740303</v>
      </c>
      <c r="F2464" s="3">
        <v>804</v>
      </c>
      <c r="G2464" s="3">
        <v>1.34</v>
      </c>
      <c r="H2464" s="3">
        <v>1.63</v>
      </c>
      <c r="I2464" s="3">
        <f>Table8[[#This Row],[Volume]]*Table8[[#This Row],[Cost per unit]]</f>
        <v>1077.3600000000001</v>
      </c>
      <c r="J2464" s="3">
        <f>Table8[[#This Row],[Volume]]*Table8[[#This Row],[Price per unit]]</f>
        <v>1310.52</v>
      </c>
      <c r="K2464" s="5">
        <f>Table8[[#This Row],[Total Sales]]-Table8[[#This Row],[Total Cost]]</f>
        <v>233.15999999999985</v>
      </c>
      <c r="L2464" s="6">
        <f>Table8[[#This Row],[Profit]]/Table8[[#This Row],[Total Sales]]</f>
        <v>0.17791411042944774</v>
      </c>
    </row>
    <row r="2465" spans="1:12" x14ac:dyDescent="0.3">
      <c r="A2465" s="7">
        <v>2011</v>
      </c>
      <c r="B2465" s="7" t="s">
        <v>12</v>
      </c>
      <c r="C2465" s="7" t="s">
        <v>21</v>
      </c>
      <c r="D2465" s="7" t="s">
        <v>95</v>
      </c>
      <c r="E2465" s="7">
        <v>740304</v>
      </c>
      <c r="F2465" s="7">
        <v>756</v>
      </c>
      <c r="G2465" s="7">
        <v>1.26</v>
      </c>
      <c r="H2465" s="7">
        <v>1.62</v>
      </c>
      <c r="I2465" s="3">
        <f>Table8[[#This Row],[Volume]]*Table8[[#This Row],[Cost per unit]]</f>
        <v>952.56000000000006</v>
      </c>
      <c r="J2465" s="3">
        <f>Table8[[#This Row],[Volume]]*Table8[[#This Row],[Price per unit]]</f>
        <v>1224.72</v>
      </c>
      <c r="K2465" s="5">
        <f>Table8[[#This Row],[Total Sales]]-Table8[[#This Row],[Total Cost]]</f>
        <v>272.15999999999997</v>
      </c>
      <c r="L2465" s="6">
        <f>Table8[[#This Row],[Profit]]/Table8[[#This Row],[Total Sales]]</f>
        <v>0.22222222222222218</v>
      </c>
    </row>
    <row r="2466" spans="1:12" x14ac:dyDescent="0.3">
      <c r="A2466" s="3">
        <v>2011</v>
      </c>
      <c r="B2466" s="3" t="s">
        <v>12</v>
      </c>
      <c r="C2466" s="3" t="s">
        <v>21</v>
      </c>
      <c r="D2466" s="3" t="s">
        <v>95</v>
      </c>
      <c r="E2466" s="3">
        <v>740401</v>
      </c>
      <c r="F2466" s="3">
        <v>1296</v>
      </c>
      <c r="G2466" s="3">
        <v>1.18</v>
      </c>
      <c r="H2466" s="3">
        <v>1.63</v>
      </c>
      <c r="I2466" s="3">
        <f>Table8[[#This Row],[Volume]]*Table8[[#This Row],[Cost per unit]]</f>
        <v>1529.28</v>
      </c>
      <c r="J2466" s="3">
        <f>Table8[[#This Row],[Volume]]*Table8[[#This Row],[Price per unit]]</f>
        <v>2112.48</v>
      </c>
      <c r="K2466" s="5">
        <f>Table8[[#This Row],[Total Sales]]-Table8[[#This Row],[Total Cost]]</f>
        <v>583.20000000000005</v>
      </c>
      <c r="L2466" s="6">
        <f>Table8[[#This Row],[Profit]]/Table8[[#This Row],[Total Sales]]</f>
        <v>0.27607361963190186</v>
      </c>
    </row>
    <row r="2467" spans="1:12" x14ac:dyDescent="0.3">
      <c r="A2467" s="7">
        <v>2011</v>
      </c>
      <c r="B2467" s="7" t="s">
        <v>12</v>
      </c>
      <c r="C2467" s="7" t="s">
        <v>21</v>
      </c>
      <c r="D2467" s="7" t="s">
        <v>95</v>
      </c>
      <c r="E2467" s="7">
        <v>740501</v>
      </c>
      <c r="F2467" s="7">
        <v>660</v>
      </c>
      <c r="G2467" s="7">
        <v>1.42</v>
      </c>
      <c r="H2467" s="7">
        <v>1.63</v>
      </c>
      <c r="I2467" s="3">
        <f>Table8[[#This Row],[Volume]]*Table8[[#This Row],[Cost per unit]]</f>
        <v>937.19999999999993</v>
      </c>
      <c r="J2467" s="3">
        <f>Table8[[#This Row],[Volume]]*Table8[[#This Row],[Price per unit]]</f>
        <v>1075.8</v>
      </c>
      <c r="K2467" s="5">
        <f>Table8[[#This Row],[Total Sales]]-Table8[[#This Row],[Total Cost]]</f>
        <v>138.60000000000002</v>
      </c>
      <c r="L2467" s="6">
        <f>Table8[[#This Row],[Profit]]/Table8[[#This Row],[Total Sales]]</f>
        <v>0.12883435582822089</v>
      </c>
    </row>
    <row r="2468" spans="1:12" x14ac:dyDescent="0.3">
      <c r="A2468" s="3">
        <v>2011</v>
      </c>
      <c r="B2468" s="3" t="s">
        <v>12</v>
      </c>
      <c r="C2468" s="3" t="s">
        <v>21</v>
      </c>
      <c r="D2468" s="3" t="s">
        <v>95</v>
      </c>
      <c r="E2468" s="3">
        <v>740502</v>
      </c>
      <c r="F2468" s="3">
        <v>900</v>
      </c>
      <c r="G2468" s="3">
        <v>1.45</v>
      </c>
      <c r="H2468" s="3">
        <v>1.73</v>
      </c>
      <c r="I2468" s="3">
        <f>Table8[[#This Row],[Volume]]*Table8[[#This Row],[Cost per unit]]</f>
        <v>1305</v>
      </c>
      <c r="J2468" s="3">
        <f>Table8[[#This Row],[Volume]]*Table8[[#This Row],[Price per unit]]</f>
        <v>1557</v>
      </c>
      <c r="K2468" s="5">
        <f>Table8[[#This Row],[Total Sales]]-Table8[[#This Row],[Total Cost]]</f>
        <v>252</v>
      </c>
      <c r="L2468" s="6">
        <f>Table8[[#This Row],[Profit]]/Table8[[#This Row],[Total Sales]]</f>
        <v>0.16184971098265896</v>
      </c>
    </row>
    <row r="2469" spans="1:12" x14ac:dyDescent="0.3">
      <c r="A2469" s="7">
        <v>2011</v>
      </c>
      <c r="B2469" s="7" t="s">
        <v>12</v>
      </c>
      <c r="C2469" s="7" t="s">
        <v>21</v>
      </c>
      <c r="D2469" s="7" t="s">
        <v>95</v>
      </c>
      <c r="E2469" s="7">
        <v>740600</v>
      </c>
      <c r="F2469" s="7">
        <v>1308</v>
      </c>
      <c r="G2469" s="7">
        <v>1.1200000000000001</v>
      </c>
      <c r="H2469" s="7">
        <v>1.76</v>
      </c>
      <c r="I2469" s="3">
        <f>Table8[[#This Row],[Volume]]*Table8[[#This Row],[Cost per unit]]</f>
        <v>1464.96</v>
      </c>
      <c r="J2469" s="3">
        <f>Table8[[#This Row],[Volume]]*Table8[[#This Row],[Price per unit]]</f>
        <v>2302.08</v>
      </c>
      <c r="K2469" s="5">
        <f>Table8[[#This Row],[Total Sales]]-Table8[[#This Row],[Total Cost]]</f>
        <v>837.11999999999989</v>
      </c>
      <c r="L2469" s="6">
        <f>Table8[[#This Row],[Profit]]/Table8[[#This Row],[Total Sales]]</f>
        <v>0.36363636363636359</v>
      </c>
    </row>
    <row r="2470" spans="1:12" x14ac:dyDescent="0.3">
      <c r="A2470" s="3">
        <v>2011</v>
      </c>
      <c r="B2470" s="3" t="s">
        <v>12</v>
      </c>
      <c r="C2470" s="3" t="s">
        <v>21</v>
      </c>
      <c r="D2470" s="3" t="s">
        <v>95</v>
      </c>
      <c r="E2470" s="3">
        <v>740601</v>
      </c>
      <c r="F2470" s="3">
        <v>1152</v>
      </c>
      <c r="G2470" s="3">
        <v>1.49</v>
      </c>
      <c r="H2470" s="3">
        <v>1.75</v>
      </c>
      <c r="I2470" s="3">
        <f>Table8[[#This Row],[Volume]]*Table8[[#This Row],[Cost per unit]]</f>
        <v>1716.48</v>
      </c>
      <c r="J2470" s="3">
        <f>Table8[[#This Row],[Volume]]*Table8[[#This Row],[Price per unit]]</f>
        <v>2016</v>
      </c>
      <c r="K2470" s="5">
        <f>Table8[[#This Row],[Total Sales]]-Table8[[#This Row],[Total Cost]]</f>
        <v>299.52</v>
      </c>
      <c r="L2470" s="6">
        <f>Table8[[#This Row],[Profit]]/Table8[[#This Row],[Total Sales]]</f>
        <v>0.14857142857142855</v>
      </c>
    </row>
    <row r="2471" spans="1:12" x14ac:dyDescent="0.3">
      <c r="A2471" s="7">
        <v>2011</v>
      </c>
      <c r="B2471" s="7" t="s">
        <v>12</v>
      </c>
      <c r="C2471" s="7" t="s">
        <v>21</v>
      </c>
      <c r="D2471" s="7" t="s">
        <v>95</v>
      </c>
      <c r="E2471" s="7">
        <v>740602</v>
      </c>
      <c r="F2471" s="7">
        <v>1008</v>
      </c>
      <c r="G2471" s="7">
        <v>1.46</v>
      </c>
      <c r="H2471" s="7">
        <v>1.83</v>
      </c>
      <c r="I2471" s="3">
        <f>Table8[[#This Row],[Volume]]*Table8[[#This Row],[Cost per unit]]</f>
        <v>1471.68</v>
      </c>
      <c r="J2471" s="3">
        <f>Table8[[#This Row],[Volume]]*Table8[[#This Row],[Price per unit]]</f>
        <v>1844.64</v>
      </c>
      <c r="K2471" s="5">
        <f>Table8[[#This Row],[Total Sales]]-Table8[[#This Row],[Total Cost]]</f>
        <v>372.96000000000004</v>
      </c>
      <c r="L2471" s="6">
        <f>Table8[[#This Row],[Profit]]/Table8[[#This Row],[Total Sales]]</f>
        <v>0.20218579234972678</v>
      </c>
    </row>
    <row r="2472" spans="1:12" x14ac:dyDescent="0.3">
      <c r="A2472" s="3">
        <v>2011</v>
      </c>
      <c r="B2472" s="3" t="s">
        <v>12</v>
      </c>
      <c r="C2472" s="3" t="s">
        <v>21</v>
      </c>
      <c r="D2472" s="3" t="s">
        <v>95</v>
      </c>
      <c r="E2472" s="3">
        <v>740603</v>
      </c>
      <c r="F2472" s="3">
        <v>960</v>
      </c>
      <c r="G2472" s="3">
        <v>1.24</v>
      </c>
      <c r="H2472" s="3">
        <v>1.79</v>
      </c>
      <c r="I2472" s="3">
        <f>Table8[[#This Row],[Volume]]*Table8[[#This Row],[Cost per unit]]</f>
        <v>1190.4000000000001</v>
      </c>
      <c r="J2472" s="3">
        <f>Table8[[#This Row],[Volume]]*Table8[[#This Row],[Price per unit]]</f>
        <v>1718.4</v>
      </c>
      <c r="K2472" s="5">
        <f>Table8[[#This Row],[Total Sales]]-Table8[[#This Row],[Total Cost]]</f>
        <v>528</v>
      </c>
      <c r="L2472" s="6">
        <f>Table8[[#This Row],[Profit]]/Table8[[#This Row],[Total Sales]]</f>
        <v>0.30726256983240224</v>
      </c>
    </row>
    <row r="2473" spans="1:12" x14ac:dyDescent="0.3">
      <c r="A2473" s="7">
        <v>2011</v>
      </c>
      <c r="B2473" s="7" t="s">
        <v>12</v>
      </c>
      <c r="C2473" s="7" t="s">
        <v>21</v>
      </c>
      <c r="D2473" s="7" t="s">
        <v>95</v>
      </c>
      <c r="E2473" s="7">
        <v>740604</v>
      </c>
      <c r="F2473" s="7">
        <v>684</v>
      </c>
      <c r="G2473" s="7">
        <v>1.44</v>
      </c>
      <c r="H2473" s="7">
        <v>1.68</v>
      </c>
      <c r="I2473" s="3">
        <f>Table8[[#This Row],[Volume]]*Table8[[#This Row],[Cost per unit]]</f>
        <v>984.95999999999992</v>
      </c>
      <c r="J2473" s="3">
        <f>Table8[[#This Row],[Volume]]*Table8[[#This Row],[Price per unit]]</f>
        <v>1149.1199999999999</v>
      </c>
      <c r="K2473" s="5">
        <f>Table8[[#This Row],[Total Sales]]-Table8[[#This Row],[Total Cost]]</f>
        <v>164.15999999999997</v>
      </c>
      <c r="L2473" s="6">
        <f>Table8[[#This Row],[Profit]]/Table8[[#This Row],[Total Sales]]</f>
        <v>0.14285714285714285</v>
      </c>
    </row>
    <row r="2474" spans="1:12" x14ac:dyDescent="0.3">
      <c r="A2474" s="3">
        <v>2011</v>
      </c>
      <c r="B2474" s="3" t="s">
        <v>12</v>
      </c>
      <c r="C2474" s="3" t="s">
        <v>21</v>
      </c>
      <c r="D2474" s="3" t="s">
        <v>95</v>
      </c>
      <c r="E2474" s="3">
        <v>740605</v>
      </c>
      <c r="F2474" s="3">
        <v>828</v>
      </c>
      <c r="G2474" s="3">
        <v>1.43</v>
      </c>
      <c r="H2474" s="3">
        <v>1.85</v>
      </c>
      <c r="I2474" s="3">
        <f>Table8[[#This Row],[Volume]]*Table8[[#This Row],[Cost per unit]]</f>
        <v>1184.04</v>
      </c>
      <c r="J2474" s="3">
        <f>Table8[[#This Row],[Volume]]*Table8[[#This Row],[Price per unit]]</f>
        <v>1531.8000000000002</v>
      </c>
      <c r="K2474" s="5">
        <f>Table8[[#This Row],[Total Sales]]-Table8[[#This Row],[Total Cost]]</f>
        <v>347.76000000000022</v>
      </c>
      <c r="L2474" s="6">
        <f>Table8[[#This Row],[Profit]]/Table8[[#This Row],[Total Sales]]</f>
        <v>0.22702702702702715</v>
      </c>
    </row>
    <row r="2475" spans="1:12" x14ac:dyDescent="0.3">
      <c r="A2475" s="7">
        <v>2011</v>
      </c>
      <c r="B2475" s="7" t="s">
        <v>12</v>
      </c>
      <c r="C2475" s="7" t="s">
        <v>21</v>
      </c>
      <c r="D2475" s="7" t="s">
        <v>95</v>
      </c>
      <c r="E2475" s="7">
        <v>740606</v>
      </c>
      <c r="F2475" s="7">
        <v>1164</v>
      </c>
      <c r="G2475" s="7">
        <v>1.49</v>
      </c>
      <c r="H2475" s="7">
        <v>1.63</v>
      </c>
      <c r="I2475" s="3">
        <f>Table8[[#This Row],[Volume]]*Table8[[#This Row],[Cost per unit]]</f>
        <v>1734.36</v>
      </c>
      <c r="J2475" s="3">
        <f>Table8[[#This Row],[Volume]]*Table8[[#This Row],[Price per unit]]</f>
        <v>1897.32</v>
      </c>
      <c r="K2475" s="5">
        <f>Table8[[#This Row],[Total Sales]]-Table8[[#This Row],[Total Cost]]</f>
        <v>162.96000000000004</v>
      </c>
      <c r="L2475" s="6">
        <f>Table8[[#This Row],[Profit]]/Table8[[#This Row],[Total Sales]]</f>
        <v>8.5889570552147257E-2</v>
      </c>
    </row>
    <row r="2476" spans="1:12" x14ac:dyDescent="0.3">
      <c r="A2476" s="3">
        <v>2011</v>
      </c>
      <c r="B2476" s="3" t="s">
        <v>12</v>
      </c>
      <c r="C2476" s="3" t="s">
        <v>21</v>
      </c>
      <c r="D2476" s="3" t="s">
        <v>95</v>
      </c>
      <c r="E2476" s="3">
        <v>740607</v>
      </c>
      <c r="F2476" s="3">
        <v>948</v>
      </c>
      <c r="G2476" s="3">
        <v>1.31</v>
      </c>
      <c r="H2476" s="3">
        <v>1.62</v>
      </c>
      <c r="I2476" s="3">
        <f>Table8[[#This Row],[Volume]]*Table8[[#This Row],[Cost per unit]]</f>
        <v>1241.8800000000001</v>
      </c>
      <c r="J2476" s="3">
        <f>Table8[[#This Row],[Volume]]*Table8[[#This Row],[Price per unit]]</f>
        <v>1535.76</v>
      </c>
      <c r="K2476" s="5">
        <f>Table8[[#This Row],[Total Sales]]-Table8[[#This Row],[Total Cost]]</f>
        <v>293.87999999999988</v>
      </c>
      <c r="L2476" s="6">
        <f>Table8[[#This Row],[Profit]]/Table8[[#This Row],[Total Sales]]</f>
        <v>0.19135802469135796</v>
      </c>
    </row>
    <row r="2477" spans="1:12" x14ac:dyDescent="0.3">
      <c r="A2477" s="7">
        <v>2011</v>
      </c>
      <c r="B2477" s="7" t="s">
        <v>12</v>
      </c>
      <c r="C2477" s="7" t="s">
        <v>21</v>
      </c>
      <c r="D2477" s="7" t="s">
        <v>95</v>
      </c>
      <c r="E2477" s="7">
        <v>740608</v>
      </c>
      <c r="F2477" s="7">
        <v>804</v>
      </c>
      <c r="G2477" s="7">
        <v>1.1200000000000001</v>
      </c>
      <c r="H2477" s="7">
        <v>1.9</v>
      </c>
      <c r="I2477" s="3">
        <f>Table8[[#This Row],[Volume]]*Table8[[#This Row],[Cost per unit]]</f>
        <v>900.48000000000013</v>
      </c>
      <c r="J2477" s="3">
        <f>Table8[[#This Row],[Volume]]*Table8[[#This Row],[Price per unit]]</f>
        <v>1527.6</v>
      </c>
      <c r="K2477" s="5">
        <f>Table8[[#This Row],[Total Sales]]-Table8[[#This Row],[Total Cost]]</f>
        <v>627.11999999999978</v>
      </c>
      <c r="L2477" s="6">
        <f>Table8[[#This Row],[Profit]]/Table8[[#This Row],[Total Sales]]</f>
        <v>0.41052631578947357</v>
      </c>
    </row>
    <row r="2478" spans="1:12" x14ac:dyDescent="0.3">
      <c r="A2478" s="3">
        <v>2011</v>
      </c>
      <c r="B2478" s="3" t="s">
        <v>12</v>
      </c>
      <c r="C2478" s="3" t="s">
        <v>21</v>
      </c>
      <c r="D2478" s="3" t="s">
        <v>95</v>
      </c>
      <c r="E2478" s="3">
        <v>740609</v>
      </c>
      <c r="F2478" s="3">
        <v>804</v>
      </c>
      <c r="G2478" s="3">
        <v>1.24</v>
      </c>
      <c r="H2478" s="3">
        <v>1.7</v>
      </c>
      <c r="I2478" s="3">
        <f>Table8[[#This Row],[Volume]]*Table8[[#This Row],[Cost per unit]]</f>
        <v>996.96</v>
      </c>
      <c r="J2478" s="3">
        <f>Table8[[#This Row],[Volume]]*Table8[[#This Row],[Price per unit]]</f>
        <v>1366.8</v>
      </c>
      <c r="K2478" s="5">
        <f>Table8[[#This Row],[Total Sales]]-Table8[[#This Row],[Total Cost]]</f>
        <v>369.83999999999992</v>
      </c>
      <c r="L2478" s="6">
        <f>Table8[[#This Row],[Profit]]/Table8[[#This Row],[Total Sales]]</f>
        <v>0.27058823529411757</v>
      </c>
    </row>
    <row r="2479" spans="1:12" x14ac:dyDescent="0.3">
      <c r="A2479" s="7">
        <v>2011</v>
      </c>
      <c r="B2479" s="7" t="s">
        <v>12</v>
      </c>
      <c r="C2479" s="7" t="s">
        <v>21</v>
      </c>
      <c r="D2479" s="7" t="s">
        <v>95</v>
      </c>
      <c r="E2479" s="7">
        <v>740610</v>
      </c>
      <c r="F2479" s="7">
        <v>948</v>
      </c>
      <c r="G2479" s="7">
        <v>1.22</v>
      </c>
      <c r="H2479" s="7">
        <v>1.83</v>
      </c>
      <c r="I2479" s="3">
        <f>Table8[[#This Row],[Volume]]*Table8[[#This Row],[Cost per unit]]</f>
        <v>1156.56</v>
      </c>
      <c r="J2479" s="3">
        <f>Table8[[#This Row],[Volume]]*Table8[[#This Row],[Price per unit]]</f>
        <v>1734.8400000000001</v>
      </c>
      <c r="K2479" s="5">
        <f>Table8[[#This Row],[Total Sales]]-Table8[[#This Row],[Total Cost]]</f>
        <v>578.2800000000002</v>
      </c>
      <c r="L2479" s="6">
        <f>Table8[[#This Row],[Profit]]/Table8[[#This Row],[Total Sales]]</f>
        <v>0.33333333333333343</v>
      </c>
    </row>
    <row r="2480" spans="1:12" x14ac:dyDescent="0.3">
      <c r="A2480" s="3">
        <v>2011</v>
      </c>
      <c r="B2480" s="3" t="s">
        <v>12</v>
      </c>
      <c r="C2480" s="3" t="s">
        <v>21</v>
      </c>
      <c r="D2480" s="3" t="s">
        <v>95</v>
      </c>
      <c r="E2480" s="3">
        <v>740611</v>
      </c>
      <c r="F2480" s="3">
        <v>1200</v>
      </c>
      <c r="G2480" s="3">
        <v>1.1399999999999999</v>
      </c>
      <c r="H2480" s="3">
        <v>1.83</v>
      </c>
      <c r="I2480" s="3">
        <f>Table8[[#This Row],[Volume]]*Table8[[#This Row],[Cost per unit]]</f>
        <v>1367.9999999999998</v>
      </c>
      <c r="J2480" s="3">
        <f>Table8[[#This Row],[Volume]]*Table8[[#This Row],[Price per unit]]</f>
        <v>2196</v>
      </c>
      <c r="K2480" s="5">
        <f>Table8[[#This Row],[Total Sales]]-Table8[[#This Row],[Total Cost]]</f>
        <v>828.00000000000023</v>
      </c>
      <c r="L2480" s="6">
        <f>Table8[[#This Row],[Profit]]/Table8[[#This Row],[Total Sales]]</f>
        <v>0.37704918032786894</v>
      </c>
    </row>
    <row r="2481" spans="1:12" x14ac:dyDescent="0.3">
      <c r="A2481" s="7">
        <v>2011</v>
      </c>
      <c r="B2481" s="7" t="s">
        <v>12</v>
      </c>
      <c r="C2481" s="7" t="s">
        <v>21</v>
      </c>
      <c r="D2481" s="7" t="s">
        <v>95</v>
      </c>
      <c r="E2481" s="7">
        <v>740612</v>
      </c>
      <c r="F2481" s="7">
        <v>576</v>
      </c>
      <c r="G2481" s="7">
        <v>1.37</v>
      </c>
      <c r="H2481" s="7">
        <v>1.65</v>
      </c>
      <c r="I2481" s="3">
        <f>Table8[[#This Row],[Volume]]*Table8[[#This Row],[Cost per unit]]</f>
        <v>789.12000000000012</v>
      </c>
      <c r="J2481" s="3">
        <f>Table8[[#This Row],[Volume]]*Table8[[#This Row],[Price per unit]]</f>
        <v>950.4</v>
      </c>
      <c r="K2481" s="5">
        <f>Table8[[#This Row],[Total Sales]]-Table8[[#This Row],[Total Cost]]</f>
        <v>161.27999999999986</v>
      </c>
      <c r="L2481" s="6">
        <f>Table8[[#This Row],[Profit]]/Table8[[#This Row],[Total Sales]]</f>
        <v>0.16969696969696954</v>
      </c>
    </row>
    <row r="2482" spans="1:12" x14ac:dyDescent="0.3">
      <c r="A2482" s="3">
        <v>2011</v>
      </c>
      <c r="B2482" s="3" t="s">
        <v>12</v>
      </c>
      <c r="C2482" s="3" t="s">
        <v>25</v>
      </c>
      <c r="D2482" s="3" t="s">
        <v>96</v>
      </c>
      <c r="E2482" s="3">
        <v>810101</v>
      </c>
      <c r="F2482" s="3">
        <v>612</v>
      </c>
      <c r="G2482" s="3">
        <v>2.16</v>
      </c>
      <c r="H2482" s="3">
        <v>3.63</v>
      </c>
      <c r="I2482" s="3">
        <f>Table8[[#This Row],[Volume]]*Table8[[#This Row],[Cost per unit]]</f>
        <v>1321.92</v>
      </c>
      <c r="J2482" s="3">
        <f>Table8[[#This Row],[Volume]]*Table8[[#This Row],[Price per unit]]</f>
        <v>2221.56</v>
      </c>
      <c r="K2482" s="5">
        <f>Table8[[#This Row],[Total Sales]]-Table8[[#This Row],[Total Cost]]</f>
        <v>899.63999999999987</v>
      </c>
      <c r="L2482" s="6">
        <f>Table8[[#This Row],[Profit]]/Table8[[#This Row],[Total Sales]]</f>
        <v>0.40495867768595034</v>
      </c>
    </row>
    <row r="2483" spans="1:12" x14ac:dyDescent="0.3">
      <c r="A2483" s="7">
        <v>2011</v>
      </c>
      <c r="B2483" s="7" t="s">
        <v>12</v>
      </c>
      <c r="C2483" s="7" t="s">
        <v>25</v>
      </c>
      <c r="D2483" s="7" t="s">
        <v>96</v>
      </c>
      <c r="E2483" s="7">
        <v>810102</v>
      </c>
      <c r="F2483" s="7">
        <v>840</v>
      </c>
      <c r="G2483" s="7">
        <v>2.27</v>
      </c>
      <c r="H2483" s="7">
        <v>3.37</v>
      </c>
      <c r="I2483" s="3">
        <f>Table8[[#This Row],[Volume]]*Table8[[#This Row],[Cost per unit]]</f>
        <v>1906.8</v>
      </c>
      <c r="J2483" s="3">
        <f>Table8[[#This Row],[Volume]]*Table8[[#This Row],[Price per unit]]</f>
        <v>2830.8</v>
      </c>
      <c r="K2483" s="5">
        <f>Table8[[#This Row],[Total Sales]]-Table8[[#This Row],[Total Cost]]</f>
        <v>924.00000000000023</v>
      </c>
      <c r="L2483" s="6">
        <f>Table8[[#This Row],[Profit]]/Table8[[#This Row],[Total Sales]]</f>
        <v>0.32640949554896148</v>
      </c>
    </row>
    <row r="2484" spans="1:12" x14ac:dyDescent="0.3">
      <c r="A2484" s="3">
        <v>2011</v>
      </c>
      <c r="B2484" s="3" t="s">
        <v>12</v>
      </c>
      <c r="C2484" s="3" t="s">
        <v>25</v>
      </c>
      <c r="D2484" s="3" t="s">
        <v>96</v>
      </c>
      <c r="E2484" s="3">
        <v>810103</v>
      </c>
      <c r="F2484" s="3">
        <v>672</v>
      </c>
      <c r="G2484" s="3">
        <v>2.5099999999999998</v>
      </c>
      <c r="H2484" s="3">
        <v>3.3</v>
      </c>
      <c r="I2484" s="3">
        <f>Table8[[#This Row],[Volume]]*Table8[[#This Row],[Cost per unit]]</f>
        <v>1686.7199999999998</v>
      </c>
      <c r="J2484" s="3">
        <f>Table8[[#This Row],[Volume]]*Table8[[#This Row],[Price per unit]]</f>
        <v>2217.6</v>
      </c>
      <c r="K2484" s="5">
        <f>Table8[[#This Row],[Total Sales]]-Table8[[#This Row],[Total Cost]]</f>
        <v>530.88000000000011</v>
      </c>
      <c r="L2484" s="6">
        <f>Table8[[#This Row],[Profit]]/Table8[[#This Row],[Total Sales]]</f>
        <v>0.23939393939393946</v>
      </c>
    </row>
    <row r="2485" spans="1:12" x14ac:dyDescent="0.3">
      <c r="A2485" s="7">
        <v>2011</v>
      </c>
      <c r="B2485" s="7" t="s">
        <v>12</v>
      </c>
      <c r="C2485" s="7" t="s">
        <v>25</v>
      </c>
      <c r="D2485" s="7" t="s">
        <v>96</v>
      </c>
      <c r="E2485" s="7">
        <v>810104</v>
      </c>
      <c r="F2485" s="7">
        <v>1068</v>
      </c>
      <c r="G2485" s="7">
        <v>2.2999999999999998</v>
      </c>
      <c r="H2485" s="7">
        <v>3.23</v>
      </c>
      <c r="I2485" s="3">
        <f>Table8[[#This Row],[Volume]]*Table8[[#This Row],[Cost per unit]]</f>
        <v>2456.3999999999996</v>
      </c>
      <c r="J2485" s="3">
        <f>Table8[[#This Row],[Volume]]*Table8[[#This Row],[Price per unit]]</f>
        <v>3449.64</v>
      </c>
      <c r="K2485" s="5">
        <f>Table8[[#This Row],[Total Sales]]-Table8[[#This Row],[Total Cost]]</f>
        <v>993.24000000000024</v>
      </c>
      <c r="L2485" s="6">
        <f>Table8[[#This Row],[Profit]]/Table8[[#This Row],[Total Sales]]</f>
        <v>0.28792569659442735</v>
      </c>
    </row>
    <row r="2486" spans="1:12" x14ac:dyDescent="0.3">
      <c r="A2486" s="3">
        <v>2011</v>
      </c>
      <c r="B2486" s="3" t="s">
        <v>12</v>
      </c>
      <c r="C2486" s="3" t="s">
        <v>25</v>
      </c>
      <c r="D2486" s="3" t="s">
        <v>96</v>
      </c>
      <c r="E2486" s="3">
        <v>810105</v>
      </c>
      <c r="F2486" s="3">
        <v>720</v>
      </c>
      <c r="G2486" s="3">
        <v>2.4300000000000002</v>
      </c>
      <c r="H2486" s="3">
        <v>3.2</v>
      </c>
      <c r="I2486" s="3">
        <f>Table8[[#This Row],[Volume]]*Table8[[#This Row],[Cost per unit]]</f>
        <v>1749.6000000000001</v>
      </c>
      <c r="J2486" s="3">
        <f>Table8[[#This Row],[Volume]]*Table8[[#This Row],[Price per unit]]</f>
        <v>2304</v>
      </c>
      <c r="K2486" s="5">
        <f>Table8[[#This Row],[Total Sales]]-Table8[[#This Row],[Total Cost]]</f>
        <v>554.39999999999986</v>
      </c>
      <c r="L2486" s="6">
        <f>Table8[[#This Row],[Profit]]/Table8[[#This Row],[Total Sales]]</f>
        <v>0.24062499999999995</v>
      </c>
    </row>
    <row r="2487" spans="1:12" x14ac:dyDescent="0.3">
      <c r="A2487" s="7">
        <v>2011</v>
      </c>
      <c r="B2487" s="7" t="s">
        <v>12</v>
      </c>
      <c r="C2487" s="7" t="s">
        <v>25</v>
      </c>
      <c r="D2487" s="7" t="s">
        <v>96</v>
      </c>
      <c r="E2487" s="7">
        <v>810106</v>
      </c>
      <c r="F2487" s="7">
        <v>1104</v>
      </c>
      <c r="G2487" s="7">
        <v>2.17</v>
      </c>
      <c r="H2487" s="7">
        <v>3.58</v>
      </c>
      <c r="I2487" s="3">
        <f>Table8[[#This Row],[Volume]]*Table8[[#This Row],[Cost per unit]]</f>
        <v>2395.6799999999998</v>
      </c>
      <c r="J2487" s="3">
        <f>Table8[[#This Row],[Volume]]*Table8[[#This Row],[Price per unit]]</f>
        <v>3952.32</v>
      </c>
      <c r="K2487" s="5">
        <f>Table8[[#This Row],[Total Sales]]-Table8[[#This Row],[Total Cost]]</f>
        <v>1556.6400000000003</v>
      </c>
      <c r="L2487" s="6">
        <f>Table8[[#This Row],[Profit]]/Table8[[#This Row],[Total Sales]]</f>
        <v>0.39385474860335201</v>
      </c>
    </row>
    <row r="2488" spans="1:12" x14ac:dyDescent="0.3">
      <c r="A2488" s="3">
        <v>2011</v>
      </c>
      <c r="B2488" s="3" t="s">
        <v>12</v>
      </c>
      <c r="C2488" s="3" t="s">
        <v>25</v>
      </c>
      <c r="D2488" s="3" t="s">
        <v>96</v>
      </c>
      <c r="E2488" s="3">
        <v>810107</v>
      </c>
      <c r="F2488" s="3">
        <v>720</v>
      </c>
      <c r="G2488" s="3">
        <v>2.71</v>
      </c>
      <c r="H2488" s="3">
        <v>3.95</v>
      </c>
      <c r="I2488" s="3">
        <f>Table8[[#This Row],[Volume]]*Table8[[#This Row],[Cost per unit]]</f>
        <v>1951.2</v>
      </c>
      <c r="J2488" s="3">
        <f>Table8[[#This Row],[Volume]]*Table8[[#This Row],[Price per unit]]</f>
        <v>2844</v>
      </c>
      <c r="K2488" s="5">
        <f>Table8[[#This Row],[Total Sales]]-Table8[[#This Row],[Total Cost]]</f>
        <v>892.8</v>
      </c>
      <c r="L2488" s="6">
        <f>Table8[[#This Row],[Profit]]/Table8[[#This Row],[Total Sales]]</f>
        <v>0.3139240506329114</v>
      </c>
    </row>
    <row r="2489" spans="1:12" x14ac:dyDescent="0.3">
      <c r="A2489" s="7">
        <v>2011</v>
      </c>
      <c r="B2489" s="7" t="s">
        <v>12</v>
      </c>
      <c r="C2489" s="7" t="s">
        <v>25</v>
      </c>
      <c r="D2489" s="7" t="s">
        <v>96</v>
      </c>
      <c r="E2489" s="7">
        <v>810108</v>
      </c>
      <c r="F2489" s="7">
        <v>828</v>
      </c>
      <c r="G2489" s="7">
        <v>2.5299999999999998</v>
      </c>
      <c r="H2489" s="7">
        <v>3.97</v>
      </c>
      <c r="I2489" s="3">
        <f>Table8[[#This Row],[Volume]]*Table8[[#This Row],[Cost per unit]]</f>
        <v>2094.8399999999997</v>
      </c>
      <c r="J2489" s="3">
        <f>Table8[[#This Row],[Volume]]*Table8[[#This Row],[Price per unit]]</f>
        <v>3287.1600000000003</v>
      </c>
      <c r="K2489" s="5">
        <f>Table8[[#This Row],[Total Sales]]-Table8[[#This Row],[Total Cost]]</f>
        <v>1192.3200000000006</v>
      </c>
      <c r="L2489" s="6">
        <f>Table8[[#This Row],[Profit]]/Table8[[#This Row],[Total Sales]]</f>
        <v>0.36272040302267017</v>
      </c>
    </row>
    <row r="2490" spans="1:12" x14ac:dyDescent="0.3">
      <c r="A2490" s="3">
        <v>2011</v>
      </c>
      <c r="B2490" s="3" t="s">
        <v>12</v>
      </c>
      <c r="C2490" s="3" t="s">
        <v>25</v>
      </c>
      <c r="D2490" s="3" t="s">
        <v>96</v>
      </c>
      <c r="E2490" s="3">
        <v>810109</v>
      </c>
      <c r="F2490" s="3">
        <v>948</v>
      </c>
      <c r="G2490" s="3">
        <v>2</v>
      </c>
      <c r="H2490" s="3">
        <v>3.99</v>
      </c>
      <c r="I2490" s="3">
        <f>Table8[[#This Row],[Volume]]*Table8[[#This Row],[Cost per unit]]</f>
        <v>1896</v>
      </c>
      <c r="J2490" s="3">
        <f>Table8[[#This Row],[Volume]]*Table8[[#This Row],[Price per unit]]</f>
        <v>3782.52</v>
      </c>
      <c r="K2490" s="5">
        <f>Table8[[#This Row],[Total Sales]]-Table8[[#This Row],[Total Cost]]</f>
        <v>1886.52</v>
      </c>
      <c r="L2490" s="6">
        <f>Table8[[#This Row],[Profit]]/Table8[[#This Row],[Total Sales]]</f>
        <v>0.49874686716791977</v>
      </c>
    </row>
    <row r="2491" spans="1:12" x14ac:dyDescent="0.3">
      <c r="A2491" s="7">
        <v>2011</v>
      </c>
      <c r="B2491" s="7" t="s">
        <v>12</v>
      </c>
      <c r="C2491" s="7" t="s">
        <v>25</v>
      </c>
      <c r="D2491" s="7" t="s">
        <v>96</v>
      </c>
      <c r="E2491" s="7">
        <v>810110</v>
      </c>
      <c r="F2491" s="7">
        <v>600</v>
      </c>
      <c r="G2491" s="7">
        <v>2.61</v>
      </c>
      <c r="H2491" s="7">
        <v>3.39</v>
      </c>
      <c r="I2491" s="3">
        <f>Table8[[#This Row],[Volume]]*Table8[[#This Row],[Cost per unit]]</f>
        <v>1566</v>
      </c>
      <c r="J2491" s="3">
        <f>Table8[[#This Row],[Volume]]*Table8[[#This Row],[Price per unit]]</f>
        <v>2034</v>
      </c>
      <c r="K2491" s="5">
        <f>Table8[[#This Row],[Total Sales]]-Table8[[#This Row],[Total Cost]]</f>
        <v>468</v>
      </c>
      <c r="L2491" s="6">
        <f>Table8[[#This Row],[Profit]]/Table8[[#This Row],[Total Sales]]</f>
        <v>0.23008849557522124</v>
      </c>
    </row>
    <row r="2492" spans="1:12" x14ac:dyDescent="0.3">
      <c r="A2492" s="3">
        <v>2011</v>
      </c>
      <c r="B2492" s="3" t="s">
        <v>12</v>
      </c>
      <c r="C2492" s="3" t="s">
        <v>25</v>
      </c>
      <c r="D2492" s="3" t="s">
        <v>96</v>
      </c>
      <c r="E2492" s="3">
        <v>810111</v>
      </c>
      <c r="F2492" s="3">
        <v>660</v>
      </c>
      <c r="G2492" s="3">
        <v>2.62</v>
      </c>
      <c r="H2492" s="3">
        <v>3.95</v>
      </c>
      <c r="I2492" s="3">
        <f>Table8[[#This Row],[Volume]]*Table8[[#This Row],[Cost per unit]]</f>
        <v>1729.2</v>
      </c>
      <c r="J2492" s="3">
        <f>Table8[[#This Row],[Volume]]*Table8[[#This Row],[Price per unit]]</f>
        <v>2607</v>
      </c>
      <c r="K2492" s="5">
        <f>Table8[[#This Row],[Total Sales]]-Table8[[#This Row],[Total Cost]]</f>
        <v>877.8</v>
      </c>
      <c r="L2492" s="6">
        <f>Table8[[#This Row],[Profit]]/Table8[[#This Row],[Total Sales]]</f>
        <v>0.33670886075949363</v>
      </c>
    </row>
    <row r="2493" spans="1:12" x14ac:dyDescent="0.3">
      <c r="A2493" s="7">
        <v>2011</v>
      </c>
      <c r="B2493" s="7" t="s">
        <v>12</v>
      </c>
      <c r="C2493" s="7" t="s">
        <v>25</v>
      </c>
      <c r="D2493" s="7" t="s">
        <v>96</v>
      </c>
      <c r="E2493" s="7">
        <v>810112</v>
      </c>
      <c r="F2493" s="7">
        <v>636</v>
      </c>
      <c r="G2493" s="7">
        <v>2.77</v>
      </c>
      <c r="H2493" s="7">
        <v>3.22</v>
      </c>
      <c r="I2493" s="3">
        <f>Table8[[#This Row],[Volume]]*Table8[[#This Row],[Cost per unit]]</f>
        <v>1761.72</v>
      </c>
      <c r="J2493" s="3">
        <f>Table8[[#This Row],[Volume]]*Table8[[#This Row],[Price per unit]]</f>
        <v>2047.92</v>
      </c>
      <c r="K2493" s="5">
        <f>Table8[[#This Row],[Total Sales]]-Table8[[#This Row],[Total Cost]]</f>
        <v>286.20000000000005</v>
      </c>
      <c r="L2493" s="6">
        <f>Table8[[#This Row],[Profit]]/Table8[[#This Row],[Total Sales]]</f>
        <v>0.13975155279503107</v>
      </c>
    </row>
    <row r="2494" spans="1:12" x14ac:dyDescent="0.3">
      <c r="A2494" s="3">
        <v>2011</v>
      </c>
      <c r="B2494" s="3" t="s">
        <v>12</v>
      </c>
      <c r="C2494" s="3" t="s">
        <v>25</v>
      </c>
      <c r="D2494" s="3" t="s">
        <v>96</v>
      </c>
      <c r="E2494" s="3">
        <v>810113</v>
      </c>
      <c r="F2494" s="3">
        <v>900</v>
      </c>
      <c r="G2494" s="3">
        <v>2.04</v>
      </c>
      <c r="H2494" s="3">
        <v>3.21</v>
      </c>
      <c r="I2494" s="3">
        <f>Table8[[#This Row],[Volume]]*Table8[[#This Row],[Cost per unit]]</f>
        <v>1836</v>
      </c>
      <c r="J2494" s="3">
        <f>Table8[[#This Row],[Volume]]*Table8[[#This Row],[Price per unit]]</f>
        <v>2889</v>
      </c>
      <c r="K2494" s="5">
        <f>Table8[[#This Row],[Total Sales]]-Table8[[#This Row],[Total Cost]]</f>
        <v>1053</v>
      </c>
      <c r="L2494" s="6">
        <f>Table8[[#This Row],[Profit]]/Table8[[#This Row],[Total Sales]]</f>
        <v>0.3644859813084112</v>
      </c>
    </row>
    <row r="2495" spans="1:12" x14ac:dyDescent="0.3">
      <c r="A2495" s="7">
        <v>2011</v>
      </c>
      <c r="B2495" s="7" t="s">
        <v>12</v>
      </c>
      <c r="C2495" s="7" t="s">
        <v>25</v>
      </c>
      <c r="D2495" s="7" t="s">
        <v>96</v>
      </c>
      <c r="E2495" s="7">
        <v>810114</v>
      </c>
      <c r="F2495" s="7">
        <v>900</v>
      </c>
      <c r="G2495" s="7">
        <v>2.34</v>
      </c>
      <c r="H2495" s="7">
        <v>3.3</v>
      </c>
      <c r="I2495" s="3">
        <f>Table8[[#This Row],[Volume]]*Table8[[#This Row],[Cost per unit]]</f>
        <v>2106</v>
      </c>
      <c r="J2495" s="3">
        <f>Table8[[#This Row],[Volume]]*Table8[[#This Row],[Price per unit]]</f>
        <v>2970</v>
      </c>
      <c r="K2495" s="5">
        <f>Table8[[#This Row],[Total Sales]]-Table8[[#This Row],[Total Cost]]</f>
        <v>864</v>
      </c>
      <c r="L2495" s="6">
        <f>Table8[[#This Row],[Profit]]/Table8[[#This Row],[Total Sales]]</f>
        <v>0.29090909090909089</v>
      </c>
    </row>
    <row r="2496" spans="1:12" x14ac:dyDescent="0.3">
      <c r="A2496" s="3">
        <v>2011</v>
      </c>
      <c r="B2496" s="3" t="s">
        <v>12</v>
      </c>
      <c r="C2496" s="3" t="s">
        <v>25</v>
      </c>
      <c r="D2496" s="3" t="s">
        <v>96</v>
      </c>
      <c r="E2496" s="3">
        <v>810115</v>
      </c>
      <c r="F2496" s="3">
        <v>852</v>
      </c>
      <c r="G2496" s="3">
        <v>2.4</v>
      </c>
      <c r="H2496" s="3">
        <v>3.93</v>
      </c>
      <c r="I2496" s="3">
        <f>Table8[[#This Row],[Volume]]*Table8[[#This Row],[Cost per unit]]</f>
        <v>2044.8</v>
      </c>
      <c r="J2496" s="3">
        <f>Table8[[#This Row],[Volume]]*Table8[[#This Row],[Price per unit]]</f>
        <v>3348.36</v>
      </c>
      <c r="K2496" s="5">
        <f>Table8[[#This Row],[Total Sales]]-Table8[[#This Row],[Total Cost]]</f>
        <v>1303.5600000000002</v>
      </c>
      <c r="L2496" s="6">
        <f>Table8[[#This Row],[Profit]]/Table8[[#This Row],[Total Sales]]</f>
        <v>0.38931297709923668</v>
      </c>
    </row>
    <row r="2497" spans="1:12" x14ac:dyDescent="0.3">
      <c r="A2497" s="7">
        <v>2011</v>
      </c>
      <c r="B2497" s="7" t="s">
        <v>12</v>
      </c>
      <c r="C2497" s="7" t="s">
        <v>25</v>
      </c>
      <c r="D2497" s="7" t="s">
        <v>96</v>
      </c>
      <c r="E2497" s="7">
        <v>810116</v>
      </c>
      <c r="F2497" s="7">
        <v>732</v>
      </c>
      <c r="G2497" s="7">
        <v>2.25</v>
      </c>
      <c r="H2497" s="7">
        <v>3.76</v>
      </c>
      <c r="I2497" s="3">
        <f>Table8[[#This Row],[Volume]]*Table8[[#This Row],[Cost per unit]]</f>
        <v>1647</v>
      </c>
      <c r="J2497" s="3">
        <f>Table8[[#This Row],[Volume]]*Table8[[#This Row],[Price per unit]]</f>
        <v>2752.3199999999997</v>
      </c>
      <c r="K2497" s="5">
        <f>Table8[[#This Row],[Total Sales]]-Table8[[#This Row],[Total Cost]]</f>
        <v>1105.3199999999997</v>
      </c>
      <c r="L2497" s="6">
        <f>Table8[[#This Row],[Profit]]/Table8[[#This Row],[Total Sales]]</f>
        <v>0.40159574468085102</v>
      </c>
    </row>
    <row r="2498" spans="1:12" x14ac:dyDescent="0.3">
      <c r="A2498" s="3">
        <v>2011</v>
      </c>
      <c r="B2498" s="3" t="s">
        <v>12</v>
      </c>
      <c r="C2498" s="3" t="s">
        <v>25</v>
      </c>
      <c r="D2498" s="3" t="s">
        <v>96</v>
      </c>
      <c r="E2498" s="3">
        <v>810117</v>
      </c>
      <c r="F2498" s="3">
        <v>1140</v>
      </c>
      <c r="G2498" s="3">
        <v>2.59</v>
      </c>
      <c r="H2498" s="3">
        <v>3.91</v>
      </c>
      <c r="I2498" s="3">
        <f>Table8[[#This Row],[Volume]]*Table8[[#This Row],[Cost per unit]]</f>
        <v>2952.6</v>
      </c>
      <c r="J2498" s="3">
        <f>Table8[[#This Row],[Volume]]*Table8[[#This Row],[Price per unit]]</f>
        <v>4457.4000000000005</v>
      </c>
      <c r="K2498" s="5">
        <f>Table8[[#This Row],[Total Sales]]-Table8[[#This Row],[Total Cost]]</f>
        <v>1504.8000000000006</v>
      </c>
      <c r="L2498" s="6">
        <f>Table8[[#This Row],[Profit]]/Table8[[#This Row],[Total Sales]]</f>
        <v>0.33759590792838884</v>
      </c>
    </row>
    <row r="2499" spans="1:12" x14ac:dyDescent="0.3">
      <c r="A2499" s="7">
        <v>2011</v>
      </c>
      <c r="B2499" s="7" t="s">
        <v>12</v>
      </c>
      <c r="C2499" s="7" t="s">
        <v>25</v>
      </c>
      <c r="D2499" s="7" t="s">
        <v>96</v>
      </c>
      <c r="E2499" s="7">
        <v>810118</v>
      </c>
      <c r="F2499" s="7">
        <v>996</v>
      </c>
      <c r="G2499" s="7">
        <v>2.4900000000000002</v>
      </c>
      <c r="H2499" s="7">
        <v>3.64</v>
      </c>
      <c r="I2499" s="3">
        <f>Table8[[#This Row],[Volume]]*Table8[[#This Row],[Cost per unit]]</f>
        <v>2480.0400000000004</v>
      </c>
      <c r="J2499" s="3">
        <f>Table8[[#This Row],[Volume]]*Table8[[#This Row],[Price per unit]]</f>
        <v>3625.44</v>
      </c>
      <c r="K2499" s="5">
        <f>Table8[[#This Row],[Total Sales]]-Table8[[#This Row],[Total Cost]]</f>
        <v>1145.3999999999996</v>
      </c>
      <c r="L2499" s="6">
        <f>Table8[[#This Row],[Profit]]/Table8[[#This Row],[Total Sales]]</f>
        <v>0.31593406593406581</v>
      </c>
    </row>
    <row r="2500" spans="1:12" x14ac:dyDescent="0.3">
      <c r="A2500" s="3">
        <v>2011</v>
      </c>
      <c r="B2500" s="3" t="s">
        <v>12</v>
      </c>
      <c r="C2500" s="3" t="s">
        <v>25</v>
      </c>
      <c r="D2500" s="3" t="s">
        <v>96</v>
      </c>
      <c r="E2500" s="3">
        <v>810119</v>
      </c>
      <c r="F2500" s="3">
        <v>900</v>
      </c>
      <c r="G2500" s="3">
        <v>2.64</v>
      </c>
      <c r="H2500" s="3">
        <v>3.22</v>
      </c>
      <c r="I2500" s="3">
        <f>Table8[[#This Row],[Volume]]*Table8[[#This Row],[Cost per unit]]</f>
        <v>2376</v>
      </c>
      <c r="J2500" s="3">
        <f>Table8[[#This Row],[Volume]]*Table8[[#This Row],[Price per unit]]</f>
        <v>2898</v>
      </c>
      <c r="K2500" s="5">
        <f>Table8[[#This Row],[Total Sales]]-Table8[[#This Row],[Total Cost]]</f>
        <v>522</v>
      </c>
      <c r="L2500" s="6">
        <f>Table8[[#This Row],[Profit]]/Table8[[#This Row],[Total Sales]]</f>
        <v>0.18012422360248448</v>
      </c>
    </row>
    <row r="2501" spans="1:12" x14ac:dyDescent="0.3">
      <c r="A2501" s="7">
        <v>2011</v>
      </c>
      <c r="B2501" s="7" t="s">
        <v>12</v>
      </c>
      <c r="C2501" s="7" t="s">
        <v>25</v>
      </c>
      <c r="D2501" s="7" t="s">
        <v>96</v>
      </c>
      <c r="E2501" s="7">
        <v>810120</v>
      </c>
      <c r="F2501" s="7">
        <v>1032</v>
      </c>
      <c r="G2501" s="7">
        <v>2.41</v>
      </c>
      <c r="H2501" s="7">
        <v>3.85</v>
      </c>
      <c r="I2501" s="3">
        <f>Table8[[#This Row],[Volume]]*Table8[[#This Row],[Cost per unit]]</f>
        <v>2487.1200000000003</v>
      </c>
      <c r="J2501" s="3">
        <f>Table8[[#This Row],[Volume]]*Table8[[#This Row],[Price per unit]]</f>
        <v>3973.2000000000003</v>
      </c>
      <c r="K2501" s="5">
        <f>Table8[[#This Row],[Total Sales]]-Table8[[#This Row],[Total Cost]]</f>
        <v>1486.08</v>
      </c>
      <c r="L2501" s="6">
        <f>Table8[[#This Row],[Profit]]/Table8[[#This Row],[Total Sales]]</f>
        <v>0.37402597402597398</v>
      </c>
    </row>
    <row r="2502" spans="1:12" x14ac:dyDescent="0.3">
      <c r="A2502" s="3">
        <v>2011</v>
      </c>
      <c r="B2502" s="3" t="s">
        <v>12</v>
      </c>
      <c r="C2502" s="3" t="s">
        <v>25</v>
      </c>
      <c r="D2502" s="3" t="s">
        <v>96</v>
      </c>
      <c r="E2502" s="3">
        <v>810121</v>
      </c>
      <c r="F2502" s="3">
        <v>708</v>
      </c>
      <c r="G2502" s="3">
        <v>2.83</v>
      </c>
      <c r="H2502" s="3">
        <v>3.52</v>
      </c>
      <c r="I2502" s="3">
        <f>Table8[[#This Row],[Volume]]*Table8[[#This Row],[Cost per unit]]</f>
        <v>2003.64</v>
      </c>
      <c r="J2502" s="3">
        <f>Table8[[#This Row],[Volume]]*Table8[[#This Row],[Price per unit]]</f>
        <v>2492.16</v>
      </c>
      <c r="K2502" s="5">
        <f>Table8[[#This Row],[Total Sales]]-Table8[[#This Row],[Total Cost]]</f>
        <v>488.51999999999975</v>
      </c>
      <c r="L2502" s="6">
        <f>Table8[[#This Row],[Profit]]/Table8[[#This Row],[Total Sales]]</f>
        <v>0.19602272727272718</v>
      </c>
    </row>
    <row r="2503" spans="1:12" x14ac:dyDescent="0.3">
      <c r="A2503" s="7">
        <v>2011</v>
      </c>
      <c r="B2503" s="7" t="s">
        <v>12</v>
      </c>
      <c r="C2503" s="7" t="s">
        <v>25</v>
      </c>
      <c r="D2503" s="7" t="s">
        <v>96</v>
      </c>
      <c r="E2503" s="7">
        <v>810122</v>
      </c>
      <c r="F2503" s="7">
        <v>684</v>
      </c>
      <c r="G2503" s="7">
        <v>2.21</v>
      </c>
      <c r="H2503" s="7">
        <v>3.8</v>
      </c>
      <c r="I2503" s="3">
        <f>Table8[[#This Row],[Volume]]*Table8[[#This Row],[Cost per unit]]</f>
        <v>1511.6399999999999</v>
      </c>
      <c r="J2503" s="3">
        <f>Table8[[#This Row],[Volume]]*Table8[[#This Row],[Price per unit]]</f>
        <v>2599.1999999999998</v>
      </c>
      <c r="K2503" s="5">
        <f>Table8[[#This Row],[Total Sales]]-Table8[[#This Row],[Total Cost]]</f>
        <v>1087.56</v>
      </c>
      <c r="L2503" s="6">
        <f>Table8[[#This Row],[Profit]]/Table8[[#This Row],[Total Sales]]</f>
        <v>0.41842105263157897</v>
      </c>
    </row>
    <row r="2504" spans="1:12" x14ac:dyDescent="0.3">
      <c r="A2504" s="3">
        <v>2011</v>
      </c>
      <c r="B2504" s="3" t="s">
        <v>12</v>
      </c>
      <c r="C2504" s="3" t="s">
        <v>25</v>
      </c>
      <c r="D2504" s="3" t="s">
        <v>96</v>
      </c>
      <c r="E2504" s="3">
        <v>810123</v>
      </c>
      <c r="F2504" s="3">
        <v>1200</v>
      </c>
      <c r="G2504" s="3">
        <v>2.37</v>
      </c>
      <c r="H2504" s="3">
        <v>3.83</v>
      </c>
      <c r="I2504" s="3">
        <f>Table8[[#This Row],[Volume]]*Table8[[#This Row],[Cost per unit]]</f>
        <v>2844</v>
      </c>
      <c r="J2504" s="3">
        <f>Table8[[#This Row],[Volume]]*Table8[[#This Row],[Price per unit]]</f>
        <v>4596</v>
      </c>
      <c r="K2504" s="5">
        <f>Table8[[#This Row],[Total Sales]]-Table8[[#This Row],[Total Cost]]</f>
        <v>1752</v>
      </c>
      <c r="L2504" s="6">
        <f>Table8[[#This Row],[Profit]]/Table8[[#This Row],[Total Sales]]</f>
        <v>0.38120104438642299</v>
      </c>
    </row>
    <row r="2505" spans="1:12" x14ac:dyDescent="0.3">
      <c r="A2505" s="7">
        <v>2011</v>
      </c>
      <c r="B2505" s="7" t="s">
        <v>12</v>
      </c>
      <c r="C2505" s="7" t="s">
        <v>25</v>
      </c>
      <c r="D2505" s="7" t="s">
        <v>96</v>
      </c>
      <c r="E2505" s="7">
        <v>810124</v>
      </c>
      <c r="F2505" s="7">
        <v>684</v>
      </c>
      <c r="G2505" s="7">
        <v>2.75</v>
      </c>
      <c r="H2505" s="7">
        <v>3.53</v>
      </c>
      <c r="I2505" s="3">
        <f>Table8[[#This Row],[Volume]]*Table8[[#This Row],[Cost per unit]]</f>
        <v>1881</v>
      </c>
      <c r="J2505" s="3">
        <f>Table8[[#This Row],[Volume]]*Table8[[#This Row],[Price per unit]]</f>
        <v>2414.52</v>
      </c>
      <c r="K2505" s="5">
        <f>Table8[[#This Row],[Total Sales]]-Table8[[#This Row],[Total Cost]]</f>
        <v>533.52</v>
      </c>
      <c r="L2505" s="6">
        <f>Table8[[#This Row],[Profit]]/Table8[[#This Row],[Total Sales]]</f>
        <v>0.22096317280453256</v>
      </c>
    </row>
    <row r="2506" spans="1:12" x14ac:dyDescent="0.3">
      <c r="A2506" s="3">
        <v>2011</v>
      </c>
      <c r="B2506" s="3" t="s">
        <v>12</v>
      </c>
      <c r="C2506" s="3" t="s">
        <v>25</v>
      </c>
      <c r="D2506" s="3" t="s">
        <v>96</v>
      </c>
      <c r="E2506" s="3">
        <v>810125</v>
      </c>
      <c r="F2506" s="3">
        <v>744</v>
      </c>
      <c r="G2506" s="3">
        <v>2.19</v>
      </c>
      <c r="H2506" s="3">
        <v>3.66</v>
      </c>
      <c r="I2506" s="3">
        <f>Table8[[#This Row],[Volume]]*Table8[[#This Row],[Cost per unit]]</f>
        <v>1629.36</v>
      </c>
      <c r="J2506" s="3">
        <f>Table8[[#This Row],[Volume]]*Table8[[#This Row],[Price per unit]]</f>
        <v>2723.04</v>
      </c>
      <c r="K2506" s="5">
        <f>Table8[[#This Row],[Total Sales]]-Table8[[#This Row],[Total Cost]]</f>
        <v>1093.68</v>
      </c>
      <c r="L2506" s="6">
        <f>Table8[[#This Row],[Profit]]/Table8[[#This Row],[Total Sales]]</f>
        <v>0.40163934426229508</v>
      </c>
    </row>
    <row r="2507" spans="1:12" x14ac:dyDescent="0.3">
      <c r="A2507" s="7">
        <v>2011</v>
      </c>
      <c r="B2507" s="7" t="s">
        <v>12</v>
      </c>
      <c r="C2507" s="7" t="s">
        <v>25</v>
      </c>
      <c r="D2507" s="7" t="s">
        <v>96</v>
      </c>
      <c r="E2507" s="7">
        <v>810126</v>
      </c>
      <c r="F2507" s="7">
        <v>648</v>
      </c>
      <c r="G2507" s="7">
        <v>2.94</v>
      </c>
      <c r="H2507" s="7">
        <v>3.71</v>
      </c>
      <c r="I2507" s="3">
        <f>Table8[[#This Row],[Volume]]*Table8[[#This Row],[Cost per unit]]</f>
        <v>1905.12</v>
      </c>
      <c r="J2507" s="3">
        <f>Table8[[#This Row],[Volume]]*Table8[[#This Row],[Price per unit]]</f>
        <v>2404.08</v>
      </c>
      <c r="K2507" s="5">
        <f>Table8[[#This Row],[Total Sales]]-Table8[[#This Row],[Total Cost]]</f>
        <v>498.96000000000004</v>
      </c>
      <c r="L2507" s="6">
        <f>Table8[[#This Row],[Profit]]/Table8[[#This Row],[Total Sales]]</f>
        <v>0.20754716981132076</v>
      </c>
    </row>
    <row r="2508" spans="1:12" x14ac:dyDescent="0.3">
      <c r="A2508" s="3">
        <v>2011</v>
      </c>
      <c r="B2508" s="3" t="s">
        <v>12</v>
      </c>
      <c r="C2508" s="3" t="s">
        <v>25</v>
      </c>
      <c r="D2508" s="3" t="s">
        <v>96</v>
      </c>
      <c r="E2508" s="3">
        <v>810127</v>
      </c>
      <c r="F2508" s="3">
        <v>648</v>
      </c>
      <c r="G2508" s="3">
        <v>2.68</v>
      </c>
      <c r="H2508" s="3">
        <v>3.77</v>
      </c>
      <c r="I2508" s="3">
        <f>Table8[[#This Row],[Volume]]*Table8[[#This Row],[Cost per unit]]</f>
        <v>1736.64</v>
      </c>
      <c r="J2508" s="3">
        <f>Table8[[#This Row],[Volume]]*Table8[[#This Row],[Price per unit]]</f>
        <v>2442.96</v>
      </c>
      <c r="K2508" s="5">
        <f>Table8[[#This Row],[Total Sales]]-Table8[[#This Row],[Total Cost]]</f>
        <v>706.31999999999994</v>
      </c>
      <c r="L2508" s="6">
        <f>Table8[[#This Row],[Profit]]/Table8[[#This Row],[Total Sales]]</f>
        <v>0.28912466843501322</v>
      </c>
    </row>
    <row r="2509" spans="1:12" x14ac:dyDescent="0.3">
      <c r="A2509" s="7">
        <v>2011</v>
      </c>
      <c r="B2509" s="7" t="s">
        <v>12</v>
      </c>
      <c r="C2509" s="7" t="s">
        <v>25</v>
      </c>
      <c r="D2509" s="7" t="s">
        <v>96</v>
      </c>
      <c r="E2509" s="7">
        <v>810128</v>
      </c>
      <c r="F2509" s="7">
        <v>612</v>
      </c>
      <c r="G2509" s="7">
        <v>2.4900000000000002</v>
      </c>
      <c r="H2509" s="7">
        <v>3.61</v>
      </c>
      <c r="I2509" s="3">
        <f>Table8[[#This Row],[Volume]]*Table8[[#This Row],[Cost per unit]]</f>
        <v>1523.88</v>
      </c>
      <c r="J2509" s="3">
        <f>Table8[[#This Row],[Volume]]*Table8[[#This Row],[Price per unit]]</f>
        <v>2209.3199999999997</v>
      </c>
      <c r="K2509" s="5">
        <f>Table8[[#This Row],[Total Sales]]-Table8[[#This Row],[Total Cost]]</f>
        <v>685.4399999999996</v>
      </c>
      <c r="L2509" s="6">
        <f>Table8[[#This Row],[Profit]]/Table8[[#This Row],[Total Sales]]</f>
        <v>0.31024930747922425</v>
      </c>
    </row>
    <row r="2510" spans="1:12" x14ac:dyDescent="0.3">
      <c r="A2510" s="3">
        <v>2011</v>
      </c>
      <c r="B2510" s="3" t="s">
        <v>12</v>
      </c>
      <c r="C2510" s="3" t="s">
        <v>25</v>
      </c>
      <c r="D2510" s="3" t="s">
        <v>96</v>
      </c>
      <c r="E2510" s="3">
        <v>810129</v>
      </c>
      <c r="F2510" s="3">
        <v>1200</v>
      </c>
      <c r="G2510" s="3">
        <v>2.56</v>
      </c>
      <c r="H2510" s="3">
        <v>3.62</v>
      </c>
      <c r="I2510" s="3">
        <f>Table8[[#This Row],[Volume]]*Table8[[#This Row],[Cost per unit]]</f>
        <v>3072</v>
      </c>
      <c r="J2510" s="3">
        <f>Table8[[#This Row],[Volume]]*Table8[[#This Row],[Price per unit]]</f>
        <v>4344</v>
      </c>
      <c r="K2510" s="5">
        <f>Table8[[#This Row],[Total Sales]]-Table8[[#This Row],[Total Cost]]</f>
        <v>1272</v>
      </c>
      <c r="L2510" s="6">
        <f>Table8[[#This Row],[Profit]]/Table8[[#This Row],[Total Sales]]</f>
        <v>0.29281767955801102</v>
      </c>
    </row>
    <row r="2511" spans="1:12" x14ac:dyDescent="0.3">
      <c r="A2511" s="7">
        <v>2011</v>
      </c>
      <c r="B2511" s="7" t="s">
        <v>12</v>
      </c>
      <c r="C2511" s="7" t="s">
        <v>25</v>
      </c>
      <c r="D2511" s="7" t="s">
        <v>96</v>
      </c>
      <c r="E2511" s="7">
        <v>810130</v>
      </c>
      <c r="F2511" s="7">
        <v>672</v>
      </c>
      <c r="G2511" s="7">
        <v>2.15</v>
      </c>
      <c r="H2511" s="7">
        <v>3.69</v>
      </c>
      <c r="I2511" s="3">
        <f>Table8[[#This Row],[Volume]]*Table8[[#This Row],[Cost per unit]]</f>
        <v>1444.8</v>
      </c>
      <c r="J2511" s="3">
        <f>Table8[[#This Row],[Volume]]*Table8[[#This Row],[Price per unit]]</f>
        <v>2479.6799999999998</v>
      </c>
      <c r="K2511" s="5">
        <f>Table8[[#This Row],[Total Sales]]-Table8[[#This Row],[Total Cost]]</f>
        <v>1034.8799999999999</v>
      </c>
      <c r="L2511" s="6">
        <f>Table8[[#This Row],[Profit]]/Table8[[#This Row],[Total Sales]]</f>
        <v>0.41734417344173441</v>
      </c>
    </row>
    <row r="2512" spans="1:12" x14ac:dyDescent="0.3">
      <c r="A2512" s="3">
        <v>2011</v>
      </c>
      <c r="B2512" s="3" t="s">
        <v>12</v>
      </c>
      <c r="C2512" s="3" t="s">
        <v>25</v>
      </c>
      <c r="D2512" s="3" t="s">
        <v>96</v>
      </c>
      <c r="E2512" s="3">
        <v>810131</v>
      </c>
      <c r="F2512" s="3">
        <v>984</v>
      </c>
      <c r="G2512" s="3">
        <v>2.85</v>
      </c>
      <c r="H2512" s="3">
        <v>3.89</v>
      </c>
      <c r="I2512" s="3">
        <f>Table8[[#This Row],[Volume]]*Table8[[#This Row],[Cost per unit]]</f>
        <v>2804.4</v>
      </c>
      <c r="J2512" s="3">
        <f>Table8[[#This Row],[Volume]]*Table8[[#This Row],[Price per unit]]</f>
        <v>3827.76</v>
      </c>
      <c r="K2512" s="5">
        <f>Table8[[#This Row],[Total Sales]]-Table8[[#This Row],[Total Cost]]</f>
        <v>1023.3600000000001</v>
      </c>
      <c r="L2512" s="6">
        <f>Table8[[#This Row],[Profit]]/Table8[[#This Row],[Total Sales]]</f>
        <v>0.26735218508997433</v>
      </c>
    </row>
    <row r="2513" spans="1:12" x14ac:dyDescent="0.3">
      <c r="A2513" s="7">
        <v>2011</v>
      </c>
      <c r="B2513" s="7" t="s">
        <v>12</v>
      </c>
      <c r="C2513" s="7" t="s">
        <v>25</v>
      </c>
      <c r="D2513" s="7" t="s">
        <v>96</v>
      </c>
      <c r="E2513" s="7">
        <v>810132</v>
      </c>
      <c r="F2513" s="7">
        <v>996</v>
      </c>
      <c r="G2513" s="7">
        <v>2.64</v>
      </c>
      <c r="H2513" s="7">
        <v>3.24</v>
      </c>
      <c r="I2513" s="3">
        <f>Table8[[#This Row],[Volume]]*Table8[[#This Row],[Cost per unit]]</f>
        <v>2629.44</v>
      </c>
      <c r="J2513" s="3">
        <f>Table8[[#This Row],[Volume]]*Table8[[#This Row],[Price per unit]]</f>
        <v>3227.0400000000004</v>
      </c>
      <c r="K2513" s="5">
        <f>Table8[[#This Row],[Total Sales]]-Table8[[#This Row],[Total Cost]]</f>
        <v>597.60000000000036</v>
      </c>
      <c r="L2513" s="6">
        <f>Table8[[#This Row],[Profit]]/Table8[[#This Row],[Total Sales]]</f>
        <v>0.18518518518518529</v>
      </c>
    </row>
    <row r="2514" spans="1:12" x14ac:dyDescent="0.3">
      <c r="A2514" s="3">
        <v>2011</v>
      </c>
      <c r="B2514" s="3" t="s">
        <v>12</v>
      </c>
      <c r="C2514" s="3" t="s">
        <v>25</v>
      </c>
      <c r="D2514" s="3" t="s">
        <v>96</v>
      </c>
      <c r="E2514" s="3">
        <v>810133</v>
      </c>
      <c r="F2514" s="3">
        <v>1008</v>
      </c>
      <c r="G2514" s="3">
        <v>2.27</v>
      </c>
      <c r="H2514" s="3">
        <v>3.73</v>
      </c>
      <c r="I2514" s="3">
        <f>Table8[[#This Row],[Volume]]*Table8[[#This Row],[Cost per unit]]</f>
        <v>2288.16</v>
      </c>
      <c r="J2514" s="3">
        <f>Table8[[#This Row],[Volume]]*Table8[[#This Row],[Price per unit]]</f>
        <v>3759.84</v>
      </c>
      <c r="K2514" s="5">
        <f>Table8[[#This Row],[Total Sales]]-Table8[[#This Row],[Total Cost]]</f>
        <v>1471.6800000000003</v>
      </c>
      <c r="L2514" s="6">
        <f>Table8[[#This Row],[Profit]]/Table8[[#This Row],[Total Sales]]</f>
        <v>0.39142091152815017</v>
      </c>
    </row>
    <row r="2515" spans="1:12" x14ac:dyDescent="0.3">
      <c r="A2515" s="7">
        <v>2011</v>
      </c>
      <c r="B2515" s="7" t="s">
        <v>12</v>
      </c>
      <c r="C2515" s="7" t="s">
        <v>25</v>
      </c>
      <c r="D2515" s="7" t="s">
        <v>96</v>
      </c>
      <c r="E2515" s="7">
        <v>810134</v>
      </c>
      <c r="F2515" s="7">
        <v>720</v>
      </c>
      <c r="G2515" s="7">
        <v>2.68</v>
      </c>
      <c r="H2515" s="7">
        <v>3.75</v>
      </c>
      <c r="I2515" s="3">
        <f>Table8[[#This Row],[Volume]]*Table8[[#This Row],[Cost per unit]]</f>
        <v>1929.6000000000001</v>
      </c>
      <c r="J2515" s="3">
        <f>Table8[[#This Row],[Volume]]*Table8[[#This Row],[Price per unit]]</f>
        <v>2700</v>
      </c>
      <c r="K2515" s="5">
        <f>Table8[[#This Row],[Total Sales]]-Table8[[#This Row],[Total Cost]]</f>
        <v>770.39999999999986</v>
      </c>
      <c r="L2515" s="6">
        <f>Table8[[#This Row],[Profit]]/Table8[[#This Row],[Total Sales]]</f>
        <v>0.28533333333333327</v>
      </c>
    </row>
    <row r="2516" spans="1:12" x14ac:dyDescent="0.3">
      <c r="A2516" s="3">
        <v>2011</v>
      </c>
      <c r="B2516" s="3" t="s">
        <v>12</v>
      </c>
      <c r="C2516" s="3" t="s">
        <v>25</v>
      </c>
      <c r="D2516" s="3" t="s">
        <v>96</v>
      </c>
      <c r="E2516" s="3">
        <v>810135</v>
      </c>
      <c r="F2516" s="3">
        <v>636</v>
      </c>
      <c r="G2516" s="3">
        <v>2.23</v>
      </c>
      <c r="H2516" s="3">
        <v>3.65</v>
      </c>
      <c r="I2516" s="3">
        <f>Table8[[#This Row],[Volume]]*Table8[[#This Row],[Cost per unit]]</f>
        <v>1418.28</v>
      </c>
      <c r="J2516" s="3">
        <f>Table8[[#This Row],[Volume]]*Table8[[#This Row],[Price per unit]]</f>
        <v>2321.4</v>
      </c>
      <c r="K2516" s="5">
        <f>Table8[[#This Row],[Total Sales]]-Table8[[#This Row],[Total Cost]]</f>
        <v>903.12000000000012</v>
      </c>
      <c r="L2516" s="6">
        <f>Table8[[#This Row],[Profit]]/Table8[[#This Row],[Total Sales]]</f>
        <v>0.38904109589041097</v>
      </c>
    </row>
    <row r="2517" spans="1:12" x14ac:dyDescent="0.3">
      <c r="A2517" s="7">
        <v>2011</v>
      </c>
      <c r="B2517" s="7" t="s">
        <v>12</v>
      </c>
      <c r="C2517" s="7" t="s">
        <v>25</v>
      </c>
      <c r="D2517" s="7" t="s">
        <v>96</v>
      </c>
      <c r="E2517" s="7">
        <v>810136</v>
      </c>
      <c r="F2517" s="7">
        <v>792</v>
      </c>
      <c r="G2517" s="7">
        <v>2.4900000000000002</v>
      </c>
      <c r="H2517" s="7">
        <v>3.91</v>
      </c>
      <c r="I2517" s="3">
        <f>Table8[[#This Row],[Volume]]*Table8[[#This Row],[Cost per unit]]</f>
        <v>1972.0800000000002</v>
      </c>
      <c r="J2517" s="3">
        <f>Table8[[#This Row],[Volume]]*Table8[[#This Row],[Price per unit]]</f>
        <v>3096.7200000000003</v>
      </c>
      <c r="K2517" s="5">
        <f>Table8[[#This Row],[Total Sales]]-Table8[[#This Row],[Total Cost]]</f>
        <v>1124.6400000000001</v>
      </c>
      <c r="L2517" s="6">
        <f>Table8[[#This Row],[Profit]]/Table8[[#This Row],[Total Sales]]</f>
        <v>0.3631713554987212</v>
      </c>
    </row>
    <row r="2518" spans="1:12" x14ac:dyDescent="0.3">
      <c r="A2518" s="3">
        <v>2011</v>
      </c>
      <c r="B2518" s="3" t="s">
        <v>12</v>
      </c>
      <c r="C2518" s="3" t="s">
        <v>25</v>
      </c>
      <c r="D2518" s="3" t="s">
        <v>96</v>
      </c>
      <c r="E2518" s="3">
        <v>810137</v>
      </c>
      <c r="F2518" s="3">
        <v>744</v>
      </c>
      <c r="G2518" s="3">
        <v>2.39</v>
      </c>
      <c r="H2518" s="3">
        <v>3.96</v>
      </c>
      <c r="I2518" s="3">
        <f>Table8[[#This Row],[Volume]]*Table8[[#This Row],[Cost per unit]]</f>
        <v>1778.16</v>
      </c>
      <c r="J2518" s="3">
        <f>Table8[[#This Row],[Volume]]*Table8[[#This Row],[Price per unit]]</f>
        <v>2946.24</v>
      </c>
      <c r="K2518" s="5">
        <f>Table8[[#This Row],[Total Sales]]-Table8[[#This Row],[Total Cost]]</f>
        <v>1168.0799999999997</v>
      </c>
      <c r="L2518" s="6">
        <f>Table8[[#This Row],[Profit]]/Table8[[#This Row],[Total Sales]]</f>
        <v>0.39646464646464641</v>
      </c>
    </row>
    <row r="2519" spans="1:12" x14ac:dyDescent="0.3">
      <c r="A2519" s="7">
        <v>2011</v>
      </c>
      <c r="B2519" s="7" t="s">
        <v>12</v>
      </c>
      <c r="C2519" s="7" t="s">
        <v>25</v>
      </c>
      <c r="D2519" s="7" t="s">
        <v>96</v>
      </c>
      <c r="E2519" s="7">
        <v>810138</v>
      </c>
      <c r="F2519" s="7">
        <v>1008</v>
      </c>
      <c r="G2519" s="7">
        <v>2.23</v>
      </c>
      <c r="H2519" s="7">
        <v>3.87</v>
      </c>
      <c r="I2519" s="3">
        <f>Table8[[#This Row],[Volume]]*Table8[[#This Row],[Cost per unit]]</f>
        <v>2247.84</v>
      </c>
      <c r="J2519" s="3">
        <f>Table8[[#This Row],[Volume]]*Table8[[#This Row],[Price per unit]]</f>
        <v>3900.96</v>
      </c>
      <c r="K2519" s="5">
        <f>Table8[[#This Row],[Total Sales]]-Table8[[#This Row],[Total Cost]]</f>
        <v>1653.12</v>
      </c>
      <c r="L2519" s="6">
        <f>Table8[[#This Row],[Profit]]/Table8[[#This Row],[Total Sales]]</f>
        <v>0.4237726098191214</v>
      </c>
    </row>
    <row r="2520" spans="1:12" x14ac:dyDescent="0.3">
      <c r="A2520" s="3">
        <v>2011</v>
      </c>
      <c r="B2520" s="3" t="s">
        <v>12</v>
      </c>
      <c r="C2520" s="3" t="s">
        <v>25</v>
      </c>
      <c r="D2520" s="3" t="s">
        <v>96</v>
      </c>
      <c r="E2520" s="3">
        <v>810139</v>
      </c>
      <c r="F2520" s="3">
        <v>684</v>
      </c>
      <c r="G2520" s="3">
        <v>2.15</v>
      </c>
      <c r="H2520" s="3">
        <v>3.28</v>
      </c>
      <c r="I2520" s="3">
        <f>Table8[[#This Row],[Volume]]*Table8[[#This Row],[Cost per unit]]</f>
        <v>1470.6</v>
      </c>
      <c r="J2520" s="3">
        <f>Table8[[#This Row],[Volume]]*Table8[[#This Row],[Price per unit]]</f>
        <v>2243.52</v>
      </c>
      <c r="K2520" s="5">
        <f>Table8[[#This Row],[Total Sales]]-Table8[[#This Row],[Total Cost]]</f>
        <v>772.92000000000007</v>
      </c>
      <c r="L2520" s="6">
        <f>Table8[[#This Row],[Profit]]/Table8[[#This Row],[Total Sales]]</f>
        <v>0.34451219512195125</v>
      </c>
    </row>
    <row r="2521" spans="1:12" x14ac:dyDescent="0.3">
      <c r="A2521" s="7">
        <v>2011</v>
      </c>
      <c r="B2521" s="7" t="s">
        <v>12</v>
      </c>
      <c r="C2521" s="7" t="s">
        <v>25</v>
      </c>
      <c r="D2521" s="7" t="s">
        <v>96</v>
      </c>
      <c r="E2521" s="7">
        <v>810140</v>
      </c>
      <c r="F2521" s="7">
        <v>744</v>
      </c>
      <c r="G2521" s="7">
        <v>2.21</v>
      </c>
      <c r="H2521" s="7">
        <v>3.91</v>
      </c>
      <c r="I2521" s="3">
        <f>Table8[[#This Row],[Volume]]*Table8[[#This Row],[Cost per unit]]</f>
        <v>1644.24</v>
      </c>
      <c r="J2521" s="3">
        <f>Table8[[#This Row],[Volume]]*Table8[[#This Row],[Price per unit]]</f>
        <v>2909.04</v>
      </c>
      <c r="K2521" s="5">
        <f>Table8[[#This Row],[Total Sales]]-Table8[[#This Row],[Total Cost]]</f>
        <v>1264.8</v>
      </c>
      <c r="L2521" s="6">
        <f>Table8[[#This Row],[Profit]]/Table8[[#This Row],[Total Sales]]</f>
        <v>0.43478260869565216</v>
      </c>
    </row>
    <row r="2522" spans="1:12" x14ac:dyDescent="0.3">
      <c r="A2522" s="3">
        <v>2011</v>
      </c>
      <c r="B2522" s="3" t="s">
        <v>12</v>
      </c>
      <c r="C2522" s="3" t="s">
        <v>25</v>
      </c>
      <c r="D2522" s="3" t="s">
        <v>96</v>
      </c>
      <c r="E2522" s="3">
        <v>810141</v>
      </c>
      <c r="F2522" s="3">
        <v>876</v>
      </c>
      <c r="G2522" s="3">
        <v>2.59</v>
      </c>
      <c r="H2522" s="3">
        <v>3.5</v>
      </c>
      <c r="I2522" s="3">
        <f>Table8[[#This Row],[Volume]]*Table8[[#This Row],[Cost per unit]]</f>
        <v>2268.8399999999997</v>
      </c>
      <c r="J2522" s="3">
        <f>Table8[[#This Row],[Volume]]*Table8[[#This Row],[Price per unit]]</f>
        <v>3066</v>
      </c>
      <c r="K2522" s="5">
        <f>Table8[[#This Row],[Total Sales]]-Table8[[#This Row],[Total Cost]]</f>
        <v>797.16000000000031</v>
      </c>
      <c r="L2522" s="6">
        <f>Table8[[#This Row],[Profit]]/Table8[[#This Row],[Total Sales]]</f>
        <v>0.26000000000000012</v>
      </c>
    </row>
    <row r="2523" spans="1:12" x14ac:dyDescent="0.3">
      <c r="A2523" s="7">
        <v>2011</v>
      </c>
      <c r="B2523" s="7" t="s">
        <v>12</v>
      </c>
      <c r="C2523" s="7" t="s">
        <v>25</v>
      </c>
      <c r="D2523" s="7" t="s">
        <v>96</v>
      </c>
      <c r="E2523" s="7">
        <v>810142</v>
      </c>
      <c r="F2523" s="7">
        <v>732</v>
      </c>
      <c r="G2523" s="7">
        <v>2.4500000000000002</v>
      </c>
      <c r="H2523" s="7">
        <v>3.66</v>
      </c>
      <c r="I2523" s="3">
        <f>Table8[[#This Row],[Volume]]*Table8[[#This Row],[Cost per unit]]</f>
        <v>1793.4</v>
      </c>
      <c r="J2523" s="3">
        <f>Table8[[#This Row],[Volume]]*Table8[[#This Row],[Price per unit]]</f>
        <v>2679.12</v>
      </c>
      <c r="K2523" s="5">
        <f>Table8[[#This Row],[Total Sales]]-Table8[[#This Row],[Total Cost]]</f>
        <v>885.7199999999998</v>
      </c>
      <c r="L2523" s="6">
        <f>Table8[[#This Row],[Profit]]/Table8[[#This Row],[Total Sales]]</f>
        <v>0.33060109289617479</v>
      </c>
    </row>
    <row r="2524" spans="1:12" x14ac:dyDescent="0.3">
      <c r="A2524" s="3">
        <v>2011</v>
      </c>
      <c r="B2524" s="3" t="s">
        <v>12</v>
      </c>
      <c r="C2524" s="3" t="s">
        <v>25</v>
      </c>
      <c r="D2524" s="3" t="s">
        <v>96</v>
      </c>
      <c r="E2524" s="3">
        <v>810143</v>
      </c>
      <c r="F2524" s="3">
        <v>1104</v>
      </c>
      <c r="G2524" s="3">
        <v>2.74</v>
      </c>
      <c r="H2524" s="3">
        <v>3.69</v>
      </c>
      <c r="I2524" s="3">
        <f>Table8[[#This Row],[Volume]]*Table8[[#This Row],[Cost per unit]]</f>
        <v>3024.96</v>
      </c>
      <c r="J2524" s="3">
        <f>Table8[[#This Row],[Volume]]*Table8[[#This Row],[Price per unit]]</f>
        <v>4073.7599999999998</v>
      </c>
      <c r="K2524" s="5">
        <f>Table8[[#This Row],[Total Sales]]-Table8[[#This Row],[Total Cost]]</f>
        <v>1048.7999999999997</v>
      </c>
      <c r="L2524" s="6">
        <f>Table8[[#This Row],[Profit]]/Table8[[#This Row],[Total Sales]]</f>
        <v>0.25745257452574521</v>
      </c>
    </row>
    <row r="2525" spans="1:12" x14ac:dyDescent="0.3">
      <c r="A2525" s="7">
        <v>2011</v>
      </c>
      <c r="B2525" s="7" t="s">
        <v>12</v>
      </c>
      <c r="C2525" s="7" t="s">
        <v>25</v>
      </c>
      <c r="D2525" s="7" t="s">
        <v>96</v>
      </c>
      <c r="E2525" s="7">
        <v>810144</v>
      </c>
      <c r="F2525" s="7">
        <v>960</v>
      </c>
      <c r="G2525" s="7">
        <v>2.4</v>
      </c>
      <c r="H2525" s="7">
        <v>3.8</v>
      </c>
      <c r="I2525" s="3">
        <f>Table8[[#This Row],[Volume]]*Table8[[#This Row],[Cost per unit]]</f>
        <v>2304</v>
      </c>
      <c r="J2525" s="3">
        <f>Table8[[#This Row],[Volume]]*Table8[[#This Row],[Price per unit]]</f>
        <v>3648</v>
      </c>
      <c r="K2525" s="5">
        <f>Table8[[#This Row],[Total Sales]]-Table8[[#This Row],[Total Cost]]</f>
        <v>1344</v>
      </c>
      <c r="L2525" s="6">
        <f>Table8[[#This Row],[Profit]]/Table8[[#This Row],[Total Sales]]</f>
        <v>0.36842105263157893</v>
      </c>
    </row>
    <row r="2526" spans="1:12" x14ac:dyDescent="0.3">
      <c r="A2526" s="3">
        <v>2011</v>
      </c>
      <c r="B2526" s="3" t="s">
        <v>12</v>
      </c>
      <c r="C2526" s="3" t="s">
        <v>25</v>
      </c>
      <c r="D2526" s="3" t="s">
        <v>96</v>
      </c>
      <c r="E2526" s="3">
        <v>810145</v>
      </c>
      <c r="F2526" s="3">
        <v>696</v>
      </c>
      <c r="G2526" s="3">
        <v>2.2999999999999998</v>
      </c>
      <c r="H2526" s="3">
        <v>3.88</v>
      </c>
      <c r="I2526" s="3">
        <f>Table8[[#This Row],[Volume]]*Table8[[#This Row],[Cost per unit]]</f>
        <v>1600.8</v>
      </c>
      <c r="J2526" s="3">
        <f>Table8[[#This Row],[Volume]]*Table8[[#This Row],[Price per unit]]</f>
        <v>2700.48</v>
      </c>
      <c r="K2526" s="5">
        <f>Table8[[#This Row],[Total Sales]]-Table8[[#This Row],[Total Cost]]</f>
        <v>1099.68</v>
      </c>
      <c r="L2526" s="6">
        <f>Table8[[#This Row],[Profit]]/Table8[[#This Row],[Total Sales]]</f>
        <v>0.40721649484536082</v>
      </c>
    </row>
    <row r="2527" spans="1:12" x14ac:dyDescent="0.3">
      <c r="A2527" s="7">
        <v>2011</v>
      </c>
      <c r="B2527" s="7" t="s">
        <v>12</v>
      </c>
      <c r="C2527" s="7" t="s">
        <v>25</v>
      </c>
      <c r="D2527" s="7" t="s">
        <v>96</v>
      </c>
      <c r="E2527" s="7">
        <v>810146</v>
      </c>
      <c r="F2527" s="7">
        <v>660</v>
      </c>
      <c r="G2527" s="7">
        <v>2.23</v>
      </c>
      <c r="H2527" s="7">
        <v>3.81</v>
      </c>
      <c r="I2527" s="3">
        <f>Table8[[#This Row],[Volume]]*Table8[[#This Row],[Cost per unit]]</f>
        <v>1471.8</v>
      </c>
      <c r="J2527" s="3">
        <f>Table8[[#This Row],[Volume]]*Table8[[#This Row],[Price per unit]]</f>
        <v>2514.6</v>
      </c>
      <c r="K2527" s="5">
        <f>Table8[[#This Row],[Total Sales]]-Table8[[#This Row],[Total Cost]]</f>
        <v>1042.8</v>
      </c>
      <c r="L2527" s="6">
        <f>Table8[[#This Row],[Profit]]/Table8[[#This Row],[Total Sales]]</f>
        <v>0.41469816272965881</v>
      </c>
    </row>
    <row r="2528" spans="1:12" x14ac:dyDescent="0.3">
      <c r="A2528" s="3">
        <v>2011</v>
      </c>
      <c r="B2528" s="3" t="s">
        <v>12</v>
      </c>
      <c r="C2528" s="3" t="s">
        <v>25</v>
      </c>
      <c r="D2528" s="3" t="s">
        <v>96</v>
      </c>
      <c r="E2528" s="3">
        <v>810147</v>
      </c>
      <c r="F2528" s="3">
        <v>1200</v>
      </c>
      <c r="G2528" s="3">
        <v>2.08</v>
      </c>
      <c r="H2528" s="3">
        <v>3.5</v>
      </c>
      <c r="I2528" s="3">
        <f>Table8[[#This Row],[Volume]]*Table8[[#This Row],[Cost per unit]]</f>
        <v>2496</v>
      </c>
      <c r="J2528" s="3">
        <f>Table8[[#This Row],[Volume]]*Table8[[#This Row],[Price per unit]]</f>
        <v>4200</v>
      </c>
      <c r="K2528" s="5">
        <f>Table8[[#This Row],[Total Sales]]-Table8[[#This Row],[Total Cost]]</f>
        <v>1704</v>
      </c>
      <c r="L2528" s="6">
        <f>Table8[[#This Row],[Profit]]/Table8[[#This Row],[Total Sales]]</f>
        <v>0.40571428571428569</v>
      </c>
    </row>
    <row r="2529" spans="1:12" x14ac:dyDescent="0.3">
      <c r="A2529" s="7">
        <v>2011</v>
      </c>
      <c r="B2529" s="7" t="s">
        <v>12</v>
      </c>
      <c r="C2529" s="7" t="s">
        <v>25</v>
      </c>
      <c r="D2529" s="7" t="s">
        <v>96</v>
      </c>
      <c r="E2529" s="7">
        <v>810148</v>
      </c>
      <c r="F2529" s="7">
        <v>1044</v>
      </c>
      <c r="G2529" s="7">
        <v>2.48</v>
      </c>
      <c r="H2529" s="7">
        <v>3.73</v>
      </c>
      <c r="I2529" s="3">
        <f>Table8[[#This Row],[Volume]]*Table8[[#This Row],[Cost per unit]]</f>
        <v>2589.12</v>
      </c>
      <c r="J2529" s="3">
        <f>Table8[[#This Row],[Volume]]*Table8[[#This Row],[Price per unit]]</f>
        <v>3894.12</v>
      </c>
      <c r="K2529" s="5">
        <f>Table8[[#This Row],[Total Sales]]-Table8[[#This Row],[Total Cost]]</f>
        <v>1305</v>
      </c>
      <c r="L2529" s="6">
        <f>Table8[[#This Row],[Profit]]/Table8[[#This Row],[Total Sales]]</f>
        <v>0.33512064343163539</v>
      </c>
    </row>
    <row r="2530" spans="1:12" x14ac:dyDescent="0.3">
      <c r="A2530" s="3">
        <v>2011</v>
      </c>
      <c r="B2530" s="3" t="s">
        <v>12</v>
      </c>
      <c r="C2530" s="3" t="s">
        <v>25</v>
      </c>
      <c r="D2530" s="3" t="s">
        <v>96</v>
      </c>
      <c r="E2530" s="3">
        <v>810149</v>
      </c>
      <c r="F2530" s="3">
        <v>648</v>
      </c>
      <c r="G2530" s="3">
        <v>2.62</v>
      </c>
      <c r="H2530" s="3">
        <v>3.98</v>
      </c>
      <c r="I2530" s="3">
        <f>Table8[[#This Row],[Volume]]*Table8[[#This Row],[Cost per unit]]</f>
        <v>1697.76</v>
      </c>
      <c r="J2530" s="3">
        <f>Table8[[#This Row],[Volume]]*Table8[[#This Row],[Price per unit]]</f>
        <v>2579.04</v>
      </c>
      <c r="K2530" s="5">
        <f>Table8[[#This Row],[Total Sales]]-Table8[[#This Row],[Total Cost]]</f>
        <v>881.28</v>
      </c>
      <c r="L2530" s="6">
        <f>Table8[[#This Row],[Profit]]/Table8[[#This Row],[Total Sales]]</f>
        <v>0.34170854271356782</v>
      </c>
    </row>
    <row r="2531" spans="1:12" x14ac:dyDescent="0.3">
      <c r="A2531" s="7">
        <v>2011</v>
      </c>
      <c r="B2531" s="7" t="s">
        <v>12</v>
      </c>
      <c r="C2531" s="7" t="s">
        <v>25</v>
      </c>
      <c r="D2531" s="7" t="s">
        <v>96</v>
      </c>
      <c r="E2531" s="7">
        <v>810180</v>
      </c>
      <c r="F2531" s="7">
        <v>876</v>
      </c>
      <c r="G2531" s="7">
        <v>2.42</v>
      </c>
      <c r="H2531" s="7">
        <v>3.64</v>
      </c>
      <c r="I2531" s="3">
        <f>Table8[[#This Row],[Volume]]*Table8[[#This Row],[Cost per unit]]</f>
        <v>2119.92</v>
      </c>
      <c r="J2531" s="3">
        <f>Table8[[#This Row],[Volume]]*Table8[[#This Row],[Price per unit]]</f>
        <v>3188.6400000000003</v>
      </c>
      <c r="K2531" s="5">
        <f>Table8[[#This Row],[Total Sales]]-Table8[[#This Row],[Total Cost]]</f>
        <v>1068.7200000000003</v>
      </c>
      <c r="L2531" s="6">
        <f>Table8[[#This Row],[Profit]]/Table8[[#This Row],[Total Sales]]</f>
        <v>0.3351648351648352</v>
      </c>
    </row>
    <row r="2532" spans="1:12" x14ac:dyDescent="0.3">
      <c r="A2532" s="3">
        <v>2011</v>
      </c>
      <c r="B2532" s="3" t="s">
        <v>12</v>
      </c>
      <c r="C2532" s="3" t="s">
        <v>25</v>
      </c>
      <c r="D2532" s="3" t="s">
        <v>96</v>
      </c>
      <c r="E2532" s="3">
        <v>810181</v>
      </c>
      <c r="F2532" s="3">
        <v>972</v>
      </c>
      <c r="G2532" s="3">
        <v>2.78</v>
      </c>
      <c r="H2532" s="3">
        <v>3.77</v>
      </c>
      <c r="I2532" s="3">
        <f>Table8[[#This Row],[Volume]]*Table8[[#This Row],[Cost per unit]]</f>
        <v>2702.16</v>
      </c>
      <c r="J2532" s="3">
        <f>Table8[[#This Row],[Volume]]*Table8[[#This Row],[Price per unit]]</f>
        <v>3664.44</v>
      </c>
      <c r="K2532" s="5">
        <f>Table8[[#This Row],[Total Sales]]-Table8[[#This Row],[Total Cost]]</f>
        <v>962.2800000000002</v>
      </c>
      <c r="L2532" s="6">
        <f>Table8[[#This Row],[Profit]]/Table8[[#This Row],[Total Sales]]</f>
        <v>0.26259946949602125</v>
      </c>
    </row>
    <row r="2533" spans="1:12" x14ac:dyDescent="0.3">
      <c r="A2533" s="7">
        <v>2011</v>
      </c>
      <c r="B2533" s="7" t="s">
        <v>12</v>
      </c>
      <c r="C2533" s="7" t="s">
        <v>25</v>
      </c>
      <c r="D2533" s="7" t="s">
        <v>96</v>
      </c>
      <c r="E2533" s="7">
        <v>810182</v>
      </c>
      <c r="F2533" s="7">
        <v>1176</v>
      </c>
      <c r="G2533" s="7">
        <v>2.1</v>
      </c>
      <c r="H2533" s="7">
        <v>3.22</v>
      </c>
      <c r="I2533" s="3">
        <f>Table8[[#This Row],[Volume]]*Table8[[#This Row],[Cost per unit]]</f>
        <v>2469.6</v>
      </c>
      <c r="J2533" s="3">
        <f>Table8[[#This Row],[Volume]]*Table8[[#This Row],[Price per unit]]</f>
        <v>3786.7200000000003</v>
      </c>
      <c r="K2533" s="5">
        <f>Table8[[#This Row],[Total Sales]]-Table8[[#This Row],[Total Cost]]</f>
        <v>1317.1200000000003</v>
      </c>
      <c r="L2533" s="6">
        <f>Table8[[#This Row],[Profit]]/Table8[[#This Row],[Total Sales]]</f>
        <v>0.34782608695652178</v>
      </c>
    </row>
    <row r="2534" spans="1:12" x14ac:dyDescent="0.3">
      <c r="A2534" s="3">
        <v>2011</v>
      </c>
      <c r="B2534" s="3" t="s">
        <v>12</v>
      </c>
      <c r="C2534" s="3" t="s">
        <v>25</v>
      </c>
      <c r="D2534" s="3" t="s">
        <v>96</v>
      </c>
      <c r="E2534" s="3">
        <v>810183</v>
      </c>
      <c r="F2534" s="3">
        <v>684</v>
      </c>
      <c r="G2534" s="3">
        <v>2.36</v>
      </c>
      <c r="H2534" s="3">
        <v>3.34</v>
      </c>
      <c r="I2534" s="3">
        <f>Table8[[#This Row],[Volume]]*Table8[[#This Row],[Cost per unit]]</f>
        <v>1614.24</v>
      </c>
      <c r="J2534" s="3">
        <f>Table8[[#This Row],[Volume]]*Table8[[#This Row],[Price per unit]]</f>
        <v>2284.56</v>
      </c>
      <c r="K2534" s="5">
        <f>Table8[[#This Row],[Total Sales]]-Table8[[#This Row],[Total Cost]]</f>
        <v>670.31999999999994</v>
      </c>
      <c r="L2534" s="6">
        <f>Table8[[#This Row],[Profit]]/Table8[[#This Row],[Total Sales]]</f>
        <v>0.29341317365269459</v>
      </c>
    </row>
    <row r="2535" spans="1:12" x14ac:dyDescent="0.3">
      <c r="A2535" s="7">
        <v>2011</v>
      </c>
      <c r="B2535" s="7" t="s">
        <v>12</v>
      </c>
      <c r="C2535" s="7" t="s">
        <v>25</v>
      </c>
      <c r="D2535" s="7" t="s">
        <v>96</v>
      </c>
      <c r="E2535" s="7">
        <v>810184</v>
      </c>
      <c r="F2535" s="7">
        <v>852</v>
      </c>
      <c r="G2535" s="7">
        <v>2.2000000000000002</v>
      </c>
      <c r="H2535" s="7">
        <v>3.41</v>
      </c>
      <c r="I2535" s="3">
        <f>Table8[[#This Row],[Volume]]*Table8[[#This Row],[Cost per unit]]</f>
        <v>1874.4</v>
      </c>
      <c r="J2535" s="3">
        <f>Table8[[#This Row],[Volume]]*Table8[[#This Row],[Price per unit]]</f>
        <v>2905.32</v>
      </c>
      <c r="K2535" s="5">
        <f>Table8[[#This Row],[Total Sales]]-Table8[[#This Row],[Total Cost]]</f>
        <v>1030.92</v>
      </c>
      <c r="L2535" s="6">
        <f>Table8[[#This Row],[Profit]]/Table8[[#This Row],[Total Sales]]</f>
        <v>0.35483870967741937</v>
      </c>
    </row>
    <row r="2536" spans="1:12" x14ac:dyDescent="0.3">
      <c r="A2536" s="3">
        <v>2011</v>
      </c>
      <c r="B2536" s="3" t="s">
        <v>12</v>
      </c>
      <c r="C2536" s="3" t="s">
        <v>25</v>
      </c>
      <c r="D2536" s="3" t="s">
        <v>96</v>
      </c>
      <c r="E2536" s="3">
        <v>810185</v>
      </c>
      <c r="F2536" s="3">
        <v>1152</v>
      </c>
      <c r="G2536" s="3">
        <v>2.12</v>
      </c>
      <c r="H2536" s="3">
        <v>3.44</v>
      </c>
      <c r="I2536" s="3">
        <f>Table8[[#This Row],[Volume]]*Table8[[#This Row],[Cost per unit]]</f>
        <v>2442.2400000000002</v>
      </c>
      <c r="J2536" s="3">
        <f>Table8[[#This Row],[Volume]]*Table8[[#This Row],[Price per unit]]</f>
        <v>3962.88</v>
      </c>
      <c r="K2536" s="5">
        <f>Table8[[#This Row],[Total Sales]]-Table8[[#This Row],[Total Cost]]</f>
        <v>1520.6399999999999</v>
      </c>
      <c r="L2536" s="6">
        <f>Table8[[#This Row],[Profit]]/Table8[[#This Row],[Total Sales]]</f>
        <v>0.3837209302325581</v>
      </c>
    </row>
    <row r="2537" spans="1:12" x14ac:dyDescent="0.3">
      <c r="A2537" s="7">
        <v>2011</v>
      </c>
      <c r="B2537" s="7" t="s">
        <v>12</v>
      </c>
      <c r="C2537" s="7" t="s">
        <v>25</v>
      </c>
      <c r="D2537" s="7" t="s">
        <v>96</v>
      </c>
      <c r="E2537" s="7">
        <v>810201</v>
      </c>
      <c r="F2537" s="7">
        <v>900</v>
      </c>
      <c r="G2537" s="7">
        <v>2.27</v>
      </c>
      <c r="H2537" s="7">
        <v>3.2</v>
      </c>
      <c r="I2537" s="3">
        <f>Table8[[#This Row],[Volume]]*Table8[[#This Row],[Cost per unit]]</f>
        <v>2043</v>
      </c>
      <c r="J2537" s="3">
        <f>Table8[[#This Row],[Volume]]*Table8[[#This Row],[Price per unit]]</f>
        <v>2880</v>
      </c>
      <c r="K2537" s="5">
        <f>Table8[[#This Row],[Total Sales]]-Table8[[#This Row],[Total Cost]]</f>
        <v>837</v>
      </c>
      <c r="L2537" s="6">
        <f>Table8[[#This Row],[Profit]]/Table8[[#This Row],[Total Sales]]</f>
        <v>0.29062500000000002</v>
      </c>
    </row>
    <row r="2538" spans="1:12" x14ac:dyDescent="0.3">
      <c r="A2538" s="3">
        <v>2011</v>
      </c>
      <c r="B2538" s="3" t="s">
        <v>12</v>
      </c>
      <c r="C2538" s="3" t="s">
        <v>25</v>
      </c>
      <c r="D2538" s="3" t="s">
        <v>96</v>
      </c>
      <c r="E2538" s="3">
        <v>810202</v>
      </c>
      <c r="F2538" s="3">
        <v>936</v>
      </c>
      <c r="G2538" s="3">
        <v>2.97</v>
      </c>
      <c r="H2538" s="3">
        <v>3.71</v>
      </c>
      <c r="I2538" s="3">
        <f>Table8[[#This Row],[Volume]]*Table8[[#This Row],[Cost per unit]]</f>
        <v>2779.92</v>
      </c>
      <c r="J2538" s="3">
        <f>Table8[[#This Row],[Volume]]*Table8[[#This Row],[Price per unit]]</f>
        <v>3472.56</v>
      </c>
      <c r="K2538" s="5">
        <f>Table8[[#This Row],[Total Sales]]-Table8[[#This Row],[Total Cost]]</f>
        <v>692.63999999999987</v>
      </c>
      <c r="L2538" s="6">
        <f>Table8[[#This Row],[Profit]]/Table8[[#This Row],[Total Sales]]</f>
        <v>0.1994609164420485</v>
      </c>
    </row>
    <row r="2539" spans="1:12" x14ac:dyDescent="0.3">
      <c r="A2539" s="7">
        <v>2011</v>
      </c>
      <c r="B2539" s="7" t="s">
        <v>12</v>
      </c>
      <c r="C2539" s="7" t="s">
        <v>25</v>
      </c>
      <c r="D2539" s="7" t="s">
        <v>96</v>
      </c>
      <c r="E2539" s="7">
        <v>810203</v>
      </c>
      <c r="F2539" s="7">
        <v>732</v>
      </c>
      <c r="G2539" s="7">
        <v>2.99</v>
      </c>
      <c r="H2539" s="7">
        <v>3.81</v>
      </c>
      <c r="I2539" s="3">
        <f>Table8[[#This Row],[Volume]]*Table8[[#This Row],[Cost per unit]]</f>
        <v>2188.6800000000003</v>
      </c>
      <c r="J2539" s="3">
        <f>Table8[[#This Row],[Volume]]*Table8[[#This Row],[Price per unit]]</f>
        <v>2788.92</v>
      </c>
      <c r="K2539" s="5">
        <f>Table8[[#This Row],[Total Sales]]-Table8[[#This Row],[Total Cost]]</f>
        <v>600.23999999999978</v>
      </c>
      <c r="L2539" s="6">
        <f>Table8[[#This Row],[Profit]]/Table8[[#This Row],[Total Sales]]</f>
        <v>0.21522309711286081</v>
      </c>
    </row>
    <row r="2540" spans="1:12" x14ac:dyDescent="0.3">
      <c r="A2540" s="3">
        <v>2011</v>
      </c>
      <c r="B2540" s="3" t="s">
        <v>12</v>
      </c>
      <c r="C2540" s="3" t="s">
        <v>25</v>
      </c>
      <c r="D2540" s="3" t="s">
        <v>96</v>
      </c>
      <c r="E2540" s="3">
        <v>810204</v>
      </c>
      <c r="F2540" s="3">
        <v>912</v>
      </c>
      <c r="G2540" s="3">
        <v>2.84</v>
      </c>
      <c r="H2540" s="3">
        <v>3.55</v>
      </c>
      <c r="I2540" s="3">
        <f>Table8[[#This Row],[Volume]]*Table8[[#This Row],[Cost per unit]]</f>
        <v>2590.08</v>
      </c>
      <c r="J2540" s="3">
        <f>Table8[[#This Row],[Volume]]*Table8[[#This Row],[Price per unit]]</f>
        <v>3237.6</v>
      </c>
      <c r="K2540" s="5">
        <f>Table8[[#This Row],[Total Sales]]-Table8[[#This Row],[Total Cost]]</f>
        <v>647.52</v>
      </c>
      <c r="L2540" s="6">
        <f>Table8[[#This Row],[Profit]]/Table8[[#This Row],[Total Sales]]</f>
        <v>0.2</v>
      </c>
    </row>
    <row r="2541" spans="1:12" x14ac:dyDescent="0.3">
      <c r="A2541" s="7">
        <v>2011</v>
      </c>
      <c r="B2541" s="7" t="s">
        <v>12</v>
      </c>
      <c r="C2541" s="7" t="s">
        <v>25</v>
      </c>
      <c r="D2541" s="7" t="s">
        <v>96</v>
      </c>
      <c r="E2541" s="7">
        <v>810205</v>
      </c>
      <c r="F2541" s="7">
        <v>1104</v>
      </c>
      <c r="G2541" s="7">
        <v>2.12</v>
      </c>
      <c r="H2541" s="7">
        <v>3.5</v>
      </c>
      <c r="I2541" s="3">
        <f>Table8[[#This Row],[Volume]]*Table8[[#This Row],[Cost per unit]]</f>
        <v>2340.48</v>
      </c>
      <c r="J2541" s="3">
        <f>Table8[[#This Row],[Volume]]*Table8[[#This Row],[Price per unit]]</f>
        <v>3864</v>
      </c>
      <c r="K2541" s="5">
        <f>Table8[[#This Row],[Total Sales]]-Table8[[#This Row],[Total Cost]]</f>
        <v>1523.52</v>
      </c>
      <c r="L2541" s="6">
        <f>Table8[[#This Row],[Profit]]/Table8[[#This Row],[Total Sales]]</f>
        <v>0.39428571428571429</v>
      </c>
    </row>
    <row r="2542" spans="1:12" x14ac:dyDescent="0.3">
      <c r="A2542" s="3">
        <v>2011</v>
      </c>
      <c r="B2542" s="3" t="s">
        <v>12</v>
      </c>
      <c r="C2542" s="3" t="s">
        <v>25</v>
      </c>
      <c r="D2542" s="3" t="s">
        <v>96</v>
      </c>
      <c r="E2542" s="3">
        <v>810207</v>
      </c>
      <c r="F2542" s="3">
        <v>1056</v>
      </c>
      <c r="G2542" s="3">
        <v>2.98</v>
      </c>
      <c r="H2542" s="3">
        <v>3.6</v>
      </c>
      <c r="I2542" s="3">
        <f>Table8[[#This Row],[Volume]]*Table8[[#This Row],[Cost per unit]]</f>
        <v>3146.88</v>
      </c>
      <c r="J2542" s="3">
        <f>Table8[[#This Row],[Volume]]*Table8[[#This Row],[Price per unit]]</f>
        <v>3801.6</v>
      </c>
      <c r="K2542" s="5">
        <f>Table8[[#This Row],[Total Sales]]-Table8[[#This Row],[Total Cost]]</f>
        <v>654.7199999999998</v>
      </c>
      <c r="L2542" s="6">
        <f>Table8[[#This Row],[Profit]]/Table8[[#This Row],[Total Sales]]</f>
        <v>0.17222222222222217</v>
      </c>
    </row>
    <row r="2543" spans="1:12" x14ac:dyDescent="0.3">
      <c r="A2543" s="7">
        <v>2011</v>
      </c>
      <c r="B2543" s="7" t="s">
        <v>12</v>
      </c>
      <c r="C2543" s="7" t="s">
        <v>64</v>
      </c>
      <c r="D2543" s="7" t="s">
        <v>97</v>
      </c>
      <c r="E2543" s="7">
        <v>300200</v>
      </c>
      <c r="F2543" s="7">
        <v>516</v>
      </c>
      <c r="G2543" s="7">
        <v>4.1399999999999997</v>
      </c>
      <c r="H2543" s="7">
        <v>6.68</v>
      </c>
      <c r="I2543" s="3">
        <f>Table8[[#This Row],[Volume]]*Table8[[#This Row],[Cost per unit]]</f>
        <v>2136.2399999999998</v>
      </c>
      <c r="J2543" s="3">
        <f>Table8[[#This Row],[Volume]]*Table8[[#This Row],[Price per unit]]</f>
        <v>3446.8799999999997</v>
      </c>
      <c r="K2543" s="5">
        <f>Table8[[#This Row],[Total Sales]]-Table8[[#This Row],[Total Cost]]</f>
        <v>1310.6399999999999</v>
      </c>
      <c r="L2543" s="6">
        <f>Table8[[#This Row],[Profit]]/Table8[[#This Row],[Total Sales]]</f>
        <v>0.38023952095808383</v>
      </c>
    </row>
    <row r="2544" spans="1:12" x14ac:dyDescent="0.3">
      <c r="A2544" s="3">
        <v>2011</v>
      </c>
      <c r="B2544" s="3" t="s">
        <v>12</v>
      </c>
      <c r="C2544" s="3" t="s">
        <v>64</v>
      </c>
      <c r="D2544" s="3" t="s">
        <v>97</v>
      </c>
      <c r="E2544" s="3">
        <v>300201</v>
      </c>
      <c r="F2544" s="3">
        <v>516</v>
      </c>
      <c r="G2544" s="3">
        <v>3.06</v>
      </c>
      <c r="H2544" s="3">
        <v>5.07</v>
      </c>
      <c r="I2544" s="3">
        <f>Table8[[#This Row],[Volume]]*Table8[[#This Row],[Cost per unit]]</f>
        <v>1578.96</v>
      </c>
      <c r="J2544" s="3">
        <f>Table8[[#This Row],[Volume]]*Table8[[#This Row],[Price per unit]]</f>
        <v>2616.1200000000003</v>
      </c>
      <c r="K2544" s="5">
        <f>Table8[[#This Row],[Total Sales]]-Table8[[#This Row],[Total Cost]]</f>
        <v>1037.1600000000003</v>
      </c>
      <c r="L2544" s="6">
        <f>Table8[[#This Row],[Profit]]/Table8[[#This Row],[Total Sales]]</f>
        <v>0.39644970414201192</v>
      </c>
    </row>
    <row r="2545" spans="1:12" x14ac:dyDescent="0.3">
      <c r="A2545" s="7">
        <v>2011</v>
      </c>
      <c r="B2545" s="7" t="s">
        <v>12</v>
      </c>
      <c r="C2545" s="7" t="s">
        <v>64</v>
      </c>
      <c r="D2545" s="7" t="s">
        <v>97</v>
      </c>
      <c r="E2545" s="7">
        <v>300202</v>
      </c>
      <c r="F2545" s="7">
        <v>384</v>
      </c>
      <c r="G2545" s="7">
        <v>4.0599999999999996</v>
      </c>
      <c r="H2545" s="7">
        <v>6.06</v>
      </c>
      <c r="I2545" s="3">
        <f>Table8[[#This Row],[Volume]]*Table8[[#This Row],[Cost per unit]]</f>
        <v>1559.04</v>
      </c>
      <c r="J2545" s="3">
        <f>Table8[[#This Row],[Volume]]*Table8[[#This Row],[Price per unit]]</f>
        <v>2327.04</v>
      </c>
      <c r="K2545" s="5">
        <f>Table8[[#This Row],[Total Sales]]-Table8[[#This Row],[Total Cost]]</f>
        <v>768</v>
      </c>
      <c r="L2545" s="6">
        <f>Table8[[#This Row],[Profit]]/Table8[[#This Row],[Total Sales]]</f>
        <v>0.33003300330033003</v>
      </c>
    </row>
    <row r="2546" spans="1:12" x14ac:dyDescent="0.3">
      <c r="A2546" s="3">
        <v>2011</v>
      </c>
      <c r="B2546" s="3" t="s">
        <v>12</v>
      </c>
      <c r="C2546" s="3" t="s">
        <v>64</v>
      </c>
      <c r="D2546" s="3" t="s">
        <v>97</v>
      </c>
      <c r="E2546" s="3">
        <v>300203</v>
      </c>
      <c r="F2546" s="3">
        <v>528</v>
      </c>
      <c r="G2546" s="3">
        <v>4.55</v>
      </c>
      <c r="H2546" s="3">
        <v>6.84</v>
      </c>
      <c r="I2546" s="3">
        <f>Table8[[#This Row],[Volume]]*Table8[[#This Row],[Cost per unit]]</f>
        <v>2402.4</v>
      </c>
      <c r="J2546" s="3">
        <f>Table8[[#This Row],[Volume]]*Table8[[#This Row],[Price per unit]]</f>
        <v>3611.52</v>
      </c>
      <c r="K2546" s="5">
        <f>Table8[[#This Row],[Total Sales]]-Table8[[#This Row],[Total Cost]]</f>
        <v>1209.1199999999999</v>
      </c>
      <c r="L2546" s="6">
        <f>Table8[[#This Row],[Profit]]/Table8[[#This Row],[Total Sales]]</f>
        <v>0.33479532163742687</v>
      </c>
    </row>
    <row r="2547" spans="1:12" x14ac:dyDescent="0.3">
      <c r="A2547" s="7">
        <v>2011</v>
      </c>
      <c r="B2547" s="7" t="s">
        <v>12</v>
      </c>
      <c r="C2547" s="7" t="s">
        <v>64</v>
      </c>
      <c r="D2547" s="7" t="s">
        <v>97</v>
      </c>
      <c r="E2547" s="7">
        <v>300204</v>
      </c>
      <c r="F2547" s="7">
        <v>408</v>
      </c>
      <c r="G2547" s="7">
        <v>3.23</v>
      </c>
      <c r="H2547" s="7">
        <v>6.26</v>
      </c>
      <c r="I2547" s="3">
        <f>Table8[[#This Row],[Volume]]*Table8[[#This Row],[Cost per unit]]</f>
        <v>1317.84</v>
      </c>
      <c r="J2547" s="3">
        <f>Table8[[#This Row],[Volume]]*Table8[[#This Row],[Price per unit]]</f>
        <v>2554.08</v>
      </c>
      <c r="K2547" s="5">
        <f>Table8[[#This Row],[Total Sales]]-Table8[[#This Row],[Total Cost]]</f>
        <v>1236.24</v>
      </c>
      <c r="L2547" s="6">
        <f>Table8[[#This Row],[Profit]]/Table8[[#This Row],[Total Sales]]</f>
        <v>0.48402555910543132</v>
      </c>
    </row>
    <row r="2548" spans="1:12" x14ac:dyDescent="0.3">
      <c r="A2548" s="3">
        <v>2011</v>
      </c>
      <c r="B2548" s="3" t="s">
        <v>12</v>
      </c>
      <c r="C2548" s="3" t="s">
        <v>64</v>
      </c>
      <c r="D2548" s="3" t="s">
        <v>97</v>
      </c>
      <c r="E2548" s="3">
        <v>300205</v>
      </c>
      <c r="F2548" s="3">
        <v>420</v>
      </c>
      <c r="G2548" s="3">
        <v>4.7699999999999996</v>
      </c>
      <c r="H2548" s="3">
        <v>5.23</v>
      </c>
      <c r="I2548" s="3">
        <f>Table8[[#This Row],[Volume]]*Table8[[#This Row],[Cost per unit]]</f>
        <v>2003.3999999999999</v>
      </c>
      <c r="J2548" s="3">
        <f>Table8[[#This Row],[Volume]]*Table8[[#This Row],[Price per unit]]</f>
        <v>2196.6000000000004</v>
      </c>
      <c r="K2548" s="5">
        <f>Table8[[#This Row],[Total Sales]]-Table8[[#This Row],[Total Cost]]</f>
        <v>193.2000000000005</v>
      </c>
      <c r="L2548" s="6">
        <f>Table8[[#This Row],[Profit]]/Table8[[#This Row],[Total Sales]]</f>
        <v>8.7954110898661786E-2</v>
      </c>
    </row>
    <row r="2549" spans="1:12" x14ac:dyDescent="0.3">
      <c r="A2549" s="7">
        <v>2011</v>
      </c>
      <c r="B2549" s="7" t="s">
        <v>12</v>
      </c>
      <c r="C2549" s="7" t="s">
        <v>64</v>
      </c>
      <c r="D2549" s="7" t="s">
        <v>97</v>
      </c>
      <c r="E2549" s="7">
        <v>300206</v>
      </c>
      <c r="F2549" s="7">
        <v>492</v>
      </c>
      <c r="G2549" s="7">
        <v>3.84</v>
      </c>
      <c r="H2549" s="7">
        <v>5.25</v>
      </c>
      <c r="I2549" s="3">
        <f>Table8[[#This Row],[Volume]]*Table8[[#This Row],[Cost per unit]]</f>
        <v>1889.28</v>
      </c>
      <c r="J2549" s="3">
        <f>Table8[[#This Row],[Volume]]*Table8[[#This Row],[Price per unit]]</f>
        <v>2583</v>
      </c>
      <c r="K2549" s="5">
        <f>Table8[[#This Row],[Total Sales]]-Table8[[#This Row],[Total Cost]]</f>
        <v>693.72</v>
      </c>
      <c r="L2549" s="6">
        <f>Table8[[#This Row],[Profit]]/Table8[[#This Row],[Total Sales]]</f>
        <v>0.26857142857142857</v>
      </c>
    </row>
    <row r="2550" spans="1:12" x14ac:dyDescent="0.3">
      <c r="A2550" s="3">
        <v>2011</v>
      </c>
      <c r="B2550" s="3" t="s">
        <v>12</v>
      </c>
      <c r="C2550" s="3" t="s">
        <v>64</v>
      </c>
      <c r="D2550" s="3" t="s">
        <v>97</v>
      </c>
      <c r="E2550" s="3">
        <v>300207</v>
      </c>
      <c r="F2550" s="3">
        <v>516</v>
      </c>
      <c r="G2550" s="3">
        <v>3.86</v>
      </c>
      <c r="H2550" s="3">
        <v>6.8</v>
      </c>
      <c r="I2550" s="3">
        <f>Table8[[#This Row],[Volume]]*Table8[[#This Row],[Cost per unit]]</f>
        <v>1991.76</v>
      </c>
      <c r="J2550" s="3">
        <f>Table8[[#This Row],[Volume]]*Table8[[#This Row],[Price per unit]]</f>
        <v>3508.7999999999997</v>
      </c>
      <c r="K2550" s="5">
        <f>Table8[[#This Row],[Total Sales]]-Table8[[#This Row],[Total Cost]]</f>
        <v>1517.0399999999997</v>
      </c>
      <c r="L2550" s="6">
        <f>Table8[[#This Row],[Profit]]/Table8[[#This Row],[Total Sales]]</f>
        <v>0.43235294117647055</v>
      </c>
    </row>
    <row r="2551" spans="1:12" x14ac:dyDescent="0.3">
      <c r="A2551" s="7">
        <v>2011</v>
      </c>
      <c r="B2551" s="7" t="s">
        <v>12</v>
      </c>
      <c r="C2551" s="7" t="s">
        <v>64</v>
      </c>
      <c r="D2551" s="7" t="s">
        <v>97</v>
      </c>
      <c r="E2551" s="7">
        <v>300209</v>
      </c>
      <c r="F2551" s="7">
        <v>468</v>
      </c>
      <c r="G2551" s="7">
        <v>3.14</v>
      </c>
      <c r="H2551" s="7">
        <v>5.37</v>
      </c>
      <c r="I2551" s="3">
        <f>Table8[[#This Row],[Volume]]*Table8[[#This Row],[Cost per unit]]</f>
        <v>1469.52</v>
      </c>
      <c r="J2551" s="3">
        <f>Table8[[#This Row],[Volume]]*Table8[[#This Row],[Price per unit]]</f>
        <v>2513.16</v>
      </c>
      <c r="K2551" s="5">
        <f>Table8[[#This Row],[Total Sales]]-Table8[[#This Row],[Total Cost]]</f>
        <v>1043.6399999999999</v>
      </c>
      <c r="L2551" s="6">
        <f>Table8[[#This Row],[Profit]]/Table8[[#This Row],[Total Sales]]</f>
        <v>0.41527001862197388</v>
      </c>
    </row>
    <row r="2552" spans="1:12" x14ac:dyDescent="0.3">
      <c r="A2552" s="3">
        <v>2011</v>
      </c>
      <c r="B2552" s="3" t="s">
        <v>12</v>
      </c>
      <c r="C2552" s="3" t="s">
        <v>64</v>
      </c>
      <c r="D2552" s="3" t="s">
        <v>97</v>
      </c>
      <c r="E2552" s="3">
        <v>300289</v>
      </c>
      <c r="F2552" s="3">
        <v>360</v>
      </c>
      <c r="G2552" s="3">
        <v>3.92</v>
      </c>
      <c r="H2552" s="3">
        <v>6.99</v>
      </c>
      <c r="I2552" s="3">
        <f>Table8[[#This Row],[Volume]]*Table8[[#This Row],[Cost per unit]]</f>
        <v>1411.2</v>
      </c>
      <c r="J2552" s="3">
        <f>Table8[[#This Row],[Volume]]*Table8[[#This Row],[Price per unit]]</f>
        <v>2516.4</v>
      </c>
      <c r="K2552" s="5">
        <f>Table8[[#This Row],[Total Sales]]-Table8[[#This Row],[Total Cost]]</f>
        <v>1105.2</v>
      </c>
      <c r="L2552" s="6">
        <f>Table8[[#This Row],[Profit]]/Table8[[#This Row],[Total Sales]]</f>
        <v>0.43919885550786841</v>
      </c>
    </row>
    <row r="2553" spans="1:12" x14ac:dyDescent="0.3">
      <c r="A2553" s="7">
        <v>2011</v>
      </c>
      <c r="B2553" s="7" t="s">
        <v>12</v>
      </c>
      <c r="C2553" s="7" t="s">
        <v>64</v>
      </c>
      <c r="D2553" s="7" t="s">
        <v>97</v>
      </c>
      <c r="E2553" s="7">
        <v>300290</v>
      </c>
      <c r="F2553" s="7">
        <v>444</v>
      </c>
      <c r="G2553" s="7">
        <v>4.08</v>
      </c>
      <c r="H2553" s="7">
        <v>6.22</v>
      </c>
      <c r="I2553" s="3">
        <f>Table8[[#This Row],[Volume]]*Table8[[#This Row],[Cost per unit]]</f>
        <v>1811.52</v>
      </c>
      <c r="J2553" s="3">
        <f>Table8[[#This Row],[Volume]]*Table8[[#This Row],[Price per unit]]</f>
        <v>2761.68</v>
      </c>
      <c r="K2553" s="5">
        <f>Table8[[#This Row],[Total Sales]]-Table8[[#This Row],[Total Cost]]</f>
        <v>950.15999999999985</v>
      </c>
      <c r="L2553" s="6">
        <f>Table8[[#This Row],[Profit]]/Table8[[#This Row],[Total Sales]]</f>
        <v>0.34405144694533757</v>
      </c>
    </row>
    <row r="2554" spans="1:12" x14ac:dyDescent="0.3">
      <c r="A2554" s="3">
        <v>2011</v>
      </c>
      <c r="B2554" s="3" t="s">
        <v>12</v>
      </c>
      <c r="C2554" s="3" t="s">
        <v>64</v>
      </c>
      <c r="D2554" s="3" t="s">
        <v>97</v>
      </c>
      <c r="E2554" s="3">
        <v>300291</v>
      </c>
      <c r="F2554" s="3">
        <v>492</v>
      </c>
      <c r="G2554" s="3">
        <v>3.34</v>
      </c>
      <c r="H2554" s="3">
        <v>5.16</v>
      </c>
      <c r="I2554" s="3">
        <f>Table8[[#This Row],[Volume]]*Table8[[#This Row],[Cost per unit]]</f>
        <v>1643.28</v>
      </c>
      <c r="J2554" s="3">
        <f>Table8[[#This Row],[Volume]]*Table8[[#This Row],[Price per unit]]</f>
        <v>2538.7200000000003</v>
      </c>
      <c r="K2554" s="5">
        <f>Table8[[#This Row],[Total Sales]]-Table8[[#This Row],[Total Cost]]</f>
        <v>895.44000000000028</v>
      </c>
      <c r="L2554" s="6">
        <f>Table8[[#This Row],[Profit]]/Table8[[#This Row],[Total Sales]]</f>
        <v>0.35271317829457371</v>
      </c>
    </row>
    <row r="2555" spans="1:12" x14ac:dyDescent="0.3">
      <c r="A2555" s="7">
        <v>2011</v>
      </c>
      <c r="B2555" s="7" t="s">
        <v>12</v>
      </c>
      <c r="C2555" s="7" t="s">
        <v>64</v>
      </c>
      <c r="D2555" s="7" t="s">
        <v>97</v>
      </c>
      <c r="E2555" s="7">
        <v>300299</v>
      </c>
      <c r="F2555" s="7">
        <v>504</v>
      </c>
      <c r="G2555" s="7">
        <v>3.24</v>
      </c>
      <c r="H2555" s="7">
        <v>5.74</v>
      </c>
      <c r="I2555" s="3">
        <f>Table8[[#This Row],[Volume]]*Table8[[#This Row],[Cost per unit]]</f>
        <v>1632.96</v>
      </c>
      <c r="J2555" s="3">
        <f>Table8[[#This Row],[Volume]]*Table8[[#This Row],[Price per unit]]</f>
        <v>2892.96</v>
      </c>
      <c r="K2555" s="5">
        <f>Table8[[#This Row],[Total Sales]]-Table8[[#This Row],[Total Cost]]</f>
        <v>1260</v>
      </c>
      <c r="L2555" s="6">
        <f>Table8[[#This Row],[Profit]]/Table8[[#This Row],[Total Sales]]</f>
        <v>0.43554006968641112</v>
      </c>
    </row>
    <row r="2556" spans="1:12" x14ac:dyDescent="0.3">
      <c r="A2556" s="3">
        <v>2011</v>
      </c>
      <c r="B2556" s="3" t="s">
        <v>12</v>
      </c>
      <c r="C2556" s="3" t="s">
        <v>64</v>
      </c>
      <c r="D2556" s="3" t="s">
        <v>97</v>
      </c>
      <c r="E2556" s="3">
        <v>300301</v>
      </c>
      <c r="F2556" s="3">
        <v>480</v>
      </c>
      <c r="G2556" s="3">
        <v>3.52</v>
      </c>
      <c r="H2556" s="3">
        <v>5.99</v>
      </c>
      <c r="I2556" s="3">
        <f>Table8[[#This Row],[Volume]]*Table8[[#This Row],[Cost per unit]]</f>
        <v>1689.6</v>
      </c>
      <c r="J2556" s="3">
        <f>Table8[[#This Row],[Volume]]*Table8[[#This Row],[Price per unit]]</f>
        <v>2875.2000000000003</v>
      </c>
      <c r="K2556" s="5">
        <f>Table8[[#This Row],[Total Sales]]-Table8[[#This Row],[Total Cost]]</f>
        <v>1185.6000000000004</v>
      </c>
      <c r="L2556" s="6">
        <f>Table8[[#This Row],[Profit]]/Table8[[#This Row],[Total Sales]]</f>
        <v>0.41235392320534231</v>
      </c>
    </row>
    <row r="2557" spans="1:12" x14ac:dyDescent="0.3">
      <c r="A2557" s="7">
        <v>2011</v>
      </c>
      <c r="B2557" s="7" t="s">
        <v>12</v>
      </c>
      <c r="C2557" s="7" t="s">
        <v>64</v>
      </c>
      <c r="D2557" s="7" t="s">
        <v>97</v>
      </c>
      <c r="E2557" s="7">
        <v>300302</v>
      </c>
      <c r="F2557" s="7">
        <v>420</v>
      </c>
      <c r="G2557" s="7">
        <v>4.49</v>
      </c>
      <c r="H2557" s="7">
        <v>5.0199999999999996</v>
      </c>
      <c r="I2557" s="3">
        <f>Table8[[#This Row],[Volume]]*Table8[[#This Row],[Cost per unit]]</f>
        <v>1885.8000000000002</v>
      </c>
      <c r="J2557" s="3">
        <f>Table8[[#This Row],[Volume]]*Table8[[#This Row],[Price per unit]]</f>
        <v>2108.3999999999996</v>
      </c>
      <c r="K2557" s="5">
        <f>Table8[[#This Row],[Total Sales]]-Table8[[#This Row],[Total Cost]]</f>
        <v>222.59999999999945</v>
      </c>
      <c r="L2557" s="6">
        <f>Table8[[#This Row],[Profit]]/Table8[[#This Row],[Total Sales]]</f>
        <v>0.10557768924302764</v>
      </c>
    </row>
    <row r="2558" spans="1:12" x14ac:dyDescent="0.3">
      <c r="A2558" s="3">
        <v>2011</v>
      </c>
      <c r="B2558" s="3" t="s">
        <v>12</v>
      </c>
      <c r="C2558" s="3" t="s">
        <v>64</v>
      </c>
      <c r="D2558" s="3" t="s">
        <v>97</v>
      </c>
      <c r="E2558" s="3">
        <v>300303</v>
      </c>
      <c r="F2558" s="3">
        <v>360</v>
      </c>
      <c r="G2558" s="3">
        <v>4.75</v>
      </c>
      <c r="H2558" s="3">
        <v>6.67</v>
      </c>
      <c r="I2558" s="3">
        <f>Table8[[#This Row],[Volume]]*Table8[[#This Row],[Cost per unit]]</f>
        <v>1710</v>
      </c>
      <c r="J2558" s="3">
        <f>Table8[[#This Row],[Volume]]*Table8[[#This Row],[Price per unit]]</f>
        <v>2401.1999999999998</v>
      </c>
      <c r="K2558" s="5">
        <f>Table8[[#This Row],[Total Sales]]-Table8[[#This Row],[Total Cost]]</f>
        <v>691.19999999999982</v>
      </c>
      <c r="L2558" s="6">
        <f>Table8[[#This Row],[Profit]]/Table8[[#This Row],[Total Sales]]</f>
        <v>0.28785607196401791</v>
      </c>
    </row>
    <row r="2559" spans="1:12" x14ac:dyDescent="0.3">
      <c r="A2559" s="7">
        <v>2011</v>
      </c>
      <c r="B2559" s="7" t="s">
        <v>12</v>
      </c>
      <c r="C2559" s="7" t="s">
        <v>64</v>
      </c>
      <c r="D2559" s="7" t="s">
        <v>97</v>
      </c>
      <c r="E2559" s="7">
        <v>300305</v>
      </c>
      <c r="F2559" s="7">
        <v>456</v>
      </c>
      <c r="G2559" s="7">
        <v>3.79</v>
      </c>
      <c r="H2559" s="7">
        <v>5.21</v>
      </c>
      <c r="I2559" s="3">
        <f>Table8[[#This Row],[Volume]]*Table8[[#This Row],[Cost per unit]]</f>
        <v>1728.24</v>
      </c>
      <c r="J2559" s="3">
        <f>Table8[[#This Row],[Volume]]*Table8[[#This Row],[Price per unit]]</f>
        <v>2375.7599999999998</v>
      </c>
      <c r="K2559" s="5">
        <f>Table8[[#This Row],[Total Sales]]-Table8[[#This Row],[Total Cost]]</f>
        <v>647.51999999999975</v>
      </c>
      <c r="L2559" s="6">
        <f>Table8[[#This Row],[Profit]]/Table8[[#This Row],[Total Sales]]</f>
        <v>0.27255278310940489</v>
      </c>
    </row>
    <row r="2560" spans="1:12" x14ac:dyDescent="0.3">
      <c r="A2560" s="3">
        <v>2011</v>
      </c>
      <c r="B2560" s="3" t="s">
        <v>12</v>
      </c>
      <c r="C2560" s="3" t="s">
        <v>64</v>
      </c>
      <c r="D2560" s="3" t="s">
        <v>97</v>
      </c>
      <c r="E2560" s="3">
        <v>300306</v>
      </c>
      <c r="F2560" s="3">
        <v>372</v>
      </c>
      <c r="G2560" s="3">
        <v>4.5599999999999996</v>
      </c>
      <c r="H2560" s="3">
        <v>6.19</v>
      </c>
      <c r="I2560" s="3">
        <f>Table8[[#This Row],[Volume]]*Table8[[#This Row],[Cost per unit]]</f>
        <v>1696.32</v>
      </c>
      <c r="J2560" s="3">
        <f>Table8[[#This Row],[Volume]]*Table8[[#This Row],[Price per unit]]</f>
        <v>2302.6800000000003</v>
      </c>
      <c r="K2560" s="5">
        <f>Table8[[#This Row],[Total Sales]]-Table8[[#This Row],[Total Cost]]</f>
        <v>606.36000000000035</v>
      </c>
      <c r="L2560" s="6">
        <f>Table8[[#This Row],[Profit]]/Table8[[#This Row],[Total Sales]]</f>
        <v>0.26332794830371581</v>
      </c>
    </row>
    <row r="2561" spans="1:12" x14ac:dyDescent="0.3">
      <c r="A2561" s="7">
        <v>2011</v>
      </c>
      <c r="B2561" s="7" t="s">
        <v>12</v>
      </c>
      <c r="C2561" s="7" t="s">
        <v>64</v>
      </c>
      <c r="D2561" s="7" t="s">
        <v>97</v>
      </c>
      <c r="E2561" s="7">
        <v>300307</v>
      </c>
      <c r="F2561" s="7">
        <v>444</v>
      </c>
      <c r="G2561" s="7">
        <v>3.01</v>
      </c>
      <c r="H2561" s="7">
        <v>6.85</v>
      </c>
      <c r="I2561" s="3">
        <f>Table8[[#This Row],[Volume]]*Table8[[#This Row],[Cost per unit]]</f>
        <v>1336.4399999999998</v>
      </c>
      <c r="J2561" s="3">
        <f>Table8[[#This Row],[Volume]]*Table8[[#This Row],[Price per unit]]</f>
        <v>3041.3999999999996</v>
      </c>
      <c r="K2561" s="5">
        <f>Table8[[#This Row],[Total Sales]]-Table8[[#This Row],[Total Cost]]</f>
        <v>1704.9599999999998</v>
      </c>
      <c r="L2561" s="6">
        <f>Table8[[#This Row],[Profit]]/Table8[[#This Row],[Total Sales]]</f>
        <v>0.56058394160583946</v>
      </c>
    </row>
    <row r="2562" spans="1:12" x14ac:dyDescent="0.3">
      <c r="A2562" s="3">
        <v>2011</v>
      </c>
      <c r="B2562" s="3" t="s">
        <v>12</v>
      </c>
      <c r="C2562" s="3" t="s">
        <v>64</v>
      </c>
      <c r="D2562" s="3" t="s">
        <v>97</v>
      </c>
      <c r="E2562" s="3">
        <v>300308</v>
      </c>
      <c r="F2562" s="3">
        <v>444</v>
      </c>
      <c r="G2562" s="3">
        <v>4.29</v>
      </c>
      <c r="H2562" s="3">
        <v>5.41</v>
      </c>
      <c r="I2562" s="3">
        <f>Table8[[#This Row],[Volume]]*Table8[[#This Row],[Cost per unit]]</f>
        <v>1904.76</v>
      </c>
      <c r="J2562" s="3">
        <f>Table8[[#This Row],[Volume]]*Table8[[#This Row],[Price per unit]]</f>
        <v>2402.04</v>
      </c>
      <c r="K2562" s="5">
        <f>Table8[[#This Row],[Total Sales]]-Table8[[#This Row],[Total Cost]]</f>
        <v>497.28</v>
      </c>
      <c r="L2562" s="6">
        <f>Table8[[#This Row],[Profit]]/Table8[[#This Row],[Total Sales]]</f>
        <v>0.20702402957486135</v>
      </c>
    </row>
    <row r="2563" spans="1:12" x14ac:dyDescent="0.3">
      <c r="A2563" s="7">
        <v>2011</v>
      </c>
      <c r="B2563" s="7" t="s">
        <v>12</v>
      </c>
      <c r="C2563" s="7" t="s">
        <v>64</v>
      </c>
      <c r="D2563" s="7" t="s">
        <v>97</v>
      </c>
      <c r="E2563" s="7">
        <v>300401</v>
      </c>
      <c r="F2563" s="7">
        <v>504</v>
      </c>
      <c r="G2563" s="7">
        <v>4.63</v>
      </c>
      <c r="H2563" s="7">
        <v>5.36</v>
      </c>
      <c r="I2563" s="3">
        <f>Table8[[#This Row],[Volume]]*Table8[[#This Row],[Cost per unit]]</f>
        <v>2333.52</v>
      </c>
      <c r="J2563" s="3">
        <f>Table8[[#This Row],[Volume]]*Table8[[#This Row],[Price per unit]]</f>
        <v>2701.44</v>
      </c>
      <c r="K2563" s="5">
        <f>Table8[[#This Row],[Total Sales]]-Table8[[#This Row],[Total Cost]]</f>
        <v>367.92000000000007</v>
      </c>
      <c r="L2563" s="6">
        <f>Table8[[#This Row],[Profit]]/Table8[[#This Row],[Total Sales]]</f>
        <v>0.1361940298507463</v>
      </c>
    </row>
    <row r="2564" spans="1:12" x14ac:dyDescent="0.3">
      <c r="A2564" s="3">
        <v>2011</v>
      </c>
      <c r="B2564" s="3" t="s">
        <v>12</v>
      </c>
      <c r="C2564" s="3" t="s">
        <v>64</v>
      </c>
      <c r="D2564" s="3" t="s">
        <v>97</v>
      </c>
      <c r="E2564" s="3">
        <v>300402</v>
      </c>
      <c r="F2564" s="3">
        <v>504</v>
      </c>
      <c r="G2564" s="3">
        <v>3.7</v>
      </c>
      <c r="H2564" s="3">
        <v>5.24</v>
      </c>
      <c r="I2564" s="3">
        <f>Table8[[#This Row],[Volume]]*Table8[[#This Row],[Cost per unit]]</f>
        <v>1864.8000000000002</v>
      </c>
      <c r="J2564" s="3">
        <f>Table8[[#This Row],[Volume]]*Table8[[#This Row],[Price per unit]]</f>
        <v>2640.96</v>
      </c>
      <c r="K2564" s="5">
        <f>Table8[[#This Row],[Total Sales]]-Table8[[#This Row],[Total Cost]]</f>
        <v>776.15999999999985</v>
      </c>
      <c r="L2564" s="6">
        <f>Table8[[#This Row],[Profit]]/Table8[[#This Row],[Total Sales]]</f>
        <v>0.2938931297709923</v>
      </c>
    </row>
    <row r="2565" spans="1:12" x14ac:dyDescent="0.3">
      <c r="A2565" s="7">
        <v>2011</v>
      </c>
      <c r="B2565" s="7" t="s">
        <v>12</v>
      </c>
      <c r="C2565" s="7" t="s">
        <v>64</v>
      </c>
      <c r="D2565" s="7" t="s">
        <v>97</v>
      </c>
      <c r="E2565" s="7">
        <v>300501</v>
      </c>
      <c r="F2565" s="7">
        <v>504</v>
      </c>
      <c r="G2565" s="7">
        <v>3.63</v>
      </c>
      <c r="H2565" s="7">
        <v>6.35</v>
      </c>
      <c r="I2565" s="3">
        <f>Table8[[#This Row],[Volume]]*Table8[[#This Row],[Cost per unit]]</f>
        <v>1829.52</v>
      </c>
      <c r="J2565" s="3">
        <f>Table8[[#This Row],[Volume]]*Table8[[#This Row],[Price per unit]]</f>
        <v>3200.3999999999996</v>
      </c>
      <c r="K2565" s="5">
        <f>Table8[[#This Row],[Total Sales]]-Table8[[#This Row],[Total Cost]]</f>
        <v>1370.8799999999997</v>
      </c>
      <c r="L2565" s="6">
        <f>Table8[[#This Row],[Profit]]/Table8[[#This Row],[Total Sales]]</f>
        <v>0.42834645669291332</v>
      </c>
    </row>
    <row r="2566" spans="1:12" x14ac:dyDescent="0.3">
      <c r="A2566" s="3">
        <v>2011</v>
      </c>
      <c r="B2566" s="3" t="s">
        <v>12</v>
      </c>
      <c r="C2566" s="3" t="s">
        <v>64</v>
      </c>
      <c r="D2566" s="3" t="s">
        <v>97</v>
      </c>
      <c r="E2566" s="3">
        <v>300502</v>
      </c>
      <c r="F2566" s="3">
        <v>408</v>
      </c>
      <c r="G2566" s="3">
        <v>4.26</v>
      </c>
      <c r="H2566" s="3">
        <v>5.56</v>
      </c>
      <c r="I2566" s="3">
        <f>Table8[[#This Row],[Volume]]*Table8[[#This Row],[Cost per unit]]</f>
        <v>1738.08</v>
      </c>
      <c r="J2566" s="3">
        <f>Table8[[#This Row],[Volume]]*Table8[[#This Row],[Price per unit]]</f>
        <v>2268.48</v>
      </c>
      <c r="K2566" s="5">
        <f>Table8[[#This Row],[Total Sales]]-Table8[[#This Row],[Total Cost]]</f>
        <v>530.40000000000009</v>
      </c>
      <c r="L2566" s="6">
        <f>Table8[[#This Row],[Profit]]/Table8[[#This Row],[Total Sales]]</f>
        <v>0.23381294964028781</v>
      </c>
    </row>
    <row r="2567" spans="1:12" x14ac:dyDescent="0.3">
      <c r="A2567" s="7">
        <v>2011</v>
      </c>
      <c r="B2567" s="7" t="s">
        <v>12</v>
      </c>
      <c r="C2567" s="7" t="s">
        <v>64</v>
      </c>
      <c r="D2567" s="7" t="s">
        <v>97</v>
      </c>
      <c r="E2567" s="7">
        <v>300503</v>
      </c>
      <c r="F2567" s="7">
        <v>384</v>
      </c>
      <c r="G2567" s="7">
        <v>3.83</v>
      </c>
      <c r="H2567" s="7">
        <v>6.36</v>
      </c>
      <c r="I2567" s="3">
        <f>Table8[[#This Row],[Volume]]*Table8[[#This Row],[Cost per unit]]</f>
        <v>1470.72</v>
      </c>
      <c r="J2567" s="3">
        <f>Table8[[#This Row],[Volume]]*Table8[[#This Row],[Price per unit]]</f>
        <v>2442.2400000000002</v>
      </c>
      <c r="K2567" s="5">
        <f>Table8[[#This Row],[Total Sales]]-Table8[[#This Row],[Total Cost]]</f>
        <v>971.52000000000021</v>
      </c>
      <c r="L2567" s="6">
        <f>Table8[[#This Row],[Profit]]/Table8[[#This Row],[Total Sales]]</f>
        <v>0.3977987421383648</v>
      </c>
    </row>
    <row r="2568" spans="1:12" x14ac:dyDescent="0.3">
      <c r="A2568" s="3">
        <v>2011</v>
      </c>
      <c r="B2568" s="3" t="s">
        <v>12</v>
      </c>
      <c r="C2568" s="3" t="s">
        <v>64</v>
      </c>
      <c r="D2568" s="3" t="s">
        <v>97</v>
      </c>
      <c r="E2568" s="3">
        <v>300504</v>
      </c>
      <c r="F2568" s="3">
        <v>444</v>
      </c>
      <c r="G2568" s="3">
        <v>4.82</v>
      </c>
      <c r="H2568" s="3">
        <v>6.65</v>
      </c>
      <c r="I2568" s="3">
        <f>Table8[[#This Row],[Volume]]*Table8[[#This Row],[Cost per unit]]</f>
        <v>2140.08</v>
      </c>
      <c r="J2568" s="3">
        <f>Table8[[#This Row],[Volume]]*Table8[[#This Row],[Price per unit]]</f>
        <v>2952.6000000000004</v>
      </c>
      <c r="K2568" s="5">
        <f>Table8[[#This Row],[Total Sales]]-Table8[[#This Row],[Total Cost]]</f>
        <v>812.52000000000044</v>
      </c>
      <c r="L2568" s="6">
        <f>Table8[[#This Row],[Profit]]/Table8[[#This Row],[Total Sales]]</f>
        <v>0.27518796992481215</v>
      </c>
    </row>
    <row r="2569" spans="1:12" x14ac:dyDescent="0.3">
      <c r="A2569" s="7">
        <v>2011</v>
      </c>
      <c r="B2569" s="7" t="s">
        <v>12</v>
      </c>
      <c r="C2569" s="7" t="s">
        <v>64</v>
      </c>
      <c r="D2569" s="7" t="s">
        <v>97</v>
      </c>
      <c r="E2569" s="7">
        <v>300506</v>
      </c>
      <c r="F2569" s="7">
        <v>480</v>
      </c>
      <c r="G2569" s="7">
        <v>4.45</v>
      </c>
      <c r="H2569" s="7">
        <v>6.46</v>
      </c>
      <c r="I2569" s="3">
        <f>Table8[[#This Row],[Volume]]*Table8[[#This Row],[Cost per unit]]</f>
        <v>2136</v>
      </c>
      <c r="J2569" s="3">
        <f>Table8[[#This Row],[Volume]]*Table8[[#This Row],[Price per unit]]</f>
        <v>3100.8</v>
      </c>
      <c r="K2569" s="5">
        <f>Table8[[#This Row],[Total Sales]]-Table8[[#This Row],[Total Cost]]</f>
        <v>964.80000000000018</v>
      </c>
      <c r="L2569" s="6">
        <f>Table8[[#This Row],[Profit]]/Table8[[#This Row],[Total Sales]]</f>
        <v>0.31114551083591335</v>
      </c>
    </row>
    <row r="2570" spans="1:12" x14ac:dyDescent="0.3">
      <c r="A2570" s="3">
        <v>2011</v>
      </c>
      <c r="B2570" s="3" t="s">
        <v>12</v>
      </c>
      <c r="C2570" s="3" t="s">
        <v>64</v>
      </c>
      <c r="D2570" s="3" t="s">
        <v>97</v>
      </c>
      <c r="E2570" s="3">
        <v>300507</v>
      </c>
      <c r="F2570" s="3">
        <v>456</v>
      </c>
      <c r="G2570" s="3">
        <v>3.46</v>
      </c>
      <c r="H2570" s="3">
        <v>6.27</v>
      </c>
      <c r="I2570" s="3">
        <f>Table8[[#This Row],[Volume]]*Table8[[#This Row],[Cost per unit]]</f>
        <v>1577.76</v>
      </c>
      <c r="J2570" s="3">
        <f>Table8[[#This Row],[Volume]]*Table8[[#This Row],[Price per unit]]</f>
        <v>2859.12</v>
      </c>
      <c r="K2570" s="5">
        <f>Table8[[#This Row],[Total Sales]]-Table8[[#This Row],[Total Cost]]</f>
        <v>1281.3599999999999</v>
      </c>
      <c r="L2570" s="6">
        <f>Table8[[#This Row],[Profit]]/Table8[[#This Row],[Total Sales]]</f>
        <v>0.44816586921850077</v>
      </c>
    </row>
    <row r="2571" spans="1:12" x14ac:dyDescent="0.3">
      <c r="A2571" s="7">
        <v>2011</v>
      </c>
      <c r="B2571" s="7" t="s">
        <v>12</v>
      </c>
      <c r="C2571" s="7" t="s">
        <v>64</v>
      </c>
      <c r="D2571" s="7" t="s">
        <v>97</v>
      </c>
      <c r="E2571" s="7">
        <v>300601</v>
      </c>
      <c r="F2571" s="7">
        <v>408</v>
      </c>
      <c r="G2571" s="7">
        <v>4.3600000000000003</v>
      </c>
      <c r="H2571" s="7">
        <v>6.59</v>
      </c>
      <c r="I2571" s="3">
        <f>Table8[[#This Row],[Volume]]*Table8[[#This Row],[Cost per unit]]</f>
        <v>1778.88</v>
      </c>
      <c r="J2571" s="3">
        <f>Table8[[#This Row],[Volume]]*Table8[[#This Row],[Price per unit]]</f>
        <v>2688.72</v>
      </c>
      <c r="K2571" s="5">
        <f>Table8[[#This Row],[Total Sales]]-Table8[[#This Row],[Total Cost]]</f>
        <v>909.83999999999969</v>
      </c>
      <c r="L2571" s="6">
        <f>Table8[[#This Row],[Profit]]/Table8[[#This Row],[Total Sales]]</f>
        <v>0.33839150227617593</v>
      </c>
    </row>
    <row r="2572" spans="1:12" x14ac:dyDescent="0.3">
      <c r="A2572" s="3">
        <v>2011</v>
      </c>
      <c r="B2572" s="3" t="s">
        <v>12</v>
      </c>
      <c r="C2572" s="3" t="s">
        <v>64</v>
      </c>
      <c r="D2572" s="3" t="s">
        <v>97</v>
      </c>
      <c r="E2572" s="3">
        <v>300602</v>
      </c>
      <c r="F2572" s="3">
        <v>480</v>
      </c>
      <c r="G2572" s="3">
        <v>4.32</v>
      </c>
      <c r="H2572" s="3">
        <v>6.77</v>
      </c>
      <c r="I2572" s="3">
        <f>Table8[[#This Row],[Volume]]*Table8[[#This Row],[Cost per unit]]</f>
        <v>2073.6000000000004</v>
      </c>
      <c r="J2572" s="3">
        <f>Table8[[#This Row],[Volume]]*Table8[[#This Row],[Price per unit]]</f>
        <v>3249.6</v>
      </c>
      <c r="K2572" s="5">
        <f>Table8[[#This Row],[Total Sales]]-Table8[[#This Row],[Total Cost]]</f>
        <v>1175.9999999999995</v>
      </c>
      <c r="L2572" s="6">
        <f>Table8[[#This Row],[Profit]]/Table8[[#This Row],[Total Sales]]</f>
        <v>0.36189069423929088</v>
      </c>
    </row>
    <row r="2573" spans="1:12" x14ac:dyDescent="0.3">
      <c r="A2573" s="7">
        <v>2011</v>
      </c>
      <c r="B2573" s="7" t="s">
        <v>12</v>
      </c>
      <c r="C2573" s="7" t="s">
        <v>15</v>
      </c>
      <c r="D2573" s="7" t="s">
        <v>98</v>
      </c>
      <c r="E2573" s="7">
        <v>980101</v>
      </c>
      <c r="F2573" s="7">
        <v>96</v>
      </c>
      <c r="G2573" s="7">
        <v>1.2</v>
      </c>
      <c r="H2573" s="7">
        <v>1.37</v>
      </c>
      <c r="I2573" s="3">
        <f>Table8[[#This Row],[Volume]]*Table8[[#This Row],[Cost per unit]]</f>
        <v>115.19999999999999</v>
      </c>
      <c r="J2573" s="3">
        <f>Table8[[#This Row],[Volume]]*Table8[[#This Row],[Price per unit]]</f>
        <v>131.52000000000001</v>
      </c>
      <c r="K2573" s="5">
        <f>Table8[[#This Row],[Total Sales]]-Table8[[#This Row],[Total Cost]]</f>
        <v>16.320000000000022</v>
      </c>
      <c r="L2573" s="6">
        <f>Table8[[#This Row],[Profit]]/Table8[[#This Row],[Total Sales]]</f>
        <v>0.12408759124087607</v>
      </c>
    </row>
    <row r="2574" spans="1:12" x14ac:dyDescent="0.3">
      <c r="A2574" s="3">
        <v>2011</v>
      </c>
      <c r="B2574" s="3" t="s">
        <v>12</v>
      </c>
      <c r="C2574" s="3" t="s">
        <v>64</v>
      </c>
      <c r="D2574" s="3" t="s">
        <v>99</v>
      </c>
      <c r="E2574" s="3">
        <v>910001</v>
      </c>
      <c r="F2574" s="3">
        <v>468</v>
      </c>
      <c r="G2574" s="3">
        <v>4.08</v>
      </c>
      <c r="H2574" s="3">
        <v>5.83</v>
      </c>
      <c r="I2574" s="3">
        <f>Table8[[#This Row],[Volume]]*Table8[[#This Row],[Cost per unit]]</f>
        <v>1909.44</v>
      </c>
      <c r="J2574" s="3">
        <f>Table8[[#This Row],[Volume]]*Table8[[#This Row],[Price per unit]]</f>
        <v>2728.44</v>
      </c>
      <c r="K2574" s="5">
        <f>Table8[[#This Row],[Total Sales]]-Table8[[#This Row],[Total Cost]]</f>
        <v>819</v>
      </c>
      <c r="L2574" s="6">
        <f>Table8[[#This Row],[Profit]]/Table8[[#This Row],[Total Sales]]</f>
        <v>0.30017152658662094</v>
      </c>
    </row>
    <row r="2575" spans="1:12" x14ac:dyDescent="0.3">
      <c r="A2575" s="7">
        <v>2011</v>
      </c>
      <c r="B2575" s="7" t="s">
        <v>12</v>
      </c>
      <c r="C2575" s="7" t="s">
        <v>64</v>
      </c>
      <c r="D2575" s="7" t="s">
        <v>99</v>
      </c>
      <c r="E2575" s="7">
        <v>910002</v>
      </c>
      <c r="F2575" s="7">
        <v>504</v>
      </c>
      <c r="G2575" s="7">
        <v>3.06</v>
      </c>
      <c r="H2575" s="7">
        <v>5.41</v>
      </c>
      <c r="I2575" s="3">
        <f>Table8[[#This Row],[Volume]]*Table8[[#This Row],[Cost per unit]]</f>
        <v>1542.24</v>
      </c>
      <c r="J2575" s="3">
        <f>Table8[[#This Row],[Volume]]*Table8[[#This Row],[Price per unit]]</f>
        <v>2726.64</v>
      </c>
      <c r="K2575" s="5">
        <f>Table8[[#This Row],[Total Sales]]-Table8[[#This Row],[Total Cost]]</f>
        <v>1184.3999999999999</v>
      </c>
      <c r="L2575" s="6">
        <f>Table8[[#This Row],[Profit]]/Table8[[#This Row],[Total Sales]]</f>
        <v>0.43438077634011085</v>
      </c>
    </row>
    <row r="2576" spans="1:12" x14ac:dyDescent="0.3">
      <c r="A2576" s="3">
        <v>2011</v>
      </c>
      <c r="B2576" s="3" t="s">
        <v>12</v>
      </c>
      <c r="C2576" s="3" t="s">
        <v>64</v>
      </c>
      <c r="D2576" s="3" t="s">
        <v>99</v>
      </c>
      <c r="E2576" s="3">
        <v>910003</v>
      </c>
      <c r="F2576" s="3">
        <v>444</v>
      </c>
      <c r="G2576" s="3">
        <v>3.18</v>
      </c>
      <c r="H2576" s="3">
        <v>5.56</v>
      </c>
      <c r="I2576" s="3">
        <f>Table8[[#This Row],[Volume]]*Table8[[#This Row],[Cost per unit]]</f>
        <v>1411.92</v>
      </c>
      <c r="J2576" s="3">
        <f>Table8[[#This Row],[Volume]]*Table8[[#This Row],[Price per unit]]</f>
        <v>2468.64</v>
      </c>
      <c r="K2576" s="5">
        <f>Table8[[#This Row],[Total Sales]]-Table8[[#This Row],[Total Cost]]</f>
        <v>1056.7199999999998</v>
      </c>
      <c r="L2576" s="6">
        <f>Table8[[#This Row],[Profit]]/Table8[[#This Row],[Total Sales]]</f>
        <v>0.42805755395683448</v>
      </c>
    </row>
    <row r="2577" spans="1:12" x14ac:dyDescent="0.3">
      <c r="A2577" s="7">
        <v>2011</v>
      </c>
      <c r="B2577" s="7" t="s">
        <v>12</v>
      </c>
      <c r="C2577" s="7" t="s">
        <v>64</v>
      </c>
      <c r="D2577" s="7" t="s">
        <v>99</v>
      </c>
      <c r="E2577" s="7">
        <v>910004</v>
      </c>
      <c r="F2577" s="7">
        <v>384</v>
      </c>
      <c r="G2577" s="7">
        <v>3.24</v>
      </c>
      <c r="H2577" s="7">
        <v>5.77</v>
      </c>
      <c r="I2577" s="3">
        <f>Table8[[#This Row],[Volume]]*Table8[[#This Row],[Cost per unit]]</f>
        <v>1244.1600000000001</v>
      </c>
      <c r="J2577" s="3">
        <f>Table8[[#This Row],[Volume]]*Table8[[#This Row],[Price per unit]]</f>
        <v>2215.6799999999998</v>
      </c>
      <c r="K2577" s="5">
        <f>Table8[[#This Row],[Total Sales]]-Table8[[#This Row],[Total Cost]]</f>
        <v>971.51999999999975</v>
      </c>
      <c r="L2577" s="6">
        <f>Table8[[#This Row],[Profit]]/Table8[[#This Row],[Total Sales]]</f>
        <v>0.43847487001733093</v>
      </c>
    </row>
    <row r="2578" spans="1:12" x14ac:dyDescent="0.3">
      <c r="A2578" s="3">
        <v>2011</v>
      </c>
      <c r="B2578" s="3" t="s">
        <v>12</v>
      </c>
      <c r="C2578" s="3" t="s">
        <v>64</v>
      </c>
      <c r="D2578" s="3" t="s">
        <v>99</v>
      </c>
      <c r="E2578" s="3">
        <v>910005</v>
      </c>
      <c r="F2578" s="3">
        <v>468</v>
      </c>
      <c r="G2578" s="3">
        <v>3.47</v>
      </c>
      <c r="H2578" s="3">
        <v>5.12</v>
      </c>
      <c r="I2578" s="3">
        <f>Table8[[#This Row],[Volume]]*Table8[[#This Row],[Cost per unit]]</f>
        <v>1623.96</v>
      </c>
      <c r="J2578" s="3">
        <f>Table8[[#This Row],[Volume]]*Table8[[#This Row],[Price per unit]]</f>
        <v>2396.16</v>
      </c>
      <c r="K2578" s="5">
        <f>Table8[[#This Row],[Total Sales]]-Table8[[#This Row],[Total Cost]]</f>
        <v>772.19999999999982</v>
      </c>
      <c r="L2578" s="6">
        <f>Table8[[#This Row],[Profit]]/Table8[[#This Row],[Total Sales]]</f>
        <v>0.32226562499999994</v>
      </c>
    </row>
    <row r="2579" spans="1:12" x14ac:dyDescent="0.3">
      <c r="A2579" s="7">
        <v>2011</v>
      </c>
      <c r="B2579" s="7" t="s">
        <v>12</v>
      </c>
      <c r="C2579" s="7" t="s">
        <v>64</v>
      </c>
      <c r="D2579" s="7" t="s">
        <v>99</v>
      </c>
      <c r="E2579" s="7">
        <v>910006</v>
      </c>
      <c r="F2579" s="7">
        <v>384</v>
      </c>
      <c r="G2579" s="7">
        <v>3.64</v>
      </c>
      <c r="H2579" s="7">
        <v>5.87</v>
      </c>
      <c r="I2579" s="3">
        <f>Table8[[#This Row],[Volume]]*Table8[[#This Row],[Cost per unit]]</f>
        <v>1397.76</v>
      </c>
      <c r="J2579" s="3">
        <f>Table8[[#This Row],[Volume]]*Table8[[#This Row],[Price per unit]]</f>
        <v>2254.08</v>
      </c>
      <c r="K2579" s="5">
        <f>Table8[[#This Row],[Total Sales]]-Table8[[#This Row],[Total Cost]]</f>
        <v>856.31999999999994</v>
      </c>
      <c r="L2579" s="6">
        <f>Table8[[#This Row],[Profit]]/Table8[[#This Row],[Total Sales]]</f>
        <v>0.37989778534923335</v>
      </c>
    </row>
    <row r="2580" spans="1:12" x14ac:dyDescent="0.3">
      <c r="A2580" s="3">
        <v>2011</v>
      </c>
      <c r="B2580" s="3" t="s">
        <v>12</v>
      </c>
      <c r="C2580" s="3" t="s">
        <v>64</v>
      </c>
      <c r="D2580" s="3" t="s">
        <v>99</v>
      </c>
      <c r="E2580" s="3">
        <v>910007</v>
      </c>
      <c r="F2580" s="3">
        <v>384</v>
      </c>
      <c r="G2580" s="3">
        <v>3.59</v>
      </c>
      <c r="H2580" s="3">
        <v>6.88</v>
      </c>
      <c r="I2580" s="3">
        <f>Table8[[#This Row],[Volume]]*Table8[[#This Row],[Cost per unit]]</f>
        <v>1378.56</v>
      </c>
      <c r="J2580" s="3">
        <f>Table8[[#This Row],[Volume]]*Table8[[#This Row],[Price per unit]]</f>
        <v>2641.92</v>
      </c>
      <c r="K2580" s="5">
        <f>Table8[[#This Row],[Total Sales]]-Table8[[#This Row],[Total Cost]]</f>
        <v>1263.3600000000001</v>
      </c>
      <c r="L2580" s="6">
        <f>Table8[[#This Row],[Profit]]/Table8[[#This Row],[Total Sales]]</f>
        <v>0.47819767441860467</v>
      </c>
    </row>
    <row r="2581" spans="1:12" x14ac:dyDescent="0.3">
      <c r="A2581" s="7">
        <v>2011</v>
      </c>
      <c r="B2581" s="7" t="s">
        <v>12</v>
      </c>
      <c r="C2581" s="7" t="s">
        <v>64</v>
      </c>
      <c r="D2581" s="7" t="s">
        <v>99</v>
      </c>
      <c r="E2581" s="7">
        <v>910008</v>
      </c>
      <c r="F2581" s="7">
        <v>528</v>
      </c>
      <c r="G2581" s="7">
        <v>3.8</v>
      </c>
      <c r="H2581" s="7">
        <v>6.41</v>
      </c>
      <c r="I2581" s="3">
        <f>Table8[[#This Row],[Volume]]*Table8[[#This Row],[Cost per unit]]</f>
        <v>2006.3999999999999</v>
      </c>
      <c r="J2581" s="3">
        <f>Table8[[#This Row],[Volume]]*Table8[[#This Row],[Price per unit]]</f>
        <v>3384.48</v>
      </c>
      <c r="K2581" s="5">
        <f>Table8[[#This Row],[Total Sales]]-Table8[[#This Row],[Total Cost]]</f>
        <v>1378.0800000000002</v>
      </c>
      <c r="L2581" s="6">
        <f>Table8[[#This Row],[Profit]]/Table8[[#This Row],[Total Sales]]</f>
        <v>0.40717628705148212</v>
      </c>
    </row>
    <row r="2582" spans="1:12" x14ac:dyDescent="0.3">
      <c r="A2582" s="3">
        <v>2011</v>
      </c>
      <c r="B2582" s="3" t="s">
        <v>12</v>
      </c>
      <c r="C2582" s="3" t="s">
        <v>64</v>
      </c>
      <c r="D2582" s="3" t="s">
        <v>99</v>
      </c>
      <c r="E2582" s="3">
        <v>910009</v>
      </c>
      <c r="F2582" s="3">
        <v>492</v>
      </c>
      <c r="G2582" s="3">
        <v>4.08</v>
      </c>
      <c r="H2582" s="3">
        <v>6.02</v>
      </c>
      <c r="I2582" s="3">
        <f>Table8[[#This Row],[Volume]]*Table8[[#This Row],[Cost per unit]]</f>
        <v>2007.3600000000001</v>
      </c>
      <c r="J2582" s="3">
        <f>Table8[[#This Row],[Volume]]*Table8[[#This Row],[Price per unit]]</f>
        <v>2961.8399999999997</v>
      </c>
      <c r="K2582" s="5">
        <f>Table8[[#This Row],[Total Sales]]-Table8[[#This Row],[Total Cost]]</f>
        <v>954.47999999999956</v>
      </c>
      <c r="L2582" s="6">
        <f>Table8[[#This Row],[Profit]]/Table8[[#This Row],[Total Sales]]</f>
        <v>0.32225913621262448</v>
      </c>
    </row>
    <row r="2583" spans="1:12" x14ac:dyDescent="0.3">
      <c r="A2583" s="7">
        <v>2011</v>
      </c>
      <c r="B2583" s="7" t="s">
        <v>12</v>
      </c>
      <c r="C2583" s="7" t="s">
        <v>64</v>
      </c>
      <c r="D2583" s="7" t="s">
        <v>99</v>
      </c>
      <c r="E2583" s="7">
        <v>910010</v>
      </c>
      <c r="F2583" s="7">
        <v>516</v>
      </c>
      <c r="G2583" s="7">
        <v>4.5999999999999996</v>
      </c>
      <c r="H2583" s="7">
        <v>6.06</v>
      </c>
      <c r="I2583" s="3">
        <f>Table8[[#This Row],[Volume]]*Table8[[#This Row],[Cost per unit]]</f>
        <v>2373.6</v>
      </c>
      <c r="J2583" s="3">
        <f>Table8[[#This Row],[Volume]]*Table8[[#This Row],[Price per unit]]</f>
        <v>3126.9599999999996</v>
      </c>
      <c r="K2583" s="5">
        <f>Table8[[#This Row],[Total Sales]]-Table8[[#This Row],[Total Cost]]</f>
        <v>753.35999999999967</v>
      </c>
      <c r="L2583" s="6">
        <f>Table8[[#This Row],[Profit]]/Table8[[#This Row],[Total Sales]]</f>
        <v>0.24092409240924084</v>
      </c>
    </row>
    <row r="2584" spans="1:12" x14ac:dyDescent="0.3">
      <c r="A2584" s="3">
        <v>2011</v>
      </c>
      <c r="B2584" s="3" t="s">
        <v>12</v>
      </c>
      <c r="C2584" s="3" t="s">
        <v>64</v>
      </c>
      <c r="D2584" s="3" t="s">
        <v>99</v>
      </c>
      <c r="E2584" s="3">
        <v>910011</v>
      </c>
      <c r="F2584" s="3">
        <v>384</v>
      </c>
      <c r="G2584" s="3">
        <v>4.2300000000000004</v>
      </c>
      <c r="H2584" s="3">
        <v>5.53</v>
      </c>
      <c r="I2584" s="3">
        <f>Table8[[#This Row],[Volume]]*Table8[[#This Row],[Cost per unit]]</f>
        <v>1624.3200000000002</v>
      </c>
      <c r="J2584" s="3">
        <f>Table8[[#This Row],[Volume]]*Table8[[#This Row],[Price per unit]]</f>
        <v>2123.52</v>
      </c>
      <c r="K2584" s="5">
        <f>Table8[[#This Row],[Total Sales]]-Table8[[#This Row],[Total Cost]]</f>
        <v>499.19999999999982</v>
      </c>
      <c r="L2584" s="6">
        <f>Table8[[#This Row],[Profit]]/Table8[[#This Row],[Total Sales]]</f>
        <v>0.23508137432188056</v>
      </c>
    </row>
    <row r="2585" spans="1:12" x14ac:dyDescent="0.3">
      <c r="A2585" s="7">
        <v>2011</v>
      </c>
      <c r="B2585" s="7" t="s">
        <v>12</v>
      </c>
      <c r="C2585" s="7" t="s">
        <v>64</v>
      </c>
      <c r="D2585" s="7" t="s">
        <v>99</v>
      </c>
      <c r="E2585" s="7">
        <v>910012</v>
      </c>
      <c r="F2585" s="7">
        <v>432</v>
      </c>
      <c r="G2585" s="7">
        <v>3.67</v>
      </c>
      <c r="H2585" s="7">
        <v>5.45</v>
      </c>
      <c r="I2585" s="3">
        <f>Table8[[#This Row],[Volume]]*Table8[[#This Row],[Cost per unit]]</f>
        <v>1585.44</v>
      </c>
      <c r="J2585" s="3">
        <f>Table8[[#This Row],[Volume]]*Table8[[#This Row],[Price per unit]]</f>
        <v>2354.4</v>
      </c>
      <c r="K2585" s="5">
        <f>Table8[[#This Row],[Total Sales]]-Table8[[#This Row],[Total Cost]]</f>
        <v>768.96</v>
      </c>
      <c r="L2585" s="6">
        <f>Table8[[#This Row],[Profit]]/Table8[[#This Row],[Total Sales]]</f>
        <v>0.32660550458715598</v>
      </c>
    </row>
    <row r="2586" spans="1:12" x14ac:dyDescent="0.3">
      <c r="A2586" s="3">
        <v>2011</v>
      </c>
      <c r="B2586" s="3" t="s">
        <v>12</v>
      </c>
      <c r="C2586" s="3" t="s">
        <v>64</v>
      </c>
      <c r="D2586" s="3" t="s">
        <v>99</v>
      </c>
      <c r="E2586" s="3">
        <v>910013</v>
      </c>
      <c r="F2586" s="3">
        <v>492</v>
      </c>
      <c r="G2586" s="3">
        <v>3.41</v>
      </c>
      <c r="H2586" s="3">
        <v>5.15</v>
      </c>
      <c r="I2586" s="3">
        <f>Table8[[#This Row],[Volume]]*Table8[[#This Row],[Cost per unit]]</f>
        <v>1677.72</v>
      </c>
      <c r="J2586" s="3">
        <f>Table8[[#This Row],[Volume]]*Table8[[#This Row],[Price per unit]]</f>
        <v>2533.8000000000002</v>
      </c>
      <c r="K2586" s="5">
        <f>Table8[[#This Row],[Total Sales]]-Table8[[#This Row],[Total Cost]]</f>
        <v>856.08000000000015</v>
      </c>
      <c r="L2586" s="6">
        <f>Table8[[#This Row],[Profit]]/Table8[[#This Row],[Total Sales]]</f>
        <v>0.33786407766990295</v>
      </c>
    </row>
    <row r="2587" spans="1:12" x14ac:dyDescent="0.3">
      <c r="A2587" s="7">
        <v>2011</v>
      </c>
      <c r="B2587" s="7" t="s">
        <v>12</v>
      </c>
      <c r="C2587" s="7" t="s">
        <v>64</v>
      </c>
      <c r="D2587" s="7" t="s">
        <v>99</v>
      </c>
      <c r="E2587" s="7">
        <v>910014</v>
      </c>
      <c r="F2587" s="7">
        <v>468</v>
      </c>
      <c r="G2587" s="7">
        <v>4.99</v>
      </c>
      <c r="H2587" s="7">
        <v>5.21</v>
      </c>
      <c r="I2587" s="3">
        <f>Table8[[#This Row],[Volume]]*Table8[[#This Row],[Cost per unit]]</f>
        <v>2335.3200000000002</v>
      </c>
      <c r="J2587" s="3">
        <f>Table8[[#This Row],[Volume]]*Table8[[#This Row],[Price per unit]]</f>
        <v>2438.2800000000002</v>
      </c>
      <c r="K2587" s="5">
        <f>Table8[[#This Row],[Total Sales]]-Table8[[#This Row],[Total Cost]]</f>
        <v>102.96000000000004</v>
      </c>
      <c r="L2587" s="6">
        <f>Table8[[#This Row],[Profit]]/Table8[[#This Row],[Total Sales]]</f>
        <v>4.2226487523992336E-2</v>
      </c>
    </row>
    <row r="2588" spans="1:12" x14ac:dyDescent="0.3">
      <c r="A2588" s="3">
        <v>2011</v>
      </c>
      <c r="B2588" s="3" t="s">
        <v>12</v>
      </c>
      <c r="C2588" s="3" t="s">
        <v>64</v>
      </c>
      <c r="D2588" s="3" t="s">
        <v>99</v>
      </c>
      <c r="E2588" s="3">
        <v>910015</v>
      </c>
      <c r="F2588" s="3">
        <v>396</v>
      </c>
      <c r="G2588" s="3">
        <v>4.84</v>
      </c>
      <c r="H2588" s="3">
        <v>5.39</v>
      </c>
      <c r="I2588" s="3">
        <f>Table8[[#This Row],[Volume]]*Table8[[#This Row],[Cost per unit]]</f>
        <v>1916.6399999999999</v>
      </c>
      <c r="J2588" s="3">
        <f>Table8[[#This Row],[Volume]]*Table8[[#This Row],[Price per unit]]</f>
        <v>2134.44</v>
      </c>
      <c r="K2588" s="5">
        <f>Table8[[#This Row],[Total Sales]]-Table8[[#This Row],[Total Cost]]</f>
        <v>217.80000000000018</v>
      </c>
      <c r="L2588" s="6">
        <f>Table8[[#This Row],[Profit]]/Table8[[#This Row],[Total Sales]]</f>
        <v>0.1020408163265307</v>
      </c>
    </row>
    <row r="2589" spans="1:12" x14ac:dyDescent="0.3">
      <c r="A2589" s="7">
        <v>2011</v>
      </c>
      <c r="B2589" s="7" t="s">
        <v>12</v>
      </c>
      <c r="C2589" s="7" t="s">
        <v>64</v>
      </c>
      <c r="D2589" s="7" t="s">
        <v>99</v>
      </c>
      <c r="E2589" s="7">
        <v>910016</v>
      </c>
      <c r="F2589" s="7">
        <v>408</v>
      </c>
      <c r="G2589" s="7">
        <v>3.74</v>
      </c>
      <c r="H2589" s="7">
        <v>6.58</v>
      </c>
      <c r="I2589" s="3">
        <f>Table8[[#This Row],[Volume]]*Table8[[#This Row],[Cost per unit]]</f>
        <v>1525.92</v>
      </c>
      <c r="J2589" s="3">
        <f>Table8[[#This Row],[Volume]]*Table8[[#This Row],[Price per unit]]</f>
        <v>2684.64</v>
      </c>
      <c r="K2589" s="5">
        <f>Table8[[#This Row],[Total Sales]]-Table8[[#This Row],[Total Cost]]</f>
        <v>1158.7199999999998</v>
      </c>
      <c r="L2589" s="6">
        <f>Table8[[#This Row],[Profit]]/Table8[[#This Row],[Total Sales]]</f>
        <v>0.43161094224924007</v>
      </c>
    </row>
    <row r="2590" spans="1:12" x14ac:dyDescent="0.3">
      <c r="A2590" s="3">
        <v>2011</v>
      </c>
      <c r="B2590" s="3" t="s">
        <v>12</v>
      </c>
      <c r="C2590" s="3" t="s">
        <v>64</v>
      </c>
      <c r="D2590" s="3" t="s">
        <v>99</v>
      </c>
      <c r="E2590" s="3">
        <v>910017</v>
      </c>
      <c r="F2590" s="3">
        <v>540</v>
      </c>
      <c r="G2590" s="3">
        <v>4.58</v>
      </c>
      <c r="H2590" s="3">
        <v>6.75</v>
      </c>
      <c r="I2590" s="3">
        <f>Table8[[#This Row],[Volume]]*Table8[[#This Row],[Cost per unit]]</f>
        <v>2473.1999999999998</v>
      </c>
      <c r="J2590" s="3">
        <f>Table8[[#This Row],[Volume]]*Table8[[#This Row],[Price per unit]]</f>
        <v>3645</v>
      </c>
      <c r="K2590" s="5">
        <f>Table8[[#This Row],[Total Sales]]-Table8[[#This Row],[Total Cost]]</f>
        <v>1171.8000000000002</v>
      </c>
      <c r="L2590" s="6">
        <f>Table8[[#This Row],[Profit]]/Table8[[#This Row],[Total Sales]]</f>
        <v>0.32148148148148153</v>
      </c>
    </row>
    <row r="2591" spans="1:12" x14ac:dyDescent="0.3">
      <c r="A2591" s="7">
        <v>2011</v>
      </c>
      <c r="B2591" s="7" t="s">
        <v>12</v>
      </c>
      <c r="C2591" s="7" t="s">
        <v>64</v>
      </c>
      <c r="D2591" s="7" t="s">
        <v>99</v>
      </c>
      <c r="E2591" s="7">
        <v>910018</v>
      </c>
      <c r="F2591" s="7">
        <v>528</v>
      </c>
      <c r="G2591" s="7">
        <v>4.28</v>
      </c>
      <c r="H2591" s="7">
        <v>6.93</v>
      </c>
      <c r="I2591" s="3">
        <f>Table8[[#This Row],[Volume]]*Table8[[#This Row],[Cost per unit]]</f>
        <v>2259.84</v>
      </c>
      <c r="J2591" s="3">
        <f>Table8[[#This Row],[Volume]]*Table8[[#This Row],[Price per unit]]</f>
        <v>3659.04</v>
      </c>
      <c r="K2591" s="5">
        <f>Table8[[#This Row],[Total Sales]]-Table8[[#This Row],[Total Cost]]</f>
        <v>1399.1999999999998</v>
      </c>
      <c r="L2591" s="6">
        <f>Table8[[#This Row],[Profit]]/Table8[[#This Row],[Total Sales]]</f>
        <v>0.38239538239538234</v>
      </c>
    </row>
    <row r="2592" spans="1:12" x14ac:dyDescent="0.3">
      <c r="A2592" s="3">
        <v>2011</v>
      </c>
      <c r="B2592" s="3" t="s">
        <v>12</v>
      </c>
      <c r="C2592" s="3" t="s">
        <v>64</v>
      </c>
      <c r="D2592" s="3" t="s">
        <v>99</v>
      </c>
      <c r="E2592" s="3">
        <v>910019</v>
      </c>
      <c r="F2592" s="3">
        <v>408</v>
      </c>
      <c r="G2592" s="3">
        <v>4.46</v>
      </c>
      <c r="H2592" s="3">
        <v>5.73</v>
      </c>
      <c r="I2592" s="3">
        <f>Table8[[#This Row],[Volume]]*Table8[[#This Row],[Cost per unit]]</f>
        <v>1819.68</v>
      </c>
      <c r="J2592" s="3">
        <f>Table8[[#This Row],[Volume]]*Table8[[#This Row],[Price per unit]]</f>
        <v>2337.84</v>
      </c>
      <c r="K2592" s="5">
        <f>Table8[[#This Row],[Total Sales]]-Table8[[#This Row],[Total Cost]]</f>
        <v>518.16000000000008</v>
      </c>
      <c r="L2592" s="6">
        <f>Table8[[#This Row],[Profit]]/Table8[[#This Row],[Total Sales]]</f>
        <v>0.22164048865619548</v>
      </c>
    </row>
    <row r="2593" spans="1:12" x14ac:dyDescent="0.3">
      <c r="A2593" s="7">
        <v>2011</v>
      </c>
      <c r="B2593" s="7" t="s">
        <v>12</v>
      </c>
      <c r="C2593" s="7" t="s">
        <v>64</v>
      </c>
      <c r="D2593" s="7" t="s">
        <v>99</v>
      </c>
      <c r="E2593" s="7">
        <v>910020</v>
      </c>
      <c r="F2593" s="7">
        <v>360</v>
      </c>
      <c r="G2593" s="7">
        <v>3.51</v>
      </c>
      <c r="H2593" s="7">
        <v>5.21</v>
      </c>
      <c r="I2593" s="3">
        <f>Table8[[#This Row],[Volume]]*Table8[[#This Row],[Cost per unit]]</f>
        <v>1263.5999999999999</v>
      </c>
      <c r="J2593" s="3">
        <f>Table8[[#This Row],[Volume]]*Table8[[#This Row],[Price per unit]]</f>
        <v>1875.6</v>
      </c>
      <c r="K2593" s="5">
        <f>Table8[[#This Row],[Total Sales]]-Table8[[#This Row],[Total Cost]]</f>
        <v>612</v>
      </c>
      <c r="L2593" s="6">
        <f>Table8[[#This Row],[Profit]]/Table8[[#This Row],[Total Sales]]</f>
        <v>0.32629558541266795</v>
      </c>
    </row>
    <row r="2594" spans="1:12" x14ac:dyDescent="0.3">
      <c r="A2594" s="3">
        <v>2011</v>
      </c>
      <c r="B2594" s="3" t="s">
        <v>12</v>
      </c>
      <c r="C2594" s="3" t="s">
        <v>13</v>
      </c>
      <c r="D2594" s="3" t="s">
        <v>100</v>
      </c>
      <c r="E2594" s="3">
        <v>650101</v>
      </c>
      <c r="F2594" s="3">
        <v>6048</v>
      </c>
      <c r="G2594" s="3">
        <v>0.82</v>
      </c>
      <c r="H2594" s="3">
        <v>1.1000000000000001</v>
      </c>
      <c r="I2594" s="3">
        <f>Table8[[#This Row],[Volume]]*Table8[[#This Row],[Cost per unit]]</f>
        <v>4959.3599999999997</v>
      </c>
      <c r="J2594" s="3">
        <f>Table8[[#This Row],[Volume]]*Table8[[#This Row],[Price per unit]]</f>
        <v>6652.8</v>
      </c>
      <c r="K2594" s="5">
        <f>Table8[[#This Row],[Total Sales]]-Table8[[#This Row],[Total Cost]]</f>
        <v>1693.4400000000005</v>
      </c>
      <c r="L2594" s="6">
        <f>Table8[[#This Row],[Profit]]/Table8[[#This Row],[Total Sales]]</f>
        <v>0.25454545454545463</v>
      </c>
    </row>
    <row r="2595" spans="1:12" x14ac:dyDescent="0.3">
      <c r="A2595" s="7">
        <v>2011</v>
      </c>
      <c r="B2595" s="7" t="s">
        <v>12</v>
      </c>
      <c r="C2595" s="7" t="s">
        <v>13</v>
      </c>
      <c r="D2595" s="7" t="s">
        <v>100</v>
      </c>
      <c r="E2595" s="7">
        <v>650102</v>
      </c>
      <c r="F2595" s="7">
        <v>7080</v>
      </c>
      <c r="G2595" s="7">
        <v>1.0900000000000001</v>
      </c>
      <c r="H2595" s="7">
        <v>1.1599999999999999</v>
      </c>
      <c r="I2595" s="3">
        <f>Table8[[#This Row],[Volume]]*Table8[[#This Row],[Cost per unit]]</f>
        <v>7717.2000000000007</v>
      </c>
      <c r="J2595" s="3">
        <f>Table8[[#This Row],[Volume]]*Table8[[#This Row],[Price per unit]]</f>
        <v>8212.7999999999993</v>
      </c>
      <c r="K2595" s="5">
        <f>Table8[[#This Row],[Total Sales]]-Table8[[#This Row],[Total Cost]]</f>
        <v>495.59999999999854</v>
      </c>
      <c r="L2595" s="6">
        <f>Table8[[#This Row],[Profit]]/Table8[[#This Row],[Total Sales]]</f>
        <v>6.0344827586206726E-2</v>
      </c>
    </row>
    <row r="2596" spans="1:12" x14ac:dyDescent="0.3">
      <c r="A2596" s="3">
        <v>2011</v>
      </c>
      <c r="B2596" s="3" t="s">
        <v>12</v>
      </c>
      <c r="C2596" s="3" t="s">
        <v>13</v>
      </c>
      <c r="D2596" s="3" t="s">
        <v>100</v>
      </c>
      <c r="E2596" s="3">
        <v>650103</v>
      </c>
      <c r="F2596" s="3">
        <v>6072</v>
      </c>
      <c r="G2596" s="3">
        <v>0.55000000000000004</v>
      </c>
      <c r="H2596" s="3">
        <v>1.19</v>
      </c>
      <c r="I2596" s="3">
        <f>Table8[[#This Row],[Volume]]*Table8[[#This Row],[Cost per unit]]</f>
        <v>3339.6000000000004</v>
      </c>
      <c r="J2596" s="3">
        <f>Table8[[#This Row],[Volume]]*Table8[[#This Row],[Price per unit]]</f>
        <v>7225.6799999999994</v>
      </c>
      <c r="K2596" s="5">
        <f>Table8[[#This Row],[Total Sales]]-Table8[[#This Row],[Total Cost]]</f>
        <v>3886.079999999999</v>
      </c>
      <c r="L2596" s="6">
        <f>Table8[[#This Row],[Profit]]/Table8[[#This Row],[Total Sales]]</f>
        <v>0.53781512605042003</v>
      </c>
    </row>
    <row r="2597" spans="1:12" x14ac:dyDescent="0.3">
      <c r="A2597" s="7">
        <v>2011</v>
      </c>
      <c r="B2597" s="7" t="s">
        <v>12</v>
      </c>
      <c r="C2597" s="7" t="s">
        <v>13</v>
      </c>
      <c r="D2597" s="7" t="s">
        <v>100</v>
      </c>
      <c r="E2597" s="7">
        <v>650104</v>
      </c>
      <c r="F2597" s="7">
        <v>5892</v>
      </c>
      <c r="G2597" s="7">
        <v>0.67</v>
      </c>
      <c r="H2597" s="7">
        <v>0.93</v>
      </c>
      <c r="I2597" s="3">
        <f>Table8[[#This Row],[Volume]]*Table8[[#This Row],[Cost per unit]]</f>
        <v>3947.6400000000003</v>
      </c>
      <c r="J2597" s="3">
        <f>Table8[[#This Row],[Volume]]*Table8[[#This Row],[Price per unit]]</f>
        <v>5479.56</v>
      </c>
      <c r="K2597" s="5">
        <f>Table8[[#This Row],[Total Sales]]-Table8[[#This Row],[Total Cost]]</f>
        <v>1531.92</v>
      </c>
      <c r="L2597" s="6">
        <f>Table8[[#This Row],[Profit]]/Table8[[#This Row],[Total Sales]]</f>
        <v>0.27956989247311825</v>
      </c>
    </row>
    <row r="2598" spans="1:12" x14ac:dyDescent="0.3">
      <c r="A2598" s="3">
        <v>2011</v>
      </c>
      <c r="B2598" s="3" t="s">
        <v>12</v>
      </c>
      <c r="C2598" s="3" t="s">
        <v>13</v>
      </c>
      <c r="D2598" s="3" t="s">
        <v>100</v>
      </c>
      <c r="E2598" s="3">
        <v>650105</v>
      </c>
      <c r="F2598" s="3">
        <v>8388</v>
      </c>
      <c r="G2598" s="3">
        <v>1.1200000000000001</v>
      </c>
      <c r="H2598" s="3">
        <v>1.01</v>
      </c>
      <c r="I2598" s="3">
        <f>Table8[[#This Row],[Volume]]*Table8[[#This Row],[Cost per unit]]</f>
        <v>9394.5600000000013</v>
      </c>
      <c r="J2598" s="3">
        <f>Table8[[#This Row],[Volume]]*Table8[[#This Row],[Price per unit]]</f>
        <v>8471.8799999999992</v>
      </c>
      <c r="K2598" s="5">
        <f>Table8[[#This Row],[Total Sales]]-Table8[[#This Row],[Total Cost]]</f>
        <v>-922.68000000000211</v>
      </c>
      <c r="L2598" s="6">
        <f>Table8[[#This Row],[Profit]]/Table8[[#This Row],[Total Sales]]</f>
        <v>-0.10891089108910917</v>
      </c>
    </row>
    <row r="2599" spans="1:12" x14ac:dyDescent="0.3">
      <c r="A2599" s="7">
        <v>2011</v>
      </c>
      <c r="B2599" s="7" t="s">
        <v>12</v>
      </c>
      <c r="C2599" s="7" t="s">
        <v>13</v>
      </c>
      <c r="D2599" s="7" t="s">
        <v>100</v>
      </c>
      <c r="E2599" s="7">
        <v>650106</v>
      </c>
      <c r="F2599" s="7">
        <v>9084</v>
      </c>
      <c r="G2599" s="7">
        <v>0.77</v>
      </c>
      <c r="H2599" s="7">
        <v>1.0900000000000001</v>
      </c>
      <c r="I2599" s="3">
        <f>Table8[[#This Row],[Volume]]*Table8[[#This Row],[Cost per unit]]</f>
        <v>6994.68</v>
      </c>
      <c r="J2599" s="3">
        <f>Table8[[#This Row],[Volume]]*Table8[[#This Row],[Price per unit]]</f>
        <v>9901.5600000000013</v>
      </c>
      <c r="K2599" s="5">
        <f>Table8[[#This Row],[Total Sales]]-Table8[[#This Row],[Total Cost]]</f>
        <v>2906.880000000001</v>
      </c>
      <c r="L2599" s="6">
        <f>Table8[[#This Row],[Profit]]/Table8[[#This Row],[Total Sales]]</f>
        <v>0.29357798165137622</v>
      </c>
    </row>
    <row r="2600" spans="1:12" x14ac:dyDescent="0.3">
      <c r="A2600" s="3">
        <v>2011</v>
      </c>
      <c r="B2600" s="3" t="s">
        <v>12</v>
      </c>
      <c r="C2600" s="3" t="s">
        <v>13</v>
      </c>
      <c r="D2600" s="3" t="s">
        <v>100</v>
      </c>
      <c r="E2600" s="3">
        <v>650107</v>
      </c>
      <c r="F2600" s="3">
        <v>8508</v>
      </c>
      <c r="G2600" s="3">
        <v>0.98</v>
      </c>
      <c r="H2600" s="3">
        <v>1.1499999999999999</v>
      </c>
      <c r="I2600" s="3">
        <f>Table8[[#This Row],[Volume]]*Table8[[#This Row],[Cost per unit]]</f>
        <v>8337.84</v>
      </c>
      <c r="J2600" s="3">
        <f>Table8[[#This Row],[Volume]]*Table8[[#This Row],[Price per unit]]</f>
        <v>9784.1999999999989</v>
      </c>
      <c r="K2600" s="5">
        <f>Table8[[#This Row],[Total Sales]]-Table8[[#This Row],[Total Cost]]</f>
        <v>1446.3599999999988</v>
      </c>
      <c r="L2600" s="6">
        <f>Table8[[#This Row],[Profit]]/Table8[[#This Row],[Total Sales]]</f>
        <v>0.14782608695652164</v>
      </c>
    </row>
    <row r="2601" spans="1:12" x14ac:dyDescent="0.3">
      <c r="A2601" s="7">
        <v>2011</v>
      </c>
      <c r="B2601" s="7" t="s">
        <v>12</v>
      </c>
      <c r="C2601" s="7" t="s">
        <v>13</v>
      </c>
      <c r="D2601" s="7" t="s">
        <v>100</v>
      </c>
      <c r="E2601" s="7">
        <v>650108</v>
      </c>
      <c r="F2601" s="7">
        <v>5412</v>
      </c>
      <c r="G2601" s="7">
        <v>1.01</v>
      </c>
      <c r="H2601" s="7">
        <v>1.08</v>
      </c>
      <c r="I2601" s="3">
        <f>Table8[[#This Row],[Volume]]*Table8[[#This Row],[Cost per unit]]</f>
        <v>5466.12</v>
      </c>
      <c r="J2601" s="3">
        <f>Table8[[#This Row],[Volume]]*Table8[[#This Row],[Price per unit]]</f>
        <v>5844.96</v>
      </c>
      <c r="K2601" s="5">
        <f>Table8[[#This Row],[Total Sales]]-Table8[[#This Row],[Total Cost]]</f>
        <v>378.84000000000015</v>
      </c>
      <c r="L2601" s="6">
        <f>Table8[[#This Row],[Profit]]/Table8[[#This Row],[Total Sales]]</f>
        <v>6.4814814814814839E-2</v>
      </c>
    </row>
    <row r="2602" spans="1:12" x14ac:dyDescent="0.3">
      <c r="A2602" s="3">
        <v>2011</v>
      </c>
      <c r="B2602" s="3" t="s">
        <v>12</v>
      </c>
      <c r="C2602" s="3" t="s">
        <v>13</v>
      </c>
      <c r="D2602" s="3" t="s">
        <v>100</v>
      </c>
      <c r="E2602" s="3">
        <v>650109</v>
      </c>
      <c r="F2602" s="3">
        <v>8976</v>
      </c>
      <c r="G2602" s="3">
        <v>0.56000000000000005</v>
      </c>
      <c r="H2602" s="3">
        <v>1.02</v>
      </c>
      <c r="I2602" s="3">
        <f>Table8[[#This Row],[Volume]]*Table8[[#This Row],[Cost per unit]]</f>
        <v>5026.5600000000004</v>
      </c>
      <c r="J2602" s="3">
        <f>Table8[[#This Row],[Volume]]*Table8[[#This Row],[Price per unit]]</f>
        <v>9155.52</v>
      </c>
      <c r="K2602" s="5">
        <f>Table8[[#This Row],[Total Sales]]-Table8[[#This Row],[Total Cost]]</f>
        <v>4128.96</v>
      </c>
      <c r="L2602" s="6">
        <f>Table8[[#This Row],[Profit]]/Table8[[#This Row],[Total Sales]]</f>
        <v>0.45098039215686275</v>
      </c>
    </row>
    <row r="2603" spans="1:12" x14ac:dyDescent="0.3">
      <c r="A2603" s="7">
        <v>2011</v>
      </c>
      <c r="B2603" s="7" t="s">
        <v>12</v>
      </c>
      <c r="C2603" s="7" t="s">
        <v>13</v>
      </c>
      <c r="D2603" s="7" t="s">
        <v>100</v>
      </c>
      <c r="E2603" s="7">
        <v>650110</v>
      </c>
      <c r="F2603" s="7">
        <v>4896</v>
      </c>
      <c r="G2603" s="7">
        <v>0.76</v>
      </c>
      <c r="H2603" s="7">
        <v>1.06</v>
      </c>
      <c r="I2603" s="3">
        <f>Table8[[#This Row],[Volume]]*Table8[[#This Row],[Cost per unit]]</f>
        <v>3720.96</v>
      </c>
      <c r="J2603" s="3">
        <f>Table8[[#This Row],[Volume]]*Table8[[#This Row],[Price per unit]]</f>
        <v>5189.76</v>
      </c>
      <c r="K2603" s="5">
        <f>Table8[[#This Row],[Total Sales]]-Table8[[#This Row],[Total Cost]]</f>
        <v>1468.8000000000002</v>
      </c>
      <c r="L2603" s="6">
        <f>Table8[[#This Row],[Profit]]/Table8[[#This Row],[Total Sales]]</f>
        <v>0.28301886792452835</v>
      </c>
    </row>
    <row r="2604" spans="1:12" x14ac:dyDescent="0.3">
      <c r="A2604" s="3">
        <v>2011</v>
      </c>
      <c r="B2604" s="3" t="s">
        <v>12</v>
      </c>
      <c r="C2604" s="3" t="s">
        <v>13</v>
      </c>
      <c r="D2604" s="3" t="s">
        <v>100</v>
      </c>
      <c r="E2604" s="3">
        <v>650111</v>
      </c>
      <c r="F2604" s="3">
        <v>8280</v>
      </c>
      <c r="G2604" s="3">
        <v>0.41</v>
      </c>
      <c r="H2604" s="3">
        <v>1.06</v>
      </c>
      <c r="I2604" s="3">
        <f>Table8[[#This Row],[Volume]]*Table8[[#This Row],[Cost per unit]]</f>
        <v>3394.7999999999997</v>
      </c>
      <c r="J2604" s="3">
        <f>Table8[[#This Row],[Volume]]*Table8[[#This Row],[Price per unit]]</f>
        <v>8776.8000000000011</v>
      </c>
      <c r="K2604" s="5">
        <f>Table8[[#This Row],[Total Sales]]-Table8[[#This Row],[Total Cost]]</f>
        <v>5382.0000000000018</v>
      </c>
      <c r="L2604" s="6">
        <f>Table8[[#This Row],[Profit]]/Table8[[#This Row],[Total Sales]]</f>
        <v>0.61320754716981141</v>
      </c>
    </row>
    <row r="2605" spans="1:12" x14ac:dyDescent="0.3">
      <c r="A2605" s="7">
        <v>2011</v>
      </c>
      <c r="B2605" s="7" t="s">
        <v>12</v>
      </c>
      <c r="C2605" s="7" t="s">
        <v>15</v>
      </c>
      <c r="D2605" s="7" t="s">
        <v>100</v>
      </c>
      <c r="E2605" s="7">
        <v>650201</v>
      </c>
      <c r="F2605" s="7">
        <v>156</v>
      </c>
      <c r="G2605" s="7">
        <v>1.1000000000000001</v>
      </c>
      <c r="H2605" s="7">
        <v>1.21</v>
      </c>
      <c r="I2605" s="3">
        <f>Table8[[#This Row],[Volume]]*Table8[[#This Row],[Cost per unit]]</f>
        <v>171.60000000000002</v>
      </c>
      <c r="J2605" s="3">
        <f>Table8[[#This Row],[Volume]]*Table8[[#This Row],[Price per unit]]</f>
        <v>188.76</v>
      </c>
      <c r="K2605" s="5">
        <f>Table8[[#This Row],[Total Sales]]-Table8[[#This Row],[Total Cost]]</f>
        <v>17.159999999999968</v>
      </c>
      <c r="L2605" s="6">
        <f>Table8[[#This Row],[Profit]]/Table8[[#This Row],[Total Sales]]</f>
        <v>9.0909090909090745E-2</v>
      </c>
    </row>
    <row r="2606" spans="1:12" x14ac:dyDescent="0.3">
      <c r="A2606" s="3">
        <v>2011</v>
      </c>
      <c r="B2606" s="3" t="s">
        <v>12</v>
      </c>
      <c r="C2606" s="3" t="s">
        <v>21</v>
      </c>
      <c r="D2606" s="3" t="s">
        <v>101</v>
      </c>
      <c r="E2606" s="3">
        <v>1090101</v>
      </c>
      <c r="F2606" s="3">
        <v>588</v>
      </c>
      <c r="G2606" s="3">
        <v>1.25</v>
      </c>
      <c r="H2606" s="3">
        <v>1.87</v>
      </c>
      <c r="I2606" s="3">
        <f>Table8[[#This Row],[Volume]]*Table8[[#This Row],[Cost per unit]]</f>
        <v>735</v>
      </c>
      <c r="J2606" s="3">
        <f>Table8[[#This Row],[Volume]]*Table8[[#This Row],[Price per unit]]</f>
        <v>1099.5600000000002</v>
      </c>
      <c r="K2606" s="5">
        <f>Table8[[#This Row],[Total Sales]]-Table8[[#This Row],[Total Cost]]</f>
        <v>364.56000000000017</v>
      </c>
      <c r="L2606" s="6">
        <f>Table8[[#This Row],[Profit]]/Table8[[#This Row],[Total Sales]]</f>
        <v>0.33155080213903754</v>
      </c>
    </row>
    <row r="2607" spans="1:12" x14ac:dyDescent="0.3">
      <c r="A2607" s="7">
        <v>2011</v>
      </c>
      <c r="B2607" s="7" t="s">
        <v>12</v>
      </c>
      <c r="C2607" s="7" t="s">
        <v>21</v>
      </c>
      <c r="D2607" s="7" t="s">
        <v>101</v>
      </c>
      <c r="E2607" s="7">
        <v>1090102</v>
      </c>
      <c r="F2607" s="7">
        <v>684</v>
      </c>
      <c r="G2607" s="7">
        <v>1.1599999999999999</v>
      </c>
      <c r="H2607" s="7">
        <v>1.9</v>
      </c>
      <c r="I2607" s="3">
        <f>Table8[[#This Row],[Volume]]*Table8[[#This Row],[Cost per unit]]</f>
        <v>793.43999999999994</v>
      </c>
      <c r="J2607" s="3">
        <f>Table8[[#This Row],[Volume]]*Table8[[#This Row],[Price per unit]]</f>
        <v>1299.5999999999999</v>
      </c>
      <c r="K2607" s="5">
        <f>Table8[[#This Row],[Total Sales]]-Table8[[#This Row],[Total Cost]]</f>
        <v>506.15999999999997</v>
      </c>
      <c r="L2607" s="6">
        <f>Table8[[#This Row],[Profit]]/Table8[[#This Row],[Total Sales]]</f>
        <v>0.38947368421052631</v>
      </c>
    </row>
    <row r="2608" spans="1:12" x14ac:dyDescent="0.3">
      <c r="A2608" s="3">
        <v>2011</v>
      </c>
      <c r="B2608" s="3" t="s">
        <v>12</v>
      </c>
      <c r="C2608" s="3" t="s">
        <v>21</v>
      </c>
      <c r="D2608" s="3" t="s">
        <v>101</v>
      </c>
      <c r="E2608" s="3">
        <v>1090103</v>
      </c>
      <c r="F2608" s="3">
        <v>888</v>
      </c>
      <c r="G2608" s="3">
        <v>1.1499999999999999</v>
      </c>
      <c r="H2608" s="3">
        <v>1.84</v>
      </c>
      <c r="I2608" s="3">
        <f>Table8[[#This Row],[Volume]]*Table8[[#This Row],[Cost per unit]]</f>
        <v>1021.1999999999999</v>
      </c>
      <c r="J2608" s="3">
        <f>Table8[[#This Row],[Volume]]*Table8[[#This Row],[Price per unit]]</f>
        <v>1633.92</v>
      </c>
      <c r="K2608" s="5">
        <f>Table8[[#This Row],[Total Sales]]-Table8[[#This Row],[Total Cost]]</f>
        <v>612.72000000000014</v>
      </c>
      <c r="L2608" s="6">
        <f>Table8[[#This Row],[Profit]]/Table8[[#This Row],[Total Sales]]</f>
        <v>0.37500000000000006</v>
      </c>
    </row>
    <row r="2609" spans="1:12" x14ac:dyDescent="0.3">
      <c r="A2609" s="7">
        <v>2011</v>
      </c>
      <c r="B2609" s="7" t="s">
        <v>12</v>
      </c>
      <c r="C2609" s="7" t="s">
        <v>21</v>
      </c>
      <c r="D2609" s="7" t="s">
        <v>101</v>
      </c>
      <c r="E2609" s="7">
        <v>1090104</v>
      </c>
      <c r="F2609" s="7">
        <v>900</v>
      </c>
      <c r="G2609" s="7">
        <v>1.41</v>
      </c>
      <c r="H2609" s="7">
        <v>1.83</v>
      </c>
      <c r="I2609" s="3">
        <f>Table8[[#This Row],[Volume]]*Table8[[#This Row],[Cost per unit]]</f>
        <v>1269</v>
      </c>
      <c r="J2609" s="3">
        <f>Table8[[#This Row],[Volume]]*Table8[[#This Row],[Price per unit]]</f>
        <v>1647</v>
      </c>
      <c r="K2609" s="5">
        <f>Table8[[#This Row],[Total Sales]]-Table8[[#This Row],[Total Cost]]</f>
        <v>378</v>
      </c>
      <c r="L2609" s="6">
        <f>Table8[[#This Row],[Profit]]/Table8[[#This Row],[Total Sales]]</f>
        <v>0.22950819672131148</v>
      </c>
    </row>
    <row r="2610" spans="1:12" x14ac:dyDescent="0.3">
      <c r="A2610" s="3">
        <v>2011</v>
      </c>
      <c r="B2610" s="3" t="s">
        <v>12</v>
      </c>
      <c r="C2610" s="3" t="s">
        <v>21</v>
      </c>
      <c r="D2610" s="3" t="s">
        <v>101</v>
      </c>
      <c r="E2610" s="3">
        <v>1090105</v>
      </c>
      <c r="F2610" s="3">
        <v>816</v>
      </c>
      <c r="G2610" s="3">
        <v>1.4</v>
      </c>
      <c r="H2610" s="3">
        <v>1.74</v>
      </c>
      <c r="I2610" s="3">
        <f>Table8[[#This Row],[Volume]]*Table8[[#This Row],[Cost per unit]]</f>
        <v>1142.3999999999999</v>
      </c>
      <c r="J2610" s="3">
        <f>Table8[[#This Row],[Volume]]*Table8[[#This Row],[Price per unit]]</f>
        <v>1419.84</v>
      </c>
      <c r="K2610" s="5">
        <f>Table8[[#This Row],[Total Sales]]-Table8[[#This Row],[Total Cost]]</f>
        <v>277.44000000000005</v>
      </c>
      <c r="L2610" s="6">
        <f>Table8[[#This Row],[Profit]]/Table8[[#This Row],[Total Sales]]</f>
        <v>0.19540229885057475</v>
      </c>
    </row>
    <row r="2611" spans="1:12" x14ac:dyDescent="0.3">
      <c r="A2611" s="7">
        <v>2011</v>
      </c>
      <c r="B2611" s="7" t="s">
        <v>12</v>
      </c>
      <c r="C2611" s="7" t="s">
        <v>25</v>
      </c>
      <c r="D2611" s="7" t="s">
        <v>102</v>
      </c>
      <c r="E2611" s="7">
        <v>850101</v>
      </c>
      <c r="F2611" s="7">
        <v>624</v>
      </c>
      <c r="G2611" s="7">
        <v>2.74</v>
      </c>
      <c r="H2611" s="7">
        <v>3.69</v>
      </c>
      <c r="I2611" s="3">
        <f>Table8[[#This Row],[Volume]]*Table8[[#This Row],[Cost per unit]]</f>
        <v>1709.7600000000002</v>
      </c>
      <c r="J2611" s="3">
        <f>Table8[[#This Row],[Volume]]*Table8[[#This Row],[Price per unit]]</f>
        <v>2302.56</v>
      </c>
      <c r="K2611" s="5">
        <f>Table8[[#This Row],[Total Sales]]-Table8[[#This Row],[Total Cost]]</f>
        <v>592.79999999999973</v>
      </c>
      <c r="L2611" s="6">
        <f>Table8[[#This Row],[Profit]]/Table8[[#This Row],[Total Sales]]</f>
        <v>0.25745257452574516</v>
      </c>
    </row>
    <row r="2612" spans="1:12" x14ac:dyDescent="0.3">
      <c r="A2612" s="3">
        <v>2011</v>
      </c>
      <c r="B2612" s="3" t="s">
        <v>12</v>
      </c>
      <c r="C2612" s="3" t="s">
        <v>25</v>
      </c>
      <c r="D2612" s="3" t="s">
        <v>102</v>
      </c>
      <c r="E2612" s="3">
        <v>850102</v>
      </c>
      <c r="F2612" s="3">
        <v>600</v>
      </c>
      <c r="G2612" s="3">
        <v>2.21</v>
      </c>
      <c r="H2612" s="3">
        <v>3.77</v>
      </c>
      <c r="I2612" s="3">
        <f>Table8[[#This Row],[Volume]]*Table8[[#This Row],[Cost per unit]]</f>
        <v>1326</v>
      </c>
      <c r="J2612" s="3">
        <f>Table8[[#This Row],[Volume]]*Table8[[#This Row],[Price per unit]]</f>
        <v>2262</v>
      </c>
      <c r="K2612" s="5">
        <f>Table8[[#This Row],[Total Sales]]-Table8[[#This Row],[Total Cost]]</f>
        <v>936</v>
      </c>
      <c r="L2612" s="6">
        <f>Table8[[#This Row],[Profit]]/Table8[[#This Row],[Total Sales]]</f>
        <v>0.41379310344827586</v>
      </c>
    </row>
    <row r="2613" spans="1:12" x14ac:dyDescent="0.3">
      <c r="A2613" s="7">
        <v>2011</v>
      </c>
      <c r="B2613" s="7" t="s">
        <v>12</v>
      </c>
      <c r="C2613" s="7" t="s">
        <v>25</v>
      </c>
      <c r="D2613" s="7" t="s">
        <v>102</v>
      </c>
      <c r="E2613" s="7">
        <v>850103</v>
      </c>
      <c r="F2613" s="7">
        <v>1008</v>
      </c>
      <c r="G2613" s="7">
        <v>2.08</v>
      </c>
      <c r="H2613" s="7">
        <v>3.56</v>
      </c>
      <c r="I2613" s="3">
        <f>Table8[[#This Row],[Volume]]*Table8[[#This Row],[Cost per unit]]</f>
        <v>2096.64</v>
      </c>
      <c r="J2613" s="3">
        <f>Table8[[#This Row],[Volume]]*Table8[[#This Row],[Price per unit]]</f>
        <v>3588.48</v>
      </c>
      <c r="K2613" s="5">
        <f>Table8[[#This Row],[Total Sales]]-Table8[[#This Row],[Total Cost]]</f>
        <v>1491.8400000000001</v>
      </c>
      <c r="L2613" s="6">
        <f>Table8[[#This Row],[Profit]]/Table8[[#This Row],[Total Sales]]</f>
        <v>0.4157303370786517</v>
      </c>
    </row>
    <row r="2614" spans="1:12" x14ac:dyDescent="0.3">
      <c r="A2614" s="3">
        <v>2011</v>
      </c>
      <c r="B2614" s="3" t="s">
        <v>12</v>
      </c>
      <c r="C2614" s="3" t="s">
        <v>25</v>
      </c>
      <c r="D2614" s="3" t="s">
        <v>102</v>
      </c>
      <c r="E2614" s="3">
        <v>850104</v>
      </c>
      <c r="F2614" s="3">
        <v>840</v>
      </c>
      <c r="G2614" s="3">
        <v>2.81</v>
      </c>
      <c r="H2614" s="3">
        <v>3.38</v>
      </c>
      <c r="I2614" s="3">
        <f>Table8[[#This Row],[Volume]]*Table8[[#This Row],[Cost per unit]]</f>
        <v>2360.4</v>
      </c>
      <c r="J2614" s="3">
        <f>Table8[[#This Row],[Volume]]*Table8[[#This Row],[Price per unit]]</f>
        <v>2839.2</v>
      </c>
      <c r="K2614" s="5">
        <f>Table8[[#This Row],[Total Sales]]-Table8[[#This Row],[Total Cost]]</f>
        <v>478.79999999999973</v>
      </c>
      <c r="L2614" s="6">
        <f>Table8[[#This Row],[Profit]]/Table8[[#This Row],[Total Sales]]</f>
        <v>0.16863905325443779</v>
      </c>
    </row>
    <row r="2615" spans="1:12" x14ac:dyDescent="0.3">
      <c r="A2615" s="7">
        <v>2011</v>
      </c>
      <c r="B2615" s="7" t="s">
        <v>12</v>
      </c>
      <c r="C2615" s="7" t="s">
        <v>25</v>
      </c>
      <c r="D2615" s="7" t="s">
        <v>102</v>
      </c>
      <c r="E2615" s="7">
        <v>850105</v>
      </c>
      <c r="F2615" s="7">
        <v>600</v>
      </c>
      <c r="G2615" s="7">
        <v>2.78</v>
      </c>
      <c r="H2615" s="7">
        <v>3.3</v>
      </c>
      <c r="I2615" s="3">
        <f>Table8[[#This Row],[Volume]]*Table8[[#This Row],[Cost per unit]]</f>
        <v>1667.9999999999998</v>
      </c>
      <c r="J2615" s="3">
        <f>Table8[[#This Row],[Volume]]*Table8[[#This Row],[Price per unit]]</f>
        <v>1980</v>
      </c>
      <c r="K2615" s="5">
        <f>Table8[[#This Row],[Total Sales]]-Table8[[#This Row],[Total Cost]]</f>
        <v>312.00000000000023</v>
      </c>
      <c r="L2615" s="6">
        <f>Table8[[#This Row],[Profit]]/Table8[[#This Row],[Total Sales]]</f>
        <v>0.1575757575757577</v>
      </c>
    </row>
    <row r="2616" spans="1:12" x14ac:dyDescent="0.3">
      <c r="A2616" s="3">
        <v>2011</v>
      </c>
      <c r="B2616" s="3" t="s">
        <v>12</v>
      </c>
      <c r="C2616" s="3" t="s">
        <v>25</v>
      </c>
      <c r="D2616" s="3" t="s">
        <v>102</v>
      </c>
      <c r="E2616" s="3">
        <v>850106</v>
      </c>
      <c r="F2616" s="3">
        <v>780</v>
      </c>
      <c r="G2616" s="3">
        <v>2.81</v>
      </c>
      <c r="H2616" s="3">
        <v>3.93</v>
      </c>
      <c r="I2616" s="3">
        <f>Table8[[#This Row],[Volume]]*Table8[[#This Row],[Cost per unit]]</f>
        <v>2191.8000000000002</v>
      </c>
      <c r="J2616" s="3">
        <f>Table8[[#This Row],[Volume]]*Table8[[#This Row],[Price per unit]]</f>
        <v>3065.4</v>
      </c>
      <c r="K2616" s="5">
        <f>Table8[[#This Row],[Total Sales]]-Table8[[#This Row],[Total Cost]]</f>
        <v>873.59999999999991</v>
      </c>
      <c r="L2616" s="6">
        <f>Table8[[#This Row],[Profit]]/Table8[[#This Row],[Total Sales]]</f>
        <v>0.28498727735368951</v>
      </c>
    </row>
    <row r="2617" spans="1:12" x14ac:dyDescent="0.3">
      <c r="A2617" s="7">
        <v>2011</v>
      </c>
      <c r="B2617" s="7" t="s">
        <v>12</v>
      </c>
      <c r="C2617" s="7" t="s">
        <v>25</v>
      </c>
      <c r="D2617" s="7" t="s">
        <v>102</v>
      </c>
      <c r="E2617" s="7">
        <v>850107</v>
      </c>
      <c r="F2617" s="7">
        <v>972</v>
      </c>
      <c r="G2617" s="7">
        <v>2.65</v>
      </c>
      <c r="H2617" s="7">
        <v>3.92</v>
      </c>
      <c r="I2617" s="3">
        <f>Table8[[#This Row],[Volume]]*Table8[[#This Row],[Cost per unit]]</f>
        <v>2575.7999999999997</v>
      </c>
      <c r="J2617" s="3">
        <f>Table8[[#This Row],[Volume]]*Table8[[#This Row],[Price per unit]]</f>
        <v>3810.24</v>
      </c>
      <c r="K2617" s="5">
        <f>Table8[[#This Row],[Total Sales]]-Table8[[#This Row],[Total Cost]]</f>
        <v>1234.44</v>
      </c>
      <c r="L2617" s="6">
        <f>Table8[[#This Row],[Profit]]/Table8[[#This Row],[Total Sales]]</f>
        <v>0.32397959183673475</v>
      </c>
    </row>
    <row r="2618" spans="1:12" x14ac:dyDescent="0.3">
      <c r="A2618" s="3">
        <v>2011</v>
      </c>
      <c r="B2618" s="3" t="s">
        <v>12</v>
      </c>
      <c r="C2618" s="3" t="s">
        <v>25</v>
      </c>
      <c r="D2618" s="3" t="s">
        <v>102</v>
      </c>
      <c r="E2618" s="3">
        <v>850108</v>
      </c>
      <c r="F2618" s="3">
        <v>1032</v>
      </c>
      <c r="G2618" s="3">
        <v>2.87</v>
      </c>
      <c r="H2618" s="3">
        <v>3.86</v>
      </c>
      <c r="I2618" s="3">
        <f>Table8[[#This Row],[Volume]]*Table8[[#This Row],[Cost per unit]]</f>
        <v>2961.84</v>
      </c>
      <c r="J2618" s="3">
        <f>Table8[[#This Row],[Volume]]*Table8[[#This Row],[Price per unit]]</f>
        <v>3983.52</v>
      </c>
      <c r="K2618" s="5">
        <f>Table8[[#This Row],[Total Sales]]-Table8[[#This Row],[Total Cost]]</f>
        <v>1021.6799999999998</v>
      </c>
      <c r="L2618" s="6">
        <f>Table8[[#This Row],[Profit]]/Table8[[#This Row],[Total Sales]]</f>
        <v>0.2564766839378238</v>
      </c>
    </row>
    <row r="2619" spans="1:12" x14ac:dyDescent="0.3">
      <c r="A2619" s="7">
        <v>2011</v>
      </c>
      <c r="B2619" s="7" t="s">
        <v>12</v>
      </c>
      <c r="C2619" s="7" t="s">
        <v>25</v>
      </c>
      <c r="D2619" s="7" t="s">
        <v>102</v>
      </c>
      <c r="E2619" s="7">
        <v>850109</v>
      </c>
      <c r="F2619" s="7">
        <v>1152</v>
      </c>
      <c r="G2619" s="7">
        <v>2.77</v>
      </c>
      <c r="H2619" s="7">
        <v>3.8</v>
      </c>
      <c r="I2619" s="3">
        <f>Table8[[#This Row],[Volume]]*Table8[[#This Row],[Cost per unit]]</f>
        <v>3191.04</v>
      </c>
      <c r="J2619" s="3">
        <f>Table8[[#This Row],[Volume]]*Table8[[#This Row],[Price per unit]]</f>
        <v>4377.5999999999995</v>
      </c>
      <c r="K2619" s="5">
        <f>Table8[[#This Row],[Total Sales]]-Table8[[#This Row],[Total Cost]]</f>
        <v>1186.5599999999995</v>
      </c>
      <c r="L2619" s="6">
        <f>Table8[[#This Row],[Profit]]/Table8[[#This Row],[Total Sales]]</f>
        <v>0.27105263157894727</v>
      </c>
    </row>
    <row r="2620" spans="1:12" x14ac:dyDescent="0.3">
      <c r="A2620" s="3">
        <v>2011</v>
      </c>
      <c r="B2620" s="3" t="s">
        <v>12</v>
      </c>
      <c r="C2620" s="3" t="s">
        <v>25</v>
      </c>
      <c r="D2620" s="3" t="s">
        <v>102</v>
      </c>
      <c r="E2620" s="3">
        <v>850110</v>
      </c>
      <c r="F2620" s="3">
        <v>1164</v>
      </c>
      <c r="G2620" s="3">
        <v>2.17</v>
      </c>
      <c r="H2620" s="3">
        <v>3.46</v>
      </c>
      <c r="I2620" s="3">
        <f>Table8[[#This Row],[Volume]]*Table8[[#This Row],[Cost per unit]]</f>
        <v>2525.88</v>
      </c>
      <c r="J2620" s="3">
        <f>Table8[[#This Row],[Volume]]*Table8[[#This Row],[Price per unit]]</f>
        <v>4027.44</v>
      </c>
      <c r="K2620" s="5">
        <f>Table8[[#This Row],[Total Sales]]-Table8[[#This Row],[Total Cost]]</f>
        <v>1501.56</v>
      </c>
      <c r="L2620" s="6">
        <f>Table8[[#This Row],[Profit]]/Table8[[#This Row],[Total Sales]]</f>
        <v>0.37283236994219654</v>
      </c>
    </row>
    <row r="2621" spans="1:12" x14ac:dyDescent="0.3">
      <c r="A2621" s="7">
        <v>2011</v>
      </c>
      <c r="B2621" s="7" t="s">
        <v>12</v>
      </c>
      <c r="C2621" s="7" t="s">
        <v>25</v>
      </c>
      <c r="D2621" s="7" t="s">
        <v>102</v>
      </c>
      <c r="E2621" s="7">
        <v>850111</v>
      </c>
      <c r="F2621" s="7">
        <v>1116</v>
      </c>
      <c r="G2621" s="7">
        <v>2.08</v>
      </c>
      <c r="H2621" s="7">
        <v>3.69</v>
      </c>
      <c r="I2621" s="3">
        <f>Table8[[#This Row],[Volume]]*Table8[[#This Row],[Cost per unit]]</f>
        <v>2321.2800000000002</v>
      </c>
      <c r="J2621" s="3">
        <f>Table8[[#This Row],[Volume]]*Table8[[#This Row],[Price per unit]]</f>
        <v>4118.04</v>
      </c>
      <c r="K2621" s="5">
        <f>Table8[[#This Row],[Total Sales]]-Table8[[#This Row],[Total Cost]]</f>
        <v>1796.7599999999998</v>
      </c>
      <c r="L2621" s="6">
        <f>Table8[[#This Row],[Profit]]/Table8[[#This Row],[Total Sales]]</f>
        <v>0.43631436314363137</v>
      </c>
    </row>
    <row r="2622" spans="1:12" x14ac:dyDescent="0.3">
      <c r="A2622" s="3">
        <v>2011</v>
      </c>
      <c r="B2622" s="3" t="s">
        <v>12</v>
      </c>
      <c r="C2622" s="3" t="s">
        <v>25</v>
      </c>
      <c r="D2622" s="3" t="s">
        <v>102</v>
      </c>
      <c r="E2622" s="3">
        <v>850112</v>
      </c>
      <c r="F2622" s="3">
        <v>624</v>
      </c>
      <c r="G2622" s="3">
        <v>2.1</v>
      </c>
      <c r="H2622" s="3">
        <v>3.3</v>
      </c>
      <c r="I2622" s="3">
        <f>Table8[[#This Row],[Volume]]*Table8[[#This Row],[Cost per unit]]</f>
        <v>1310.4000000000001</v>
      </c>
      <c r="J2622" s="3">
        <f>Table8[[#This Row],[Volume]]*Table8[[#This Row],[Price per unit]]</f>
        <v>2059.1999999999998</v>
      </c>
      <c r="K2622" s="5">
        <f>Table8[[#This Row],[Total Sales]]-Table8[[#This Row],[Total Cost]]</f>
        <v>748.79999999999973</v>
      </c>
      <c r="L2622" s="6">
        <f>Table8[[#This Row],[Profit]]/Table8[[#This Row],[Total Sales]]</f>
        <v>0.36363636363636354</v>
      </c>
    </row>
    <row r="2623" spans="1:12" x14ac:dyDescent="0.3">
      <c r="A2623" s="7">
        <v>2011</v>
      </c>
      <c r="B2623" s="7" t="s">
        <v>12</v>
      </c>
      <c r="C2623" s="7" t="s">
        <v>25</v>
      </c>
      <c r="D2623" s="7" t="s">
        <v>102</v>
      </c>
      <c r="E2623" s="7">
        <v>850113</v>
      </c>
      <c r="F2623" s="7">
        <v>984</v>
      </c>
      <c r="G2623" s="7">
        <v>2.36</v>
      </c>
      <c r="H2623" s="7">
        <v>3.71</v>
      </c>
      <c r="I2623" s="3">
        <f>Table8[[#This Row],[Volume]]*Table8[[#This Row],[Cost per unit]]</f>
        <v>2322.2399999999998</v>
      </c>
      <c r="J2623" s="3">
        <f>Table8[[#This Row],[Volume]]*Table8[[#This Row],[Price per unit]]</f>
        <v>3650.64</v>
      </c>
      <c r="K2623" s="5">
        <f>Table8[[#This Row],[Total Sales]]-Table8[[#This Row],[Total Cost]]</f>
        <v>1328.4</v>
      </c>
      <c r="L2623" s="6">
        <f>Table8[[#This Row],[Profit]]/Table8[[#This Row],[Total Sales]]</f>
        <v>0.36388140161725069</v>
      </c>
    </row>
    <row r="2624" spans="1:12" x14ac:dyDescent="0.3">
      <c r="A2624" s="3">
        <v>2011</v>
      </c>
      <c r="B2624" s="3" t="s">
        <v>12</v>
      </c>
      <c r="C2624" s="3" t="s">
        <v>25</v>
      </c>
      <c r="D2624" s="3" t="s">
        <v>102</v>
      </c>
      <c r="E2624" s="3">
        <v>850114</v>
      </c>
      <c r="F2624" s="3">
        <v>840</v>
      </c>
      <c r="G2624" s="3">
        <v>2.56</v>
      </c>
      <c r="H2624" s="3">
        <v>3.69</v>
      </c>
      <c r="I2624" s="3">
        <f>Table8[[#This Row],[Volume]]*Table8[[#This Row],[Cost per unit]]</f>
        <v>2150.4</v>
      </c>
      <c r="J2624" s="3">
        <f>Table8[[#This Row],[Volume]]*Table8[[#This Row],[Price per unit]]</f>
        <v>3099.6</v>
      </c>
      <c r="K2624" s="5">
        <f>Table8[[#This Row],[Total Sales]]-Table8[[#This Row],[Total Cost]]</f>
        <v>949.19999999999982</v>
      </c>
      <c r="L2624" s="6">
        <f>Table8[[#This Row],[Profit]]/Table8[[#This Row],[Total Sales]]</f>
        <v>0.30623306233062325</v>
      </c>
    </row>
    <row r="2625" spans="1:12" x14ac:dyDescent="0.3">
      <c r="A2625" s="7">
        <v>2011</v>
      </c>
      <c r="B2625" s="7" t="s">
        <v>12</v>
      </c>
      <c r="C2625" s="7" t="s">
        <v>25</v>
      </c>
      <c r="D2625" s="7" t="s">
        <v>102</v>
      </c>
      <c r="E2625" s="7">
        <v>850115</v>
      </c>
      <c r="F2625" s="7">
        <v>1116</v>
      </c>
      <c r="G2625" s="7">
        <v>2.36</v>
      </c>
      <c r="H2625" s="7">
        <v>3.84</v>
      </c>
      <c r="I2625" s="3">
        <f>Table8[[#This Row],[Volume]]*Table8[[#This Row],[Cost per unit]]</f>
        <v>2633.7599999999998</v>
      </c>
      <c r="J2625" s="3">
        <f>Table8[[#This Row],[Volume]]*Table8[[#This Row],[Price per unit]]</f>
        <v>4285.4399999999996</v>
      </c>
      <c r="K2625" s="5">
        <f>Table8[[#This Row],[Total Sales]]-Table8[[#This Row],[Total Cost]]</f>
        <v>1651.6799999999998</v>
      </c>
      <c r="L2625" s="6">
        <f>Table8[[#This Row],[Profit]]/Table8[[#This Row],[Total Sales]]</f>
        <v>0.38541666666666669</v>
      </c>
    </row>
    <row r="2626" spans="1:12" x14ac:dyDescent="0.3">
      <c r="A2626" s="3">
        <v>2011</v>
      </c>
      <c r="B2626" s="3" t="s">
        <v>12</v>
      </c>
      <c r="C2626" s="3" t="s">
        <v>25</v>
      </c>
      <c r="D2626" s="3" t="s">
        <v>102</v>
      </c>
      <c r="E2626" s="3">
        <v>850116</v>
      </c>
      <c r="F2626" s="3">
        <v>768</v>
      </c>
      <c r="G2626" s="3">
        <v>2.85</v>
      </c>
      <c r="H2626" s="3">
        <v>3.32</v>
      </c>
      <c r="I2626" s="3">
        <f>Table8[[#This Row],[Volume]]*Table8[[#This Row],[Cost per unit]]</f>
        <v>2188.8000000000002</v>
      </c>
      <c r="J2626" s="3">
        <f>Table8[[#This Row],[Volume]]*Table8[[#This Row],[Price per unit]]</f>
        <v>2549.7599999999998</v>
      </c>
      <c r="K2626" s="5">
        <f>Table8[[#This Row],[Total Sales]]-Table8[[#This Row],[Total Cost]]</f>
        <v>360.95999999999958</v>
      </c>
      <c r="L2626" s="6">
        <f>Table8[[#This Row],[Profit]]/Table8[[#This Row],[Total Sales]]</f>
        <v>0.14156626506024081</v>
      </c>
    </row>
    <row r="2627" spans="1:12" x14ac:dyDescent="0.3">
      <c r="A2627" s="7">
        <v>2011</v>
      </c>
      <c r="B2627" s="7" t="s">
        <v>12</v>
      </c>
      <c r="C2627" s="7" t="s">
        <v>25</v>
      </c>
      <c r="D2627" s="7" t="s">
        <v>102</v>
      </c>
      <c r="E2627" s="7">
        <v>850201</v>
      </c>
      <c r="F2627" s="7">
        <v>816</v>
      </c>
      <c r="G2627" s="7">
        <v>2.76</v>
      </c>
      <c r="H2627" s="7">
        <v>3.86</v>
      </c>
      <c r="I2627" s="3">
        <f>Table8[[#This Row],[Volume]]*Table8[[#This Row],[Cost per unit]]</f>
        <v>2252.16</v>
      </c>
      <c r="J2627" s="3">
        <f>Table8[[#This Row],[Volume]]*Table8[[#This Row],[Price per unit]]</f>
        <v>3149.7599999999998</v>
      </c>
      <c r="K2627" s="5">
        <f>Table8[[#This Row],[Total Sales]]-Table8[[#This Row],[Total Cost]]</f>
        <v>897.59999999999991</v>
      </c>
      <c r="L2627" s="6">
        <f>Table8[[#This Row],[Profit]]/Table8[[#This Row],[Total Sales]]</f>
        <v>0.28497409326424872</v>
      </c>
    </row>
    <row r="2628" spans="1:12" x14ac:dyDescent="0.3">
      <c r="A2628" s="3">
        <v>2011</v>
      </c>
      <c r="B2628" s="3" t="s">
        <v>12</v>
      </c>
      <c r="C2628" s="3" t="s">
        <v>25</v>
      </c>
      <c r="D2628" s="3" t="s">
        <v>102</v>
      </c>
      <c r="E2628" s="3">
        <v>850202</v>
      </c>
      <c r="F2628" s="3">
        <v>744</v>
      </c>
      <c r="G2628" s="3">
        <v>2</v>
      </c>
      <c r="H2628" s="3">
        <v>3.4</v>
      </c>
      <c r="I2628" s="3">
        <f>Table8[[#This Row],[Volume]]*Table8[[#This Row],[Cost per unit]]</f>
        <v>1488</v>
      </c>
      <c r="J2628" s="3">
        <f>Table8[[#This Row],[Volume]]*Table8[[#This Row],[Price per unit]]</f>
        <v>2529.6</v>
      </c>
      <c r="K2628" s="5">
        <f>Table8[[#This Row],[Total Sales]]-Table8[[#This Row],[Total Cost]]</f>
        <v>1041.5999999999999</v>
      </c>
      <c r="L2628" s="6">
        <f>Table8[[#This Row],[Profit]]/Table8[[#This Row],[Total Sales]]</f>
        <v>0.41176470588235292</v>
      </c>
    </row>
    <row r="2629" spans="1:12" x14ac:dyDescent="0.3">
      <c r="A2629" s="7">
        <v>2011</v>
      </c>
      <c r="B2629" s="7" t="s">
        <v>12</v>
      </c>
      <c r="C2629" s="7" t="s">
        <v>25</v>
      </c>
      <c r="D2629" s="7" t="s">
        <v>102</v>
      </c>
      <c r="E2629" s="7">
        <v>850301</v>
      </c>
      <c r="F2629" s="7">
        <v>744</v>
      </c>
      <c r="G2629" s="7">
        <v>2.66</v>
      </c>
      <c r="H2629" s="7">
        <v>3.72</v>
      </c>
      <c r="I2629" s="3">
        <f>Table8[[#This Row],[Volume]]*Table8[[#This Row],[Cost per unit]]</f>
        <v>1979.0400000000002</v>
      </c>
      <c r="J2629" s="3">
        <f>Table8[[#This Row],[Volume]]*Table8[[#This Row],[Price per unit]]</f>
        <v>2767.6800000000003</v>
      </c>
      <c r="K2629" s="5">
        <f>Table8[[#This Row],[Total Sales]]-Table8[[#This Row],[Total Cost]]</f>
        <v>788.6400000000001</v>
      </c>
      <c r="L2629" s="6">
        <f>Table8[[#This Row],[Profit]]/Table8[[#This Row],[Total Sales]]</f>
        <v>0.28494623655913981</v>
      </c>
    </row>
    <row r="2630" spans="1:12" x14ac:dyDescent="0.3">
      <c r="A2630" s="3">
        <v>2011</v>
      </c>
      <c r="B2630" s="3" t="s">
        <v>12</v>
      </c>
      <c r="C2630" s="3" t="s">
        <v>25</v>
      </c>
      <c r="D2630" s="3" t="s">
        <v>102</v>
      </c>
      <c r="E2630" s="3">
        <v>850302</v>
      </c>
      <c r="F2630" s="3">
        <v>1092</v>
      </c>
      <c r="G2630" s="3">
        <v>2.75</v>
      </c>
      <c r="H2630" s="3">
        <v>3.28</v>
      </c>
      <c r="I2630" s="3">
        <f>Table8[[#This Row],[Volume]]*Table8[[#This Row],[Cost per unit]]</f>
        <v>3003</v>
      </c>
      <c r="J2630" s="3">
        <f>Table8[[#This Row],[Volume]]*Table8[[#This Row],[Price per unit]]</f>
        <v>3581.7599999999998</v>
      </c>
      <c r="K2630" s="5">
        <f>Table8[[#This Row],[Total Sales]]-Table8[[#This Row],[Total Cost]]</f>
        <v>578.75999999999976</v>
      </c>
      <c r="L2630" s="6">
        <f>Table8[[#This Row],[Profit]]/Table8[[#This Row],[Total Sales]]</f>
        <v>0.16158536585365849</v>
      </c>
    </row>
    <row r="2631" spans="1:12" x14ac:dyDescent="0.3">
      <c r="A2631" s="7">
        <v>2011</v>
      </c>
      <c r="B2631" s="7" t="s">
        <v>12</v>
      </c>
      <c r="C2631" s="7" t="s">
        <v>25</v>
      </c>
      <c r="D2631" s="7" t="s">
        <v>102</v>
      </c>
      <c r="E2631" s="7">
        <v>850303</v>
      </c>
      <c r="F2631" s="7">
        <v>1020</v>
      </c>
      <c r="G2631" s="7">
        <v>2.98</v>
      </c>
      <c r="H2631" s="7">
        <v>3.56</v>
      </c>
      <c r="I2631" s="3">
        <f>Table8[[#This Row],[Volume]]*Table8[[#This Row],[Cost per unit]]</f>
        <v>3039.6</v>
      </c>
      <c r="J2631" s="3">
        <f>Table8[[#This Row],[Volume]]*Table8[[#This Row],[Price per unit]]</f>
        <v>3631.2000000000003</v>
      </c>
      <c r="K2631" s="5">
        <f>Table8[[#This Row],[Total Sales]]-Table8[[#This Row],[Total Cost]]</f>
        <v>591.60000000000036</v>
      </c>
      <c r="L2631" s="6">
        <f>Table8[[#This Row],[Profit]]/Table8[[#This Row],[Total Sales]]</f>
        <v>0.16292134831460683</v>
      </c>
    </row>
    <row r="2632" spans="1:12" x14ac:dyDescent="0.3">
      <c r="A2632" s="3">
        <v>2011</v>
      </c>
      <c r="B2632" s="3" t="s">
        <v>12</v>
      </c>
      <c r="C2632" s="3" t="s">
        <v>25</v>
      </c>
      <c r="D2632" s="3" t="s">
        <v>102</v>
      </c>
      <c r="E2632" s="3">
        <v>850304</v>
      </c>
      <c r="F2632" s="3">
        <v>1200</v>
      </c>
      <c r="G2632" s="3">
        <v>2.5299999999999998</v>
      </c>
      <c r="H2632" s="3">
        <v>3.7</v>
      </c>
      <c r="I2632" s="3">
        <f>Table8[[#This Row],[Volume]]*Table8[[#This Row],[Cost per unit]]</f>
        <v>3035.9999999999995</v>
      </c>
      <c r="J2632" s="3">
        <f>Table8[[#This Row],[Volume]]*Table8[[#This Row],[Price per unit]]</f>
        <v>4440</v>
      </c>
      <c r="K2632" s="5">
        <f>Table8[[#This Row],[Total Sales]]-Table8[[#This Row],[Total Cost]]</f>
        <v>1404.0000000000005</v>
      </c>
      <c r="L2632" s="6">
        <f>Table8[[#This Row],[Profit]]/Table8[[#This Row],[Total Sales]]</f>
        <v>0.31621621621621632</v>
      </c>
    </row>
    <row r="2633" spans="1:12" x14ac:dyDescent="0.3">
      <c r="A2633" s="7">
        <v>2011</v>
      </c>
      <c r="B2633" s="7" t="s">
        <v>12</v>
      </c>
      <c r="C2633" s="7" t="s">
        <v>25</v>
      </c>
      <c r="D2633" s="7" t="s">
        <v>102</v>
      </c>
      <c r="E2633" s="7">
        <v>850305</v>
      </c>
      <c r="F2633" s="7">
        <v>912</v>
      </c>
      <c r="G2633" s="7">
        <v>2.89</v>
      </c>
      <c r="H2633" s="7">
        <v>3.41</v>
      </c>
      <c r="I2633" s="3">
        <f>Table8[[#This Row],[Volume]]*Table8[[#This Row],[Cost per unit]]</f>
        <v>2635.6800000000003</v>
      </c>
      <c r="J2633" s="3">
        <f>Table8[[#This Row],[Volume]]*Table8[[#This Row],[Price per unit]]</f>
        <v>3109.92</v>
      </c>
      <c r="K2633" s="5">
        <f>Table8[[#This Row],[Total Sales]]-Table8[[#This Row],[Total Cost]]</f>
        <v>474.23999999999978</v>
      </c>
      <c r="L2633" s="6">
        <f>Table8[[#This Row],[Profit]]/Table8[[#This Row],[Total Sales]]</f>
        <v>0.1524926686217008</v>
      </c>
    </row>
    <row r="2634" spans="1:12" x14ac:dyDescent="0.3">
      <c r="A2634" s="3">
        <v>2011</v>
      </c>
      <c r="B2634" s="3" t="s">
        <v>12</v>
      </c>
      <c r="C2634" s="3" t="s">
        <v>25</v>
      </c>
      <c r="D2634" s="3" t="s">
        <v>102</v>
      </c>
      <c r="E2634" s="3">
        <v>850306</v>
      </c>
      <c r="F2634" s="3">
        <v>1020</v>
      </c>
      <c r="G2634" s="3">
        <v>2.15</v>
      </c>
      <c r="H2634" s="3">
        <v>3.76</v>
      </c>
      <c r="I2634" s="3">
        <f>Table8[[#This Row],[Volume]]*Table8[[#This Row],[Cost per unit]]</f>
        <v>2193</v>
      </c>
      <c r="J2634" s="3">
        <f>Table8[[#This Row],[Volume]]*Table8[[#This Row],[Price per unit]]</f>
        <v>3835.2</v>
      </c>
      <c r="K2634" s="5">
        <f>Table8[[#This Row],[Total Sales]]-Table8[[#This Row],[Total Cost]]</f>
        <v>1642.1999999999998</v>
      </c>
      <c r="L2634" s="6">
        <f>Table8[[#This Row],[Profit]]/Table8[[#This Row],[Total Sales]]</f>
        <v>0.42819148936170209</v>
      </c>
    </row>
    <row r="2635" spans="1:12" x14ac:dyDescent="0.3">
      <c r="A2635" s="7">
        <v>2011</v>
      </c>
      <c r="B2635" s="7" t="s">
        <v>12</v>
      </c>
      <c r="C2635" s="7" t="s">
        <v>25</v>
      </c>
      <c r="D2635" s="7" t="s">
        <v>102</v>
      </c>
      <c r="E2635" s="7">
        <v>850307</v>
      </c>
      <c r="F2635" s="7">
        <v>948</v>
      </c>
      <c r="G2635" s="7">
        <v>2.41</v>
      </c>
      <c r="H2635" s="7">
        <v>3.41</v>
      </c>
      <c r="I2635" s="3">
        <f>Table8[[#This Row],[Volume]]*Table8[[#This Row],[Cost per unit]]</f>
        <v>2284.6800000000003</v>
      </c>
      <c r="J2635" s="3">
        <f>Table8[[#This Row],[Volume]]*Table8[[#This Row],[Price per unit]]</f>
        <v>3232.6800000000003</v>
      </c>
      <c r="K2635" s="5">
        <f>Table8[[#This Row],[Total Sales]]-Table8[[#This Row],[Total Cost]]</f>
        <v>948</v>
      </c>
      <c r="L2635" s="6">
        <f>Table8[[#This Row],[Profit]]/Table8[[#This Row],[Total Sales]]</f>
        <v>0.29325513196480935</v>
      </c>
    </row>
    <row r="2636" spans="1:12" x14ac:dyDescent="0.3">
      <c r="A2636" s="3">
        <v>2011</v>
      </c>
      <c r="B2636" s="3" t="s">
        <v>12</v>
      </c>
      <c r="C2636" s="3" t="s">
        <v>25</v>
      </c>
      <c r="D2636" s="3" t="s">
        <v>102</v>
      </c>
      <c r="E2636" s="3">
        <v>850308</v>
      </c>
      <c r="F2636" s="3">
        <v>744</v>
      </c>
      <c r="G2636" s="3">
        <v>3</v>
      </c>
      <c r="H2636" s="3">
        <v>3.2</v>
      </c>
      <c r="I2636" s="3">
        <f>Table8[[#This Row],[Volume]]*Table8[[#This Row],[Cost per unit]]</f>
        <v>2232</v>
      </c>
      <c r="J2636" s="3">
        <f>Table8[[#This Row],[Volume]]*Table8[[#This Row],[Price per unit]]</f>
        <v>2380.8000000000002</v>
      </c>
      <c r="K2636" s="5">
        <f>Table8[[#This Row],[Total Sales]]-Table8[[#This Row],[Total Cost]]</f>
        <v>148.80000000000018</v>
      </c>
      <c r="L2636" s="6">
        <f>Table8[[#This Row],[Profit]]/Table8[[#This Row],[Total Sales]]</f>
        <v>6.2500000000000069E-2</v>
      </c>
    </row>
    <row r="2637" spans="1:12" x14ac:dyDescent="0.3">
      <c r="A2637" s="7">
        <v>2011</v>
      </c>
      <c r="B2637" s="7" t="s">
        <v>12</v>
      </c>
      <c r="C2637" s="7" t="s">
        <v>25</v>
      </c>
      <c r="D2637" s="7" t="s">
        <v>102</v>
      </c>
      <c r="E2637" s="7">
        <v>850309</v>
      </c>
      <c r="F2637" s="7">
        <v>924</v>
      </c>
      <c r="G2637" s="7">
        <v>2.29</v>
      </c>
      <c r="H2637" s="7">
        <v>3.54</v>
      </c>
      <c r="I2637" s="3">
        <f>Table8[[#This Row],[Volume]]*Table8[[#This Row],[Cost per unit]]</f>
        <v>2115.96</v>
      </c>
      <c r="J2637" s="3">
        <f>Table8[[#This Row],[Volume]]*Table8[[#This Row],[Price per unit]]</f>
        <v>3270.96</v>
      </c>
      <c r="K2637" s="5">
        <f>Table8[[#This Row],[Total Sales]]-Table8[[#This Row],[Total Cost]]</f>
        <v>1155</v>
      </c>
      <c r="L2637" s="6">
        <f>Table8[[#This Row],[Profit]]/Table8[[#This Row],[Total Sales]]</f>
        <v>0.35310734463276838</v>
      </c>
    </row>
    <row r="2638" spans="1:12" x14ac:dyDescent="0.3">
      <c r="A2638" s="3">
        <v>2011</v>
      </c>
      <c r="B2638" s="3" t="s">
        <v>12</v>
      </c>
      <c r="C2638" s="3" t="s">
        <v>25</v>
      </c>
      <c r="D2638" s="3" t="s">
        <v>102</v>
      </c>
      <c r="E2638" s="3">
        <v>850310</v>
      </c>
      <c r="F2638" s="3">
        <v>840</v>
      </c>
      <c r="G2638" s="3">
        <v>2.08</v>
      </c>
      <c r="H2638" s="3">
        <v>3.82</v>
      </c>
      <c r="I2638" s="3">
        <f>Table8[[#This Row],[Volume]]*Table8[[#This Row],[Cost per unit]]</f>
        <v>1747.2</v>
      </c>
      <c r="J2638" s="3">
        <f>Table8[[#This Row],[Volume]]*Table8[[#This Row],[Price per unit]]</f>
        <v>3208.7999999999997</v>
      </c>
      <c r="K2638" s="5">
        <f>Table8[[#This Row],[Total Sales]]-Table8[[#This Row],[Total Cost]]</f>
        <v>1461.5999999999997</v>
      </c>
      <c r="L2638" s="6">
        <f>Table8[[#This Row],[Profit]]/Table8[[#This Row],[Total Sales]]</f>
        <v>0.4554973821989528</v>
      </c>
    </row>
    <row r="2639" spans="1:12" x14ac:dyDescent="0.3">
      <c r="A2639" s="7">
        <v>2011</v>
      </c>
      <c r="B2639" s="7" t="s">
        <v>12</v>
      </c>
      <c r="C2639" s="7" t="s">
        <v>25</v>
      </c>
      <c r="D2639" s="7" t="s">
        <v>102</v>
      </c>
      <c r="E2639" s="7">
        <v>850311</v>
      </c>
      <c r="F2639" s="7">
        <v>1020</v>
      </c>
      <c r="G2639" s="7">
        <v>2.38</v>
      </c>
      <c r="H2639" s="7">
        <v>3.49</v>
      </c>
      <c r="I2639" s="3">
        <f>Table8[[#This Row],[Volume]]*Table8[[#This Row],[Cost per unit]]</f>
        <v>2427.6</v>
      </c>
      <c r="J2639" s="3">
        <f>Table8[[#This Row],[Volume]]*Table8[[#This Row],[Price per unit]]</f>
        <v>3559.8</v>
      </c>
      <c r="K2639" s="5">
        <f>Table8[[#This Row],[Total Sales]]-Table8[[#This Row],[Total Cost]]</f>
        <v>1132.2000000000003</v>
      </c>
      <c r="L2639" s="6">
        <f>Table8[[#This Row],[Profit]]/Table8[[#This Row],[Total Sales]]</f>
        <v>0.31805157593123218</v>
      </c>
    </row>
    <row r="2640" spans="1:12" x14ac:dyDescent="0.3">
      <c r="A2640" s="3">
        <v>2011</v>
      </c>
      <c r="B2640" s="3" t="s">
        <v>12</v>
      </c>
      <c r="C2640" s="3" t="s">
        <v>25</v>
      </c>
      <c r="D2640" s="3" t="s">
        <v>102</v>
      </c>
      <c r="E2640" s="3">
        <v>850312</v>
      </c>
      <c r="F2640" s="3">
        <v>708</v>
      </c>
      <c r="G2640" s="3">
        <v>2.86</v>
      </c>
      <c r="H2640" s="3">
        <v>3.37</v>
      </c>
      <c r="I2640" s="3">
        <f>Table8[[#This Row],[Volume]]*Table8[[#This Row],[Cost per unit]]</f>
        <v>2024.8799999999999</v>
      </c>
      <c r="J2640" s="3">
        <f>Table8[[#This Row],[Volume]]*Table8[[#This Row],[Price per unit]]</f>
        <v>2385.96</v>
      </c>
      <c r="K2640" s="5">
        <f>Table8[[#This Row],[Total Sales]]-Table8[[#This Row],[Total Cost]]</f>
        <v>361.08000000000015</v>
      </c>
      <c r="L2640" s="6">
        <f>Table8[[#This Row],[Profit]]/Table8[[#This Row],[Total Sales]]</f>
        <v>0.15133531157270036</v>
      </c>
    </row>
    <row r="2641" spans="1:12" x14ac:dyDescent="0.3">
      <c r="A2641" s="7">
        <v>2011</v>
      </c>
      <c r="B2641" s="7" t="s">
        <v>12</v>
      </c>
      <c r="C2641" s="7" t="s">
        <v>25</v>
      </c>
      <c r="D2641" s="7" t="s">
        <v>102</v>
      </c>
      <c r="E2641" s="7">
        <v>850313</v>
      </c>
      <c r="F2641" s="7">
        <v>1188</v>
      </c>
      <c r="G2641" s="7">
        <v>2.82</v>
      </c>
      <c r="H2641" s="7">
        <v>3.48</v>
      </c>
      <c r="I2641" s="3">
        <f>Table8[[#This Row],[Volume]]*Table8[[#This Row],[Cost per unit]]</f>
        <v>3350.16</v>
      </c>
      <c r="J2641" s="3">
        <f>Table8[[#This Row],[Volume]]*Table8[[#This Row],[Price per unit]]</f>
        <v>4134.24</v>
      </c>
      <c r="K2641" s="5">
        <f>Table8[[#This Row],[Total Sales]]-Table8[[#This Row],[Total Cost]]</f>
        <v>784.07999999999993</v>
      </c>
      <c r="L2641" s="6">
        <f>Table8[[#This Row],[Profit]]/Table8[[#This Row],[Total Sales]]</f>
        <v>0.18965517241379309</v>
      </c>
    </row>
    <row r="2642" spans="1:12" x14ac:dyDescent="0.3">
      <c r="A2642" s="3">
        <v>2011</v>
      </c>
      <c r="B2642" s="3" t="s">
        <v>12</v>
      </c>
      <c r="C2642" s="3" t="s">
        <v>25</v>
      </c>
      <c r="D2642" s="3" t="s">
        <v>102</v>
      </c>
      <c r="E2642" s="3">
        <v>850314</v>
      </c>
      <c r="F2642" s="3">
        <v>1140</v>
      </c>
      <c r="G2642" s="3">
        <v>2.4700000000000002</v>
      </c>
      <c r="H2642" s="3">
        <v>3.96</v>
      </c>
      <c r="I2642" s="3">
        <f>Table8[[#This Row],[Volume]]*Table8[[#This Row],[Cost per unit]]</f>
        <v>2815.8</v>
      </c>
      <c r="J2642" s="3">
        <f>Table8[[#This Row],[Volume]]*Table8[[#This Row],[Price per unit]]</f>
        <v>4514.3999999999996</v>
      </c>
      <c r="K2642" s="5">
        <f>Table8[[#This Row],[Total Sales]]-Table8[[#This Row],[Total Cost]]</f>
        <v>1698.5999999999995</v>
      </c>
      <c r="L2642" s="6">
        <f>Table8[[#This Row],[Profit]]/Table8[[#This Row],[Total Sales]]</f>
        <v>0.37626262626262619</v>
      </c>
    </row>
    <row r="2643" spans="1:12" x14ac:dyDescent="0.3">
      <c r="A2643" s="7">
        <v>2011</v>
      </c>
      <c r="B2643" s="7" t="s">
        <v>12</v>
      </c>
      <c r="C2643" s="7" t="s">
        <v>25</v>
      </c>
      <c r="D2643" s="7" t="s">
        <v>102</v>
      </c>
      <c r="E2643" s="7">
        <v>850315</v>
      </c>
      <c r="F2643" s="7">
        <v>768</v>
      </c>
      <c r="G2643" s="7">
        <v>2.88</v>
      </c>
      <c r="H2643" s="7">
        <v>3.92</v>
      </c>
      <c r="I2643" s="3">
        <f>Table8[[#This Row],[Volume]]*Table8[[#This Row],[Cost per unit]]</f>
        <v>2211.84</v>
      </c>
      <c r="J2643" s="3">
        <f>Table8[[#This Row],[Volume]]*Table8[[#This Row],[Price per unit]]</f>
        <v>3010.56</v>
      </c>
      <c r="K2643" s="5">
        <f>Table8[[#This Row],[Total Sales]]-Table8[[#This Row],[Total Cost]]</f>
        <v>798.7199999999998</v>
      </c>
      <c r="L2643" s="6">
        <f>Table8[[#This Row],[Profit]]/Table8[[#This Row],[Total Sales]]</f>
        <v>0.26530612244897955</v>
      </c>
    </row>
    <row r="2644" spans="1:12" x14ac:dyDescent="0.3">
      <c r="A2644" s="3">
        <v>2011</v>
      </c>
      <c r="B2644" s="3" t="s">
        <v>12</v>
      </c>
      <c r="C2644" s="3" t="s">
        <v>25</v>
      </c>
      <c r="D2644" s="3" t="s">
        <v>102</v>
      </c>
      <c r="E2644" s="3">
        <v>850401</v>
      </c>
      <c r="F2644" s="3">
        <v>1164</v>
      </c>
      <c r="G2644" s="3">
        <v>2.97</v>
      </c>
      <c r="H2644" s="3">
        <v>3.36</v>
      </c>
      <c r="I2644" s="3">
        <f>Table8[[#This Row],[Volume]]*Table8[[#This Row],[Cost per unit]]</f>
        <v>3457.0800000000004</v>
      </c>
      <c r="J2644" s="3">
        <f>Table8[[#This Row],[Volume]]*Table8[[#This Row],[Price per unit]]</f>
        <v>3911.04</v>
      </c>
      <c r="K2644" s="5">
        <f>Table8[[#This Row],[Total Sales]]-Table8[[#This Row],[Total Cost]]</f>
        <v>453.95999999999958</v>
      </c>
      <c r="L2644" s="6">
        <f>Table8[[#This Row],[Profit]]/Table8[[#This Row],[Total Sales]]</f>
        <v>0.11607142857142846</v>
      </c>
    </row>
    <row r="2645" spans="1:12" x14ac:dyDescent="0.3">
      <c r="A2645" s="7">
        <v>2011</v>
      </c>
      <c r="B2645" s="7" t="s">
        <v>12</v>
      </c>
      <c r="C2645" s="7" t="s">
        <v>25</v>
      </c>
      <c r="D2645" s="7" t="s">
        <v>102</v>
      </c>
      <c r="E2645" s="7">
        <v>850402</v>
      </c>
      <c r="F2645" s="7">
        <v>1032</v>
      </c>
      <c r="G2645" s="7">
        <v>2.69</v>
      </c>
      <c r="H2645" s="7">
        <v>3.43</v>
      </c>
      <c r="I2645" s="3">
        <f>Table8[[#This Row],[Volume]]*Table8[[#This Row],[Cost per unit]]</f>
        <v>2776.08</v>
      </c>
      <c r="J2645" s="3">
        <f>Table8[[#This Row],[Volume]]*Table8[[#This Row],[Price per unit]]</f>
        <v>3539.76</v>
      </c>
      <c r="K2645" s="5">
        <f>Table8[[#This Row],[Total Sales]]-Table8[[#This Row],[Total Cost]]</f>
        <v>763.68000000000029</v>
      </c>
      <c r="L2645" s="6">
        <f>Table8[[#This Row],[Profit]]/Table8[[#This Row],[Total Sales]]</f>
        <v>0.21574344023323622</v>
      </c>
    </row>
    <row r="2646" spans="1:12" x14ac:dyDescent="0.3">
      <c r="A2646" s="3">
        <v>2011</v>
      </c>
      <c r="B2646" s="3" t="s">
        <v>12</v>
      </c>
      <c r="C2646" s="3" t="s">
        <v>25</v>
      </c>
      <c r="D2646" s="3" t="s">
        <v>102</v>
      </c>
      <c r="E2646" s="3">
        <v>850403</v>
      </c>
      <c r="F2646" s="3">
        <v>1140</v>
      </c>
      <c r="G2646" s="3">
        <v>2.16</v>
      </c>
      <c r="H2646" s="3">
        <v>3.84</v>
      </c>
      <c r="I2646" s="3">
        <f>Table8[[#This Row],[Volume]]*Table8[[#This Row],[Cost per unit]]</f>
        <v>2462.4</v>
      </c>
      <c r="J2646" s="3">
        <f>Table8[[#This Row],[Volume]]*Table8[[#This Row],[Price per unit]]</f>
        <v>4377.5999999999995</v>
      </c>
      <c r="K2646" s="5">
        <f>Table8[[#This Row],[Total Sales]]-Table8[[#This Row],[Total Cost]]</f>
        <v>1915.1999999999994</v>
      </c>
      <c r="L2646" s="6">
        <f>Table8[[#This Row],[Profit]]/Table8[[#This Row],[Total Sales]]</f>
        <v>0.43749999999999989</v>
      </c>
    </row>
    <row r="2647" spans="1:12" x14ac:dyDescent="0.3">
      <c r="A2647" s="7">
        <v>2011</v>
      </c>
      <c r="B2647" s="7" t="s">
        <v>12</v>
      </c>
      <c r="C2647" s="7" t="s">
        <v>25</v>
      </c>
      <c r="D2647" s="7" t="s">
        <v>102</v>
      </c>
      <c r="E2647" s="7">
        <v>850404</v>
      </c>
      <c r="F2647" s="7">
        <v>1020</v>
      </c>
      <c r="G2647" s="7">
        <v>2.7</v>
      </c>
      <c r="H2647" s="7">
        <v>3.99</v>
      </c>
      <c r="I2647" s="3">
        <f>Table8[[#This Row],[Volume]]*Table8[[#This Row],[Cost per unit]]</f>
        <v>2754</v>
      </c>
      <c r="J2647" s="3">
        <f>Table8[[#This Row],[Volume]]*Table8[[#This Row],[Price per unit]]</f>
        <v>4069.8</v>
      </c>
      <c r="K2647" s="5">
        <f>Table8[[#This Row],[Total Sales]]-Table8[[#This Row],[Total Cost]]</f>
        <v>1315.8000000000002</v>
      </c>
      <c r="L2647" s="6">
        <f>Table8[[#This Row],[Profit]]/Table8[[#This Row],[Total Sales]]</f>
        <v>0.32330827067669177</v>
      </c>
    </row>
    <row r="2648" spans="1:12" x14ac:dyDescent="0.3">
      <c r="A2648" s="3">
        <v>2011</v>
      </c>
      <c r="B2648" s="3" t="s">
        <v>12</v>
      </c>
      <c r="C2648" s="3" t="s">
        <v>25</v>
      </c>
      <c r="D2648" s="3" t="s">
        <v>102</v>
      </c>
      <c r="E2648" s="3">
        <v>850405</v>
      </c>
      <c r="F2648" s="3">
        <v>1164</v>
      </c>
      <c r="G2648" s="3">
        <v>2.56</v>
      </c>
      <c r="H2648" s="3">
        <v>3.67</v>
      </c>
      <c r="I2648" s="3">
        <f>Table8[[#This Row],[Volume]]*Table8[[#This Row],[Cost per unit]]</f>
        <v>2979.84</v>
      </c>
      <c r="J2648" s="3">
        <f>Table8[[#This Row],[Volume]]*Table8[[#This Row],[Price per unit]]</f>
        <v>4271.88</v>
      </c>
      <c r="K2648" s="5">
        <f>Table8[[#This Row],[Total Sales]]-Table8[[#This Row],[Total Cost]]</f>
        <v>1292.04</v>
      </c>
      <c r="L2648" s="6">
        <f>Table8[[#This Row],[Profit]]/Table8[[#This Row],[Total Sales]]</f>
        <v>0.30245231607629425</v>
      </c>
    </row>
    <row r="2649" spans="1:12" x14ac:dyDescent="0.3">
      <c r="A2649" s="7">
        <v>2011</v>
      </c>
      <c r="B2649" s="7" t="s">
        <v>12</v>
      </c>
      <c r="C2649" s="7" t="s">
        <v>25</v>
      </c>
      <c r="D2649" s="7" t="s">
        <v>102</v>
      </c>
      <c r="E2649" s="7">
        <v>850406</v>
      </c>
      <c r="F2649" s="7">
        <v>1104</v>
      </c>
      <c r="G2649" s="7">
        <v>2.0499999999999998</v>
      </c>
      <c r="H2649" s="7">
        <v>3.26</v>
      </c>
      <c r="I2649" s="3">
        <f>Table8[[#This Row],[Volume]]*Table8[[#This Row],[Cost per unit]]</f>
        <v>2263.1999999999998</v>
      </c>
      <c r="J2649" s="3">
        <f>Table8[[#This Row],[Volume]]*Table8[[#This Row],[Price per unit]]</f>
        <v>3599.04</v>
      </c>
      <c r="K2649" s="5">
        <f>Table8[[#This Row],[Total Sales]]-Table8[[#This Row],[Total Cost]]</f>
        <v>1335.8400000000001</v>
      </c>
      <c r="L2649" s="6">
        <f>Table8[[#This Row],[Profit]]/Table8[[#This Row],[Total Sales]]</f>
        <v>0.37116564417177916</v>
      </c>
    </row>
    <row r="2650" spans="1:12" x14ac:dyDescent="0.3">
      <c r="A2650" s="3">
        <v>2011</v>
      </c>
      <c r="B2650" s="3" t="s">
        <v>12</v>
      </c>
      <c r="C2650" s="3" t="s">
        <v>25</v>
      </c>
      <c r="D2650" s="3" t="s">
        <v>102</v>
      </c>
      <c r="E2650" s="3">
        <v>850407</v>
      </c>
      <c r="F2650" s="3">
        <v>708</v>
      </c>
      <c r="G2650" s="3">
        <v>2.96</v>
      </c>
      <c r="H2650" s="3">
        <v>3.76</v>
      </c>
      <c r="I2650" s="3">
        <f>Table8[[#This Row],[Volume]]*Table8[[#This Row],[Cost per unit]]</f>
        <v>2095.6799999999998</v>
      </c>
      <c r="J2650" s="3">
        <f>Table8[[#This Row],[Volume]]*Table8[[#This Row],[Price per unit]]</f>
        <v>2662.08</v>
      </c>
      <c r="K2650" s="5">
        <f>Table8[[#This Row],[Total Sales]]-Table8[[#This Row],[Total Cost]]</f>
        <v>566.40000000000009</v>
      </c>
      <c r="L2650" s="6">
        <f>Table8[[#This Row],[Profit]]/Table8[[#This Row],[Total Sales]]</f>
        <v>0.21276595744680854</v>
      </c>
    </row>
    <row r="2651" spans="1:12" x14ac:dyDescent="0.3">
      <c r="A2651" s="7">
        <v>2011</v>
      </c>
      <c r="B2651" s="7" t="s">
        <v>12</v>
      </c>
      <c r="C2651" s="7" t="s">
        <v>25</v>
      </c>
      <c r="D2651" s="7" t="s">
        <v>102</v>
      </c>
      <c r="E2651" s="7">
        <v>850408</v>
      </c>
      <c r="F2651" s="7">
        <v>744</v>
      </c>
      <c r="G2651" s="7">
        <v>2.76</v>
      </c>
      <c r="H2651" s="7">
        <v>3.47</v>
      </c>
      <c r="I2651" s="3">
        <f>Table8[[#This Row],[Volume]]*Table8[[#This Row],[Cost per unit]]</f>
        <v>2053.44</v>
      </c>
      <c r="J2651" s="3">
        <f>Table8[[#This Row],[Volume]]*Table8[[#This Row],[Price per unit]]</f>
        <v>2581.6800000000003</v>
      </c>
      <c r="K2651" s="5">
        <f>Table8[[#This Row],[Total Sales]]-Table8[[#This Row],[Total Cost]]</f>
        <v>528.24000000000024</v>
      </c>
      <c r="L2651" s="6">
        <f>Table8[[#This Row],[Profit]]/Table8[[#This Row],[Total Sales]]</f>
        <v>0.2046109510086456</v>
      </c>
    </row>
    <row r="2652" spans="1:12" x14ac:dyDescent="0.3">
      <c r="A2652" s="3">
        <v>2011</v>
      </c>
      <c r="B2652" s="3" t="s">
        <v>12</v>
      </c>
      <c r="C2652" s="3" t="s">
        <v>25</v>
      </c>
      <c r="D2652" s="3" t="s">
        <v>102</v>
      </c>
      <c r="E2652" s="3">
        <v>850409</v>
      </c>
      <c r="F2652" s="3">
        <v>1128</v>
      </c>
      <c r="G2652" s="3">
        <v>2.33</v>
      </c>
      <c r="H2652" s="3">
        <v>3.8</v>
      </c>
      <c r="I2652" s="3">
        <f>Table8[[#This Row],[Volume]]*Table8[[#This Row],[Cost per unit]]</f>
        <v>2628.2400000000002</v>
      </c>
      <c r="J2652" s="3">
        <f>Table8[[#This Row],[Volume]]*Table8[[#This Row],[Price per unit]]</f>
        <v>4286.3999999999996</v>
      </c>
      <c r="K2652" s="5">
        <f>Table8[[#This Row],[Total Sales]]-Table8[[#This Row],[Total Cost]]</f>
        <v>1658.1599999999994</v>
      </c>
      <c r="L2652" s="6">
        <f>Table8[[#This Row],[Profit]]/Table8[[#This Row],[Total Sales]]</f>
        <v>0.38684210526315777</v>
      </c>
    </row>
    <row r="2653" spans="1:12" x14ac:dyDescent="0.3">
      <c r="A2653" s="7">
        <v>2011</v>
      </c>
      <c r="B2653" s="7" t="s">
        <v>12</v>
      </c>
      <c r="C2653" s="7" t="s">
        <v>25</v>
      </c>
      <c r="D2653" s="7" t="s">
        <v>102</v>
      </c>
      <c r="E2653" s="7">
        <v>850410</v>
      </c>
      <c r="F2653" s="7">
        <v>1104</v>
      </c>
      <c r="G2653" s="7">
        <v>2.67</v>
      </c>
      <c r="H2653" s="7">
        <v>3.21</v>
      </c>
      <c r="I2653" s="3">
        <f>Table8[[#This Row],[Volume]]*Table8[[#This Row],[Cost per unit]]</f>
        <v>2947.68</v>
      </c>
      <c r="J2653" s="3">
        <f>Table8[[#This Row],[Volume]]*Table8[[#This Row],[Price per unit]]</f>
        <v>3543.84</v>
      </c>
      <c r="K2653" s="5">
        <f>Table8[[#This Row],[Total Sales]]-Table8[[#This Row],[Total Cost]]</f>
        <v>596.16000000000031</v>
      </c>
      <c r="L2653" s="6">
        <f>Table8[[#This Row],[Profit]]/Table8[[#This Row],[Total Sales]]</f>
        <v>0.16822429906542063</v>
      </c>
    </row>
    <row r="2654" spans="1:12" x14ac:dyDescent="0.3">
      <c r="A2654" s="3">
        <v>2011</v>
      </c>
      <c r="B2654" s="3" t="s">
        <v>12</v>
      </c>
      <c r="C2654" s="3" t="s">
        <v>25</v>
      </c>
      <c r="D2654" s="3" t="s">
        <v>102</v>
      </c>
      <c r="E2654" s="3">
        <v>850411</v>
      </c>
      <c r="F2654" s="3">
        <v>1188</v>
      </c>
      <c r="G2654" s="3">
        <v>2.7</v>
      </c>
      <c r="H2654" s="3">
        <v>3.53</v>
      </c>
      <c r="I2654" s="3">
        <f>Table8[[#This Row],[Volume]]*Table8[[#This Row],[Cost per unit]]</f>
        <v>3207.6000000000004</v>
      </c>
      <c r="J2654" s="3">
        <f>Table8[[#This Row],[Volume]]*Table8[[#This Row],[Price per unit]]</f>
        <v>4193.6399999999994</v>
      </c>
      <c r="K2654" s="5">
        <f>Table8[[#This Row],[Total Sales]]-Table8[[#This Row],[Total Cost]]</f>
        <v>986.03999999999905</v>
      </c>
      <c r="L2654" s="6">
        <f>Table8[[#This Row],[Profit]]/Table8[[#This Row],[Total Sales]]</f>
        <v>0.2351274787535409</v>
      </c>
    </row>
    <row r="2655" spans="1:12" x14ac:dyDescent="0.3">
      <c r="A2655" s="7">
        <v>2011</v>
      </c>
      <c r="B2655" s="7" t="s">
        <v>12</v>
      </c>
      <c r="C2655" s="7" t="s">
        <v>25</v>
      </c>
      <c r="D2655" s="7" t="s">
        <v>102</v>
      </c>
      <c r="E2655" s="7">
        <v>850412</v>
      </c>
      <c r="F2655" s="7">
        <v>852</v>
      </c>
      <c r="G2655" s="7">
        <v>2.91</v>
      </c>
      <c r="H2655" s="7">
        <v>3.47</v>
      </c>
      <c r="I2655" s="3">
        <f>Table8[[#This Row],[Volume]]*Table8[[#This Row],[Cost per unit]]</f>
        <v>2479.3200000000002</v>
      </c>
      <c r="J2655" s="3">
        <f>Table8[[#This Row],[Volume]]*Table8[[#This Row],[Price per unit]]</f>
        <v>2956.44</v>
      </c>
      <c r="K2655" s="5">
        <f>Table8[[#This Row],[Total Sales]]-Table8[[#This Row],[Total Cost]]</f>
        <v>477.11999999999989</v>
      </c>
      <c r="L2655" s="6">
        <f>Table8[[#This Row],[Profit]]/Table8[[#This Row],[Total Sales]]</f>
        <v>0.16138328530259363</v>
      </c>
    </row>
    <row r="2656" spans="1:12" x14ac:dyDescent="0.3">
      <c r="A2656" s="3">
        <v>2011</v>
      </c>
      <c r="B2656" s="3" t="s">
        <v>12</v>
      </c>
      <c r="C2656" s="3" t="s">
        <v>25</v>
      </c>
      <c r="D2656" s="3" t="s">
        <v>102</v>
      </c>
      <c r="E2656" s="3">
        <v>850413</v>
      </c>
      <c r="F2656" s="3">
        <v>1128</v>
      </c>
      <c r="G2656" s="3">
        <v>2.57</v>
      </c>
      <c r="H2656" s="3">
        <v>3.82</v>
      </c>
      <c r="I2656" s="3">
        <f>Table8[[#This Row],[Volume]]*Table8[[#This Row],[Cost per unit]]</f>
        <v>2898.96</v>
      </c>
      <c r="J2656" s="3">
        <f>Table8[[#This Row],[Volume]]*Table8[[#This Row],[Price per unit]]</f>
        <v>4308.96</v>
      </c>
      <c r="K2656" s="5">
        <f>Table8[[#This Row],[Total Sales]]-Table8[[#This Row],[Total Cost]]</f>
        <v>1410</v>
      </c>
      <c r="L2656" s="6">
        <f>Table8[[#This Row],[Profit]]/Table8[[#This Row],[Total Sales]]</f>
        <v>0.32722513089005234</v>
      </c>
    </row>
    <row r="2657" spans="1:12" x14ac:dyDescent="0.3">
      <c r="A2657" s="7">
        <v>2011</v>
      </c>
      <c r="B2657" s="7" t="s">
        <v>12</v>
      </c>
      <c r="C2657" s="7" t="s">
        <v>25</v>
      </c>
      <c r="D2657" s="7" t="s">
        <v>102</v>
      </c>
      <c r="E2657" s="7">
        <v>850414</v>
      </c>
      <c r="F2657" s="7">
        <v>720</v>
      </c>
      <c r="G2657" s="7">
        <v>2.93</v>
      </c>
      <c r="H2657" s="7">
        <v>3.49</v>
      </c>
      <c r="I2657" s="3">
        <f>Table8[[#This Row],[Volume]]*Table8[[#This Row],[Cost per unit]]</f>
        <v>2109.6</v>
      </c>
      <c r="J2657" s="3">
        <f>Table8[[#This Row],[Volume]]*Table8[[#This Row],[Price per unit]]</f>
        <v>2512.8000000000002</v>
      </c>
      <c r="K2657" s="5">
        <f>Table8[[#This Row],[Total Sales]]-Table8[[#This Row],[Total Cost]]</f>
        <v>403.20000000000027</v>
      </c>
      <c r="L2657" s="6">
        <f>Table8[[#This Row],[Profit]]/Table8[[#This Row],[Total Sales]]</f>
        <v>0.16045845272206313</v>
      </c>
    </row>
    <row r="2658" spans="1:12" x14ac:dyDescent="0.3">
      <c r="A2658" s="3">
        <v>2011</v>
      </c>
      <c r="B2658" s="3" t="s">
        <v>12</v>
      </c>
      <c r="C2658" s="3" t="s">
        <v>25</v>
      </c>
      <c r="D2658" s="3" t="s">
        <v>102</v>
      </c>
      <c r="E2658" s="3">
        <v>850415</v>
      </c>
      <c r="F2658" s="3">
        <v>744</v>
      </c>
      <c r="G2658" s="3">
        <v>2.2999999999999998</v>
      </c>
      <c r="H2658" s="3">
        <v>3.5</v>
      </c>
      <c r="I2658" s="3">
        <f>Table8[[#This Row],[Volume]]*Table8[[#This Row],[Cost per unit]]</f>
        <v>1711.1999999999998</v>
      </c>
      <c r="J2658" s="3">
        <f>Table8[[#This Row],[Volume]]*Table8[[#This Row],[Price per unit]]</f>
        <v>2604</v>
      </c>
      <c r="K2658" s="5">
        <f>Table8[[#This Row],[Total Sales]]-Table8[[#This Row],[Total Cost]]</f>
        <v>892.80000000000018</v>
      </c>
      <c r="L2658" s="6">
        <f>Table8[[#This Row],[Profit]]/Table8[[#This Row],[Total Sales]]</f>
        <v>0.34285714285714292</v>
      </c>
    </row>
    <row r="2659" spans="1:12" x14ac:dyDescent="0.3">
      <c r="A2659" s="7">
        <v>2011</v>
      </c>
      <c r="B2659" s="7" t="s">
        <v>12</v>
      </c>
      <c r="C2659" s="7" t="s">
        <v>25</v>
      </c>
      <c r="D2659" s="7" t="s">
        <v>102</v>
      </c>
      <c r="E2659" s="7">
        <v>850416</v>
      </c>
      <c r="F2659" s="7">
        <v>1104</v>
      </c>
      <c r="G2659" s="7">
        <v>2.54</v>
      </c>
      <c r="H2659" s="7">
        <v>3.35</v>
      </c>
      <c r="I2659" s="3">
        <f>Table8[[#This Row],[Volume]]*Table8[[#This Row],[Cost per unit]]</f>
        <v>2804.16</v>
      </c>
      <c r="J2659" s="3">
        <f>Table8[[#This Row],[Volume]]*Table8[[#This Row],[Price per unit]]</f>
        <v>3698.4</v>
      </c>
      <c r="K2659" s="5">
        <f>Table8[[#This Row],[Total Sales]]-Table8[[#This Row],[Total Cost]]</f>
        <v>894.24000000000024</v>
      </c>
      <c r="L2659" s="6">
        <f>Table8[[#This Row],[Profit]]/Table8[[#This Row],[Total Sales]]</f>
        <v>0.24179104477611946</v>
      </c>
    </row>
    <row r="2660" spans="1:12" x14ac:dyDescent="0.3">
      <c r="A2660" s="3">
        <v>2011</v>
      </c>
      <c r="B2660" s="3" t="s">
        <v>12</v>
      </c>
      <c r="C2660" s="3" t="s">
        <v>25</v>
      </c>
      <c r="D2660" s="3" t="s">
        <v>102</v>
      </c>
      <c r="E2660" s="3">
        <v>850417</v>
      </c>
      <c r="F2660" s="3">
        <v>600</v>
      </c>
      <c r="G2660" s="3">
        <v>2.48</v>
      </c>
      <c r="H2660" s="3">
        <v>3.37</v>
      </c>
      <c r="I2660" s="3">
        <f>Table8[[#This Row],[Volume]]*Table8[[#This Row],[Cost per unit]]</f>
        <v>1488</v>
      </c>
      <c r="J2660" s="3">
        <f>Table8[[#This Row],[Volume]]*Table8[[#This Row],[Price per unit]]</f>
        <v>2022</v>
      </c>
      <c r="K2660" s="5">
        <f>Table8[[#This Row],[Total Sales]]-Table8[[#This Row],[Total Cost]]</f>
        <v>534</v>
      </c>
      <c r="L2660" s="6">
        <f>Table8[[#This Row],[Profit]]/Table8[[#This Row],[Total Sales]]</f>
        <v>0.26409495548961426</v>
      </c>
    </row>
    <row r="2661" spans="1:12" x14ac:dyDescent="0.3">
      <c r="A2661" s="7">
        <v>2011</v>
      </c>
      <c r="B2661" s="7" t="s">
        <v>12</v>
      </c>
      <c r="C2661" s="7" t="s">
        <v>25</v>
      </c>
      <c r="D2661" s="7" t="s">
        <v>102</v>
      </c>
      <c r="E2661" s="7">
        <v>850418</v>
      </c>
      <c r="F2661" s="7">
        <v>780</v>
      </c>
      <c r="G2661" s="7">
        <v>2.56</v>
      </c>
      <c r="H2661" s="7">
        <v>3.49</v>
      </c>
      <c r="I2661" s="3">
        <f>Table8[[#This Row],[Volume]]*Table8[[#This Row],[Cost per unit]]</f>
        <v>1996.8</v>
      </c>
      <c r="J2661" s="3">
        <f>Table8[[#This Row],[Volume]]*Table8[[#This Row],[Price per unit]]</f>
        <v>2722.2000000000003</v>
      </c>
      <c r="K2661" s="5">
        <f>Table8[[#This Row],[Total Sales]]-Table8[[#This Row],[Total Cost]]</f>
        <v>725.40000000000032</v>
      </c>
      <c r="L2661" s="6">
        <f>Table8[[#This Row],[Profit]]/Table8[[#This Row],[Total Sales]]</f>
        <v>0.26647564469914048</v>
      </c>
    </row>
    <row r="2662" spans="1:12" x14ac:dyDescent="0.3">
      <c r="A2662" s="3">
        <v>2011</v>
      </c>
      <c r="B2662" s="3" t="s">
        <v>12</v>
      </c>
      <c r="C2662" s="3" t="s">
        <v>25</v>
      </c>
      <c r="D2662" s="3" t="s">
        <v>102</v>
      </c>
      <c r="E2662" s="3">
        <v>850501</v>
      </c>
      <c r="F2662" s="3">
        <v>744</v>
      </c>
      <c r="G2662" s="3">
        <v>2.37</v>
      </c>
      <c r="H2662" s="3">
        <v>3.79</v>
      </c>
      <c r="I2662" s="3">
        <f>Table8[[#This Row],[Volume]]*Table8[[#This Row],[Cost per unit]]</f>
        <v>1763.28</v>
      </c>
      <c r="J2662" s="3">
        <f>Table8[[#This Row],[Volume]]*Table8[[#This Row],[Price per unit]]</f>
        <v>2819.76</v>
      </c>
      <c r="K2662" s="5">
        <f>Table8[[#This Row],[Total Sales]]-Table8[[#This Row],[Total Cost]]</f>
        <v>1056.4800000000002</v>
      </c>
      <c r="L2662" s="6">
        <f>Table8[[#This Row],[Profit]]/Table8[[#This Row],[Total Sales]]</f>
        <v>0.37467018469656999</v>
      </c>
    </row>
    <row r="2663" spans="1:12" x14ac:dyDescent="0.3">
      <c r="A2663" s="7">
        <v>2011</v>
      </c>
      <c r="B2663" s="7" t="s">
        <v>12</v>
      </c>
      <c r="C2663" s="7" t="s">
        <v>25</v>
      </c>
      <c r="D2663" s="7" t="s">
        <v>102</v>
      </c>
      <c r="E2663" s="7">
        <v>850502</v>
      </c>
      <c r="F2663" s="7">
        <v>852</v>
      </c>
      <c r="G2663" s="7">
        <v>2.36</v>
      </c>
      <c r="H2663" s="7">
        <v>3.32</v>
      </c>
      <c r="I2663" s="3">
        <f>Table8[[#This Row],[Volume]]*Table8[[#This Row],[Cost per unit]]</f>
        <v>2010.7199999999998</v>
      </c>
      <c r="J2663" s="3">
        <f>Table8[[#This Row],[Volume]]*Table8[[#This Row],[Price per unit]]</f>
        <v>2828.64</v>
      </c>
      <c r="K2663" s="5">
        <f>Table8[[#This Row],[Total Sales]]-Table8[[#This Row],[Total Cost]]</f>
        <v>817.92000000000007</v>
      </c>
      <c r="L2663" s="6">
        <f>Table8[[#This Row],[Profit]]/Table8[[#This Row],[Total Sales]]</f>
        <v>0.28915662650602414</v>
      </c>
    </row>
    <row r="2664" spans="1:12" x14ac:dyDescent="0.3">
      <c r="A2664" s="3">
        <v>2011</v>
      </c>
      <c r="B2664" s="3" t="s">
        <v>12</v>
      </c>
      <c r="C2664" s="3" t="s">
        <v>25</v>
      </c>
      <c r="D2664" s="3" t="s">
        <v>102</v>
      </c>
      <c r="E2664" s="3">
        <v>850503</v>
      </c>
      <c r="F2664" s="3">
        <v>900</v>
      </c>
      <c r="G2664" s="3">
        <v>2.21</v>
      </c>
      <c r="H2664" s="3">
        <v>3.24</v>
      </c>
      <c r="I2664" s="3">
        <f>Table8[[#This Row],[Volume]]*Table8[[#This Row],[Cost per unit]]</f>
        <v>1989</v>
      </c>
      <c r="J2664" s="3">
        <f>Table8[[#This Row],[Volume]]*Table8[[#This Row],[Price per unit]]</f>
        <v>2916</v>
      </c>
      <c r="K2664" s="5">
        <f>Table8[[#This Row],[Total Sales]]-Table8[[#This Row],[Total Cost]]</f>
        <v>927</v>
      </c>
      <c r="L2664" s="6">
        <f>Table8[[#This Row],[Profit]]/Table8[[#This Row],[Total Sales]]</f>
        <v>0.31790123456790126</v>
      </c>
    </row>
    <row r="2665" spans="1:12" x14ac:dyDescent="0.3">
      <c r="A2665" s="7">
        <v>2011</v>
      </c>
      <c r="B2665" s="7" t="s">
        <v>12</v>
      </c>
      <c r="C2665" s="7" t="s">
        <v>25</v>
      </c>
      <c r="D2665" s="7" t="s">
        <v>102</v>
      </c>
      <c r="E2665" s="7">
        <v>850504</v>
      </c>
      <c r="F2665" s="7">
        <v>1104</v>
      </c>
      <c r="G2665" s="7">
        <v>2.5499999999999998</v>
      </c>
      <c r="H2665" s="7">
        <v>3.83</v>
      </c>
      <c r="I2665" s="3">
        <f>Table8[[#This Row],[Volume]]*Table8[[#This Row],[Cost per unit]]</f>
        <v>2815.2</v>
      </c>
      <c r="J2665" s="3">
        <f>Table8[[#This Row],[Volume]]*Table8[[#This Row],[Price per unit]]</f>
        <v>4228.32</v>
      </c>
      <c r="K2665" s="5">
        <f>Table8[[#This Row],[Total Sales]]-Table8[[#This Row],[Total Cost]]</f>
        <v>1413.12</v>
      </c>
      <c r="L2665" s="6">
        <f>Table8[[#This Row],[Profit]]/Table8[[#This Row],[Total Sales]]</f>
        <v>0.33420365535248042</v>
      </c>
    </row>
    <row r="2666" spans="1:12" x14ac:dyDescent="0.3">
      <c r="A2666" s="3">
        <v>2011</v>
      </c>
      <c r="B2666" s="3" t="s">
        <v>12</v>
      </c>
      <c r="C2666" s="3" t="s">
        <v>25</v>
      </c>
      <c r="D2666" s="3" t="s">
        <v>102</v>
      </c>
      <c r="E2666" s="3">
        <v>850601</v>
      </c>
      <c r="F2666" s="3">
        <v>1092</v>
      </c>
      <c r="G2666" s="3">
        <v>2.88</v>
      </c>
      <c r="H2666" s="3">
        <v>3.39</v>
      </c>
      <c r="I2666" s="3">
        <f>Table8[[#This Row],[Volume]]*Table8[[#This Row],[Cost per unit]]</f>
        <v>3144.96</v>
      </c>
      <c r="J2666" s="3">
        <f>Table8[[#This Row],[Volume]]*Table8[[#This Row],[Price per unit]]</f>
        <v>3701.88</v>
      </c>
      <c r="K2666" s="5">
        <f>Table8[[#This Row],[Total Sales]]-Table8[[#This Row],[Total Cost]]</f>
        <v>556.92000000000007</v>
      </c>
      <c r="L2666" s="6">
        <f>Table8[[#This Row],[Profit]]/Table8[[#This Row],[Total Sales]]</f>
        <v>0.15044247787610621</v>
      </c>
    </row>
    <row r="2667" spans="1:12" x14ac:dyDescent="0.3">
      <c r="A2667" s="7">
        <v>2011</v>
      </c>
      <c r="B2667" s="7" t="s">
        <v>12</v>
      </c>
      <c r="C2667" s="7" t="s">
        <v>25</v>
      </c>
      <c r="D2667" s="7" t="s">
        <v>102</v>
      </c>
      <c r="E2667" s="7">
        <v>850602</v>
      </c>
      <c r="F2667" s="7">
        <v>1092</v>
      </c>
      <c r="G2667" s="7">
        <v>2.19</v>
      </c>
      <c r="H2667" s="7">
        <v>4</v>
      </c>
      <c r="I2667" s="3">
        <f>Table8[[#This Row],[Volume]]*Table8[[#This Row],[Cost per unit]]</f>
        <v>2391.48</v>
      </c>
      <c r="J2667" s="3">
        <f>Table8[[#This Row],[Volume]]*Table8[[#This Row],[Price per unit]]</f>
        <v>4368</v>
      </c>
      <c r="K2667" s="5">
        <f>Table8[[#This Row],[Total Sales]]-Table8[[#This Row],[Total Cost]]</f>
        <v>1976.52</v>
      </c>
      <c r="L2667" s="6">
        <f>Table8[[#This Row],[Profit]]/Table8[[#This Row],[Total Sales]]</f>
        <v>0.45250000000000001</v>
      </c>
    </row>
    <row r="2668" spans="1:12" x14ac:dyDescent="0.3">
      <c r="A2668" s="3">
        <v>2011</v>
      </c>
      <c r="B2668" s="3" t="s">
        <v>12</v>
      </c>
      <c r="C2668" s="3" t="s">
        <v>25</v>
      </c>
      <c r="D2668" s="3" t="s">
        <v>102</v>
      </c>
      <c r="E2668" s="3">
        <v>850603</v>
      </c>
      <c r="F2668" s="3">
        <v>744</v>
      </c>
      <c r="G2668" s="3">
        <v>2.2999999999999998</v>
      </c>
      <c r="H2668" s="3">
        <v>3.86</v>
      </c>
      <c r="I2668" s="3">
        <f>Table8[[#This Row],[Volume]]*Table8[[#This Row],[Cost per unit]]</f>
        <v>1711.1999999999998</v>
      </c>
      <c r="J2668" s="3">
        <f>Table8[[#This Row],[Volume]]*Table8[[#This Row],[Price per unit]]</f>
        <v>2871.8399999999997</v>
      </c>
      <c r="K2668" s="5">
        <f>Table8[[#This Row],[Total Sales]]-Table8[[#This Row],[Total Cost]]</f>
        <v>1160.6399999999999</v>
      </c>
      <c r="L2668" s="6">
        <f>Table8[[#This Row],[Profit]]/Table8[[#This Row],[Total Sales]]</f>
        <v>0.40414507772020725</v>
      </c>
    </row>
    <row r="2669" spans="1:12" x14ac:dyDescent="0.3">
      <c r="A2669" s="7">
        <v>2011</v>
      </c>
      <c r="B2669" s="7" t="s">
        <v>12</v>
      </c>
      <c r="C2669" s="7" t="s">
        <v>25</v>
      </c>
      <c r="D2669" s="7" t="s">
        <v>102</v>
      </c>
      <c r="E2669" s="7">
        <v>850604</v>
      </c>
      <c r="F2669" s="7">
        <v>600</v>
      </c>
      <c r="G2669" s="7">
        <v>2.89</v>
      </c>
      <c r="H2669" s="7">
        <v>3.82</v>
      </c>
      <c r="I2669" s="3">
        <f>Table8[[#This Row],[Volume]]*Table8[[#This Row],[Cost per unit]]</f>
        <v>1734</v>
      </c>
      <c r="J2669" s="3">
        <f>Table8[[#This Row],[Volume]]*Table8[[#This Row],[Price per unit]]</f>
        <v>2292</v>
      </c>
      <c r="K2669" s="5">
        <f>Table8[[#This Row],[Total Sales]]-Table8[[#This Row],[Total Cost]]</f>
        <v>558</v>
      </c>
      <c r="L2669" s="6">
        <f>Table8[[#This Row],[Profit]]/Table8[[#This Row],[Total Sales]]</f>
        <v>0.24345549738219896</v>
      </c>
    </row>
    <row r="2670" spans="1:12" x14ac:dyDescent="0.3">
      <c r="A2670" s="3">
        <v>2011</v>
      </c>
      <c r="B2670" s="3" t="s">
        <v>12</v>
      </c>
      <c r="C2670" s="3" t="s">
        <v>25</v>
      </c>
      <c r="D2670" s="3" t="s">
        <v>102</v>
      </c>
      <c r="E2670" s="3">
        <v>850605</v>
      </c>
      <c r="F2670" s="3">
        <v>852</v>
      </c>
      <c r="G2670" s="3">
        <v>2.0699999999999998</v>
      </c>
      <c r="H2670" s="3">
        <v>3.81</v>
      </c>
      <c r="I2670" s="3">
        <f>Table8[[#This Row],[Volume]]*Table8[[#This Row],[Cost per unit]]</f>
        <v>1763.6399999999999</v>
      </c>
      <c r="J2670" s="3">
        <f>Table8[[#This Row],[Volume]]*Table8[[#This Row],[Price per unit]]</f>
        <v>3246.12</v>
      </c>
      <c r="K2670" s="5">
        <f>Table8[[#This Row],[Total Sales]]-Table8[[#This Row],[Total Cost]]</f>
        <v>1482.48</v>
      </c>
      <c r="L2670" s="6">
        <f>Table8[[#This Row],[Profit]]/Table8[[#This Row],[Total Sales]]</f>
        <v>0.45669291338582679</v>
      </c>
    </row>
    <row r="2671" spans="1:12" x14ac:dyDescent="0.3">
      <c r="A2671" s="7">
        <v>2011</v>
      </c>
      <c r="B2671" s="7" t="s">
        <v>12</v>
      </c>
      <c r="C2671" s="7" t="s">
        <v>25</v>
      </c>
      <c r="D2671" s="7" t="s">
        <v>102</v>
      </c>
      <c r="E2671" s="7">
        <v>850606</v>
      </c>
      <c r="F2671" s="7">
        <v>960</v>
      </c>
      <c r="G2671" s="7">
        <v>2.2000000000000002</v>
      </c>
      <c r="H2671" s="7">
        <v>3.54</v>
      </c>
      <c r="I2671" s="3">
        <f>Table8[[#This Row],[Volume]]*Table8[[#This Row],[Cost per unit]]</f>
        <v>2112</v>
      </c>
      <c r="J2671" s="3">
        <f>Table8[[#This Row],[Volume]]*Table8[[#This Row],[Price per unit]]</f>
        <v>3398.4</v>
      </c>
      <c r="K2671" s="5">
        <f>Table8[[#This Row],[Total Sales]]-Table8[[#This Row],[Total Cost]]</f>
        <v>1286.4000000000001</v>
      </c>
      <c r="L2671" s="6">
        <f>Table8[[#This Row],[Profit]]/Table8[[#This Row],[Total Sales]]</f>
        <v>0.37853107344632769</v>
      </c>
    </row>
    <row r="2672" spans="1:12" x14ac:dyDescent="0.3">
      <c r="A2672" s="3">
        <v>2011</v>
      </c>
      <c r="B2672" s="3" t="s">
        <v>12</v>
      </c>
      <c r="C2672" s="3" t="s">
        <v>25</v>
      </c>
      <c r="D2672" s="3" t="s">
        <v>102</v>
      </c>
      <c r="E2672" s="3">
        <v>850607</v>
      </c>
      <c r="F2672" s="3">
        <v>1104</v>
      </c>
      <c r="G2672" s="3">
        <v>2.09</v>
      </c>
      <c r="H2672" s="3">
        <v>3.46</v>
      </c>
      <c r="I2672" s="3">
        <f>Table8[[#This Row],[Volume]]*Table8[[#This Row],[Cost per unit]]</f>
        <v>2307.3599999999997</v>
      </c>
      <c r="J2672" s="3">
        <f>Table8[[#This Row],[Volume]]*Table8[[#This Row],[Price per unit]]</f>
        <v>3819.84</v>
      </c>
      <c r="K2672" s="5">
        <f>Table8[[#This Row],[Total Sales]]-Table8[[#This Row],[Total Cost]]</f>
        <v>1512.4800000000005</v>
      </c>
      <c r="L2672" s="6">
        <f>Table8[[#This Row],[Profit]]/Table8[[#This Row],[Total Sales]]</f>
        <v>0.39595375722543363</v>
      </c>
    </row>
    <row r="2673" spans="1:12" x14ac:dyDescent="0.3">
      <c r="A2673" s="7">
        <v>2011</v>
      </c>
      <c r="B2673" s="7" t="s">
        <v>12</v>
      </c>
      <c r="C2673" s="7" t="s">
        <v>25</v>
      </c>
      <c r="D2673" s="7" t="s">
        <v>102</v>
      </c>
      <c r="E2673" s="7">
        <v>850701</v>
      </c>
      <c r="F2673" s="7">
        <v>912</v>
      </c>
      <c r="G2673" s="7">
        <v>2.65</v>
      </c>
      <c r="H2673" s="7">
        <v>3.42</v>
      </c>
      <c r="I2673" s="3">
        <f>Table8[[#This Row],[Volume]]*Table8[[#This Row],[Cost per unit]]</f>
        <v>2416.7999999999997</v>
      </c>
      <c r="J2673" s="3">
        <f>Table8[[#This Row],[Volume]]*Table8[[#This Row],[Price per unit]]</f>
        <v>3119.04</v>
      </c>
      <c r="K2673" s="5">
        <f>Table8[[#This Row],[Total Sales]]-Table8[[#This Row],[Total Cost]]</f>
        <v>702.24000000000024</v>
      </c>
      <c r="L2673" s="6">
        <f>Table8[[#This Row],[Profit]]/Table8[[#This Row],[Total Sales]]</f>
        <v>0.22514619883040943</v>
      </c>
    </row>
    <row r="2674" spans="1:12" x14ac:dyDescent="0.3">
      <c r="A2674" s="3">
        <v>2011</v>
      </c>
      <c r="B2674" s="3" t="s">
        <v>12</v>
      </c>
      <c r="C2674" s="3" t="s">
        <v>56</v>
      </c>
      <c r="D2674" s="3" t="s">
        <v>103</v>
      </c>
      <c r="E2674" s="3">
        <v>1110000</v>
      </c>
      <c r="F2674" s="3">
        <v>672</v>
      </c>
      <c r="G2674" s="3">
        <v>2.19</v>
      </c>
      <c r="H2674" s="3">
        <v>2.67</v>
      </c>
      <c r="I2674" s="3">
        <f>Table8[[#This Row],[Volume]]*Table8[[#This Row],[Cost per unit]]</f>
        <v>1471.68</v>
      </c>
      <c r="J2674" s="3">
        <f>Table8[[#This Row],[Volume]]*Table8[[#This Row],[Price per unit]]</f>
        <v>1794.24</v>
      </c>
      <c r="K2674" s="5">
        <f>Table8[[#This Row],[Total Sales]]-Table8[[#This Row],[Total Cost]]</f>
        <v>322.55999999999995</v>
      </c>
      <c r="L2674" s="6">
        <f>Table8[[#This Row],[Profit]]/Table8[[#This Row],[Total Sales]]</f>
        <v>0.17977528089887637</v>
      </c>
    </row>
    <row r="2675" spans="1:12" x14ac:dyDescent="0.3">
      <c r="A2675" s="7">
        <v>2011</v>
      </c>
      <c r="B2675" s="7" t="s">
        <v>12</v>
      </c>
      <c r="C2675" s="7" t="s">
        <v>56</v>
      </c>
      <c r="D2675" s="7" t="s">
        <v>103</v>
      </c>
      <c r="E2675" s="7">
        <v>1110001</v>
      </c>
      <c r="F2675" s="7">
        <v>1092</v>
      </c>
      <c r="G2675" s="7">
        <v>2.0699999999999998</v>
      </c>
      <c r="H2675" s="7">
        <v>2.1</v>
      </c>
      <c r="I2675" s="3">
        <f>Table8[[#This Row],[Volume]]*Table8[[#This Row],[Cost per unit]]</f>
        <v>2260.4399999999996</v>
      </c>
      <c r="J2675" s="3">
        <f>Table8[[#This Row],[Volume]]*Table8[[#This Row],[Price per unit]]</f>
        <v>2293.2000000000003</v>
      </c>
      <c r="K2675" s="5">
        <f>Table8[[#This Row],[Total Sales]]-Table8[[#This Row],[Total Cost]]</f>
        <v>32.760000000000673</v>
      </c>
      <c r="L2675" s="6">
        <f>Table8[[#This Row],[Profit]]/Table8[[#This Row],[Total Sales]]</f>
        <v>1.4285714285714577E-2</v>
      </c>
    </row>
    <row r="2676" spans="1:12" x14ac:dyDescent="0.3">
      <c r="A2676" s="3">
        <v>2011</v>
      </c>
      <c r="B2676" s="3" t="s">
        <v>12</v>
      </c>
      <c r="C2676" s="3" t="s">
        <v>56</v>
      </c>
      <c r="D2676" s="3" t="s">
        <v>103</v>
      </c>
      <c r="E2676" s="3">
        <v>1110002</v>
      </c>
      <c r="F2676" s="3">
        <v>576</v>
      </c>
      <c r="G2676" s="3">
        <v>2.23</v>
      </c>
      <c r="H2676" s="3">
        <v>2.72</v>
      </c>
      <c r="I2676" s="3">
        <f>Table8[[#This Row],[Volume]]*Table8[[#This Row],[Cost per unit]]</f>
        <v>1284.48</v>
      </c>
      <c r="J2676" s="3">
        <f>Table8[[#This Row],[Volume]]*Table8[[#This Row],[Price per unit]]</f>
        <v>1566.72</v>
      </c>
      <c r="K2676" s="5">
        <f>Table8[[#This Row],[Total Sales]]-Table8[[#This Row],[Total Cost]]</f>
        <v>282.24</v>
      </c>
      <c r="L2676" s="6">
        <f>Table8[[#This Row],[Profit]]/Table8[[#This Row],[Total Sales]]</f>
        <v>0.18014705882352941</v>
      </c>
    </row>
    <row r="2677" spans="1:12" x14ac:dyDescent="0.3">
      <c r="A2677" s="7">
        <v>2011</v>
      </c>
      <c r="B2677" s="7" t="s">
        <v>12</v>
      </c>
      <c r="C2677" s="7" t="s">
        <v>56</v>
      </c>
      <c r="D2677" s="7" t="s">
        <v>103</v>
      </c>
      <c r="E2677" s="7">
        <v>1110003</v>
      </c>
      <c r="F2677" s="7">
        <v>732</v>
      </c>
      <c r="G2677" s="7">
        <v>2.06</v>
      </c>
      <c r="H2677" s="7">
        <v>3.4</v>
      </c>
      <c r="I2677" s="3">
        <f>Table8[[#This Row],[Volume]]*Table8[[#This Row],[Cost per unit]]</f>
        <v>1507.92</v>
      </c>
      <c r="J2677" s="3">
        <f>Table8[[#This Row],[Volume]]*Table8[[#This Row],[Price per unit]]</f>
        <v>2488.7999999999997</v>
      </c>
      <c r="K2677" s="5">
        <f>Table8[[#This Row],[Total Sales]]-Table8[[#This Row],[Total Cost]]</f>
        <v>980.87999999999965</v>
      </c>
      <c r="L2677" s="6">
        <f>Table8[[#This Row],[Profit]]/Table8[[#This Row],[Total Sales]]</f>
        <v>0.39411764705882346</v>
      </c>
    </row>
    <row r="2678" spans="1:12" x14ac:dyDescent="0.3">
      <c r="A2678" s="3">
        <v>2011</v>
      </c>
      <c r="B2678" s="3" t="s">
        <v>12</v>
      </c>
      <c r="C2678" s="3" t="s">
        <v>22</v>
      </c>
      <c r="D2678" s="3" t="s">
        <v>104</v>
      </c>
      <c r="E2678" s="3">
        <v>660101</v>
      </c>
      <c r="F2678" s="3">
        <v>1656</v>
      </c>
      <c r="G2678" s="3">
        <v>2.44</v>
      </c>
      <c r="H2678" s="3">
        <v>3.95</v>
      </c>
      <c r="I2678" s="3">
        <f>Table8[[#This Row],[Volume]]*Table8[[#This Row],[Cost per unit]]</f>
        <v>4040.64</v>
      </c>
      <c r="J2678" s="3">
        <f>Table8[[#This Row],[Volume]]*Table8[[#This Row],[Price per unit]]</f>
        <v>6541.2000000000007</v>
      </c>
      <c r="K2678" s="5">
        <f>Table8[[#This Row],[Total Sales]]-Table8[[#This Row],[Total Cost]]</f>
        <v>2500.5600000000009</v>
      </c>
      <c r="L2678" s="6">
        <f>Table8[[#This Row],[Profit]]/Table8[[#This Row],[Total Sales]]</f>
        <v>0.38227848101265832</v>
      </c>
    </row>
    <row r="2679" spans="1:12" x14ac:dyDescent="0.3">
      <c r="A2679" s="7">
        <v>2011</v>
      </c>
      <c r="B2679" s="7" t="s">
        <v>12</v>
      </c>
      <c r="C2679" s="7" t="s">
        <v>22</v>
      </c>
      <c r="D2679" s="7" t="s">
        <v>104</v>
      </c>
      <c r="E2679" s="7">
        <v>660102</v>
      </c>
      <c r="F2679" s="7">
        <v>2208</v>
      </c>
      <c r="G2679" s="7">
        <v>2.76</v>
      </c>
      <c r="H2679" s="7">
        <v>3.83</v>
      </c>
      <c r="I2679" s="3">
        <f>Table8[[#This Row],[Volume]]*Table8[[#This Row],[Cost per unit]]</f>
        <v>6094.08</v>
      </c>
      <c r="J2679" s="3">
        <f>Table8[[#This Row],[Volume]]*Table8[[#This Row],[Price per unit]]</f>
        <v>8456.64</v>
      </c>
      <c r="K2679" s="5">
        <f>Table8[[#This Row],[Total Sales]]-Table8[[#This Row],[Total Cost]]</f>
        <v>2362.5599999999995</v>
      </c>
      <c r="L2679" s="6">
        <f>Table8[[#This Row],[Profit]]/Table8[[#This Row],[Total Sales]]</f>
        <v>0.27937336814621405</v>
      </c>
    </row>
    <row r="2680" spans="1:12" x14ac:dyDescent="0.3">
      <c r="A2680" s="3">
        <v>2011</v>
      </c>
      <c r="B2680" s="3" t="s">
        <v>12</v>
      </c>
      <c r="C2680" s="3" t="s">
        <v>22</v>
      </c>
      <c r="D2680" s="3" t="s">
        <v>104</v>
      </c>
      <c r="E2680" s="3">
        <v>660103</v>
      </c>
      <c r="F2680" s="3">
        <v>2640</v>
      </c>
      <c r="G2680" s="3">
        <v>2.35</v>
      </c>
      <c r="H2680" s="3">
        <v>3.51</v>
      </c>
      <c r="I2680" s="3">
        <f>Table8[[#This Row],[Volume]]*Table8[[#This Row],[Cost per unit]]</f>
        <v>6204</v>
      </c>
      <c r="J2680" s="3">
        <f>Table8[[#This Row],[Volume]]*Table8[[#This Row],[Price per unit]]</f>
        <v>9266.4</v>
      </c>
      <c r="K2680" s="5">
        <f>Table8[[#This Row],[Total Sales]]-Table8[[#This Row],[Total Cost]]</f>
        <v>3062.3999999999996</v>
      </c>
      <c r="L2680" s="6">
        <f>Table8[[#This Row],[Profit]]/Table8[[#This Row],[Total Sales]]</f>
        <v>0.33048433048433046</v>
      </c>
    </row>
    <row r="2681" spans="1:12" x14ac:dyDescent="0.3">
      <c r="A2681" s="7">
        <v>2011</v>
      </c>
      <c r="B2681" s="7" t="s">
        <v>12</v>
      </c>
      <c r="C2681" s="7" t="s">
        <v>22</v>
      </c>
      <c r="D2681" s="7" t="s">
        <v>104</v>
      </c>
      <c r="E2681" s="7">
        <v>660104</v>
      </c>
      <c r="F2681" s="7">
        <v>2652</v>
      </c>
      <c r="G2681" s="7">
        <v>2.5099999999999998</v>
      </c>
      <c r="H2681" s="7">
        <v>3.66</v>
      </c>
      <c r="I2681" s="3">
        <f>Table8[[#This Row],[Volume]]*Table8[[#This Row],[Cost per unit]]</f>
        <v>6656.5199999999995</v>
      </c>
      <c r="J2681" s="3">
        <f>Table8[[#This Row],[Volume]]*Table8[[#This Row],[Price per unit]]</f>
        <v>9706.32</v>
      </c>
      <c r="K2681" s="5">
        <f>Table8[[#This Row],[Total Sales]]-Table8[[#This Row],[Total Cost]]</f>
        <v>3049.8</v>
      </c>
      <c r="L2681" s="6">
        <f>Table8[[#This Row],[Profit]]/Table8[[#This Row],[Total Sales]]</f>
        <v>0.31420765027322406</v>
      </c>
    </row>
    <row r="2682" spans="1:12" x14ac:dyDescent="0.3">
      <c r="A2682" s="3">
        <v>2011</v>
      </c>
      <c r="B2682" s="3" t="s">
        <v>12</v>
      </c>
      <c r="C2682" s="3" t="s">
        <v>22</v>
      </c>
      <c r="D2682" s="3" t="s">
        <v>104</v>
      </c>
      <c r="E2682" s="3">
        <v>660105</v>
      </c>
      <c r="F2682" s="3">
        <v>2460</v>
      </c>
      <c r="G2682" s="3">
        <v>2.98</v>
      </c>
      <c r="H2682" s="3">
        <v>3.68</v>
      </c>
      <c r="I2682" s="3">
        <f>Table8[[#This Row],[Volume]]*Table8[[#This Row],[Cost per unit]]</f>
        <v>7330.8</v>
      </c>
      <c r="J2682" s="3">
        <f>Table8[[#This Row],[Volume]]*Table8[[#This Row],[Price per unit]]</f>
        <v>9052.8000000000011</v>
      </c>
      <c r="K2682" s="5">
        <f>Table8[[#This Row],[Total Sales]]-Table8[[#This Row],[Total Cost]]</f>
        <v>1722.0000000000009</v>
      </c>
      <c r="L2682" s="6">
        <f>Table8[[#This Row],[Profit]]/Table8[[#This Row],[Total Sales]]</f>
        <v>0.19021739130434789</v>
      </c>
    </row>
    <row r="2683" spans="1:12" x14ac:dyDescent="0.3">
      <c r="A2683" s="7">
        <v>2011</v>
      </c>
      <c r="B2683" s="7" t="s">
        <v>12</v>
      </c>
      <c r="C2683" s="7" t="s">
        <v>22</v>
      </c>
      <c r="D2683" s="7" t="s">
        <v>104</v>
      </c>
      <c r="E2683" s="7">
        <v>660106</v>
      </c>
      <c r="F2683" s="7">
        <v>2520</v>
      </c>
      <c r="G2683" s="7">
        <v>2.54</v>
      </c>
      <c r="H2683" s="7">
        <v>3.77</v>
      </c>
      <c r="I2683" s="3">
        <f>Table8[[#This Row],[Volume]]*Table8[[#This Row],[Cost per unit]]</f>
        <v>6400.8</v>
      </c>
      <c r="J2683" s="3">
        <f>Table8[[#This Row],[Volume]]*Table8[[#This Row],[Price per unit]]</f>
        <v>9500.4</v>
      </c>
      <c r="K2683" s="5">
        <f>Table8[[#This Row],[Total Sales]]-Table8[[#This Row],[Total Cost]]</f>
        <v>3099.5999999999995</v>
      </c>
      <c r="L2683" s="6">
        <f>Table8[[#This Row],[Profit]]/Table8[[#This Row],[Total Sales]]</f>
        <v>0.32625994694960209</v>
      </c>
    </row>
    <row r="2684" spans="1:12" x14ac:dyDescent="0.3">
      <c r="A2684" s="3">
        <v>2011</v>
      </c>
      <c r="B2684" s="3" t="s">
        <v>12</v>
      </c>
      <c r="C2684" s="3" t="s">
        <v>22</v>
      </c>
      <c r="D2684" s="3" t="s">
        <v>104</v>
      </c>
      <c r="E2684" s="3">
        <v>660201</v>
      </c>
      <c r="F2684" s="3">
        <v>2760</v>
      </c>
      <c r="G2684" s="3">
        <v>2.71</v>
      </c>
      <c r="H2684" s="3">
        <v>3.36</v>
      </c>
      <c r="I2684" s="3">
        <f>Table8[[#This Row],[Volume]]*Table8[[#This Row],[Cost per unit]]</f>
        <v>7479.5999999999995</v>
      </c>
      <c r="J2684" s="3">
        <f>Table8[[#This Row],[Volume]]*Table8[[#This Row],[Price per unit]]</f>
        <v>9273.6</v>
      </c>
      <c r="K2684" s="5">
        <f>Table8[[#This Row],[Total Sales]]-Table8[[#This Row],[Total Cost]]</f>
        <v>1794.0000000000009</v>
      </c>
      <c r="L2684" s="6">
        <f>Table8[[#This Row],[Profit]]/Table8[[#This Row],[Total Sales]]</f>
        <v>0.19345238095238104</v>
      </c>
    </row>
    <row r="2685" spans="1:12" x14ac:dyDescent="0.3">
      <c r="A2685" s="7">
        <v>2011</v>
      </c>
      <c r="B2685" s="7" t="s">
        <v>12</v>
      </c>
      <c r="C2685" s="7" t="s">
        <v>22</v>
      </c>
      <c r="D2685" s="7" t="s">
        <v>104</v>
      </c>
      <c r="E2685" s="7">
        <v>660202</v>
      </c>
      <c r="F2685" s="7">
        <v>1560</v>
      </c>
      <c r="G2685" s="7">
        <v>2.42</v>
      </c>
      <c r="H2685" s="7">
        <v>3.38</v>
      </c>
      <c r="I2685" s="3">
        <f>Table8[[#This Row],[Volume]]*Table8[[#This Row],[Cost per unit]]</f>
        <v>3775.2</v>
      </c>
      <c r="J2685" s="3">
        <f>Table8[[#This Row],[Volume]]*Table8[[#This Row],[Price per unit]]</f>
        <v>5272.8</v>
      </c>
      <c r="K2685" s="5">
        <f>Table8[[#This Row],[Total Sales]]-Table8[[#This Row],[Total Cost]]</f>
        <v>1497.6000000000004</v>
      </c>
      <c r="L2685" s="6">
        <f>Table8[[#This Row],[Profit]]/Table8[[#This Row],[Total Sales]]</f>
        <v>0.28402366863905332</v>
      </c>
    </row>
    <row r="2686" spans="1:12" x14ac:dyDescent="0.3">
      <c r="A2686" s="3">
        <v>2011</v>
      </c>
      <c r="B2686" s="3" t="s">
        <v>12</v>
      </c>
      <c r="C2686" s="3" t="s">
        <v>21</v>
      </c>
      <c r="D2686" s="3" t="s">
        <v>105</v>
      </c>
      <c r="E2686" s="3">
        <v>960001</v>
      </c>
      <c r="F2686" s="3">
        <v>612</v>
      </c>
      <c r="G2686" s="3">
        <v>1.1100000000000001</v>
      </c>
      <c r="H2686" s="3">
        <v>1.8</v>
      </c>
      <c r="I2686" s="3">
        <f>Table8[[#This Row],[Volume]]*Table8[[#This Row],[Cost per unit]]</f>
        <v>679.32</v>
      </c>
      <c r="J2686" s="3">
        <f>Table8[[#This Row],[Volume]]*Table8[[#This Row],[Price per unit]]</f>
        <v>1101.6000000000001</v>
      </c>
      <c r="K2686" s="5">
        <f>Table8[[#This Row],[Total Sales]]-Table8[[#This Row],[Total Cost]]</f>
        <v>422.28000000000009</v>
      </c>
      <c r="L2686" s="6">
        <f>Table8[[#This Row],[Profit]]/Table8[[#This Row],[Total Sales]]</f>
        <v>0.38333333333333336</v>
      </c>
    </row>
    <row r="2687" spans="1:12" x14ac:dyDescent="0.3">
      <c r="A2687" s="7">
        <v>2011</v>
      </c>
      <c r="B2687" s="7" t="s">
        <v>12</v>
      </c>
      <c r="C2687" s="7" t="s">
        <v>21</v>
      </c>
      <c r="D2687" s="7" t="s">
        <v>105</v>
      </c>
      <c r="E2687" s="7">
        <v>960002</v>
      </c>
      <c r="F2687" s="7">
        <v>864</v>
      </c>
      <c r="G2687" s="7">
        <v>1.3</v>
      </c>
      <c r="H2687" s="7">
        <v>1.84</v>
      </c>
      <c r="I2687" s="3">
        <f>Table8[[#This Row],[Volume]]*Table8[[#This Row],[Cost per unit]]</f>
        <v>1123.2</v>
      </c>
      <c r="J2687" s="3">
        <f>Table8[[#This Row],[Volume]]*Table8[[#This Row],[Price per unit]]</f>
        <v>1589.76</v>
      </c>
      <c r="K2687" s="5">
        <f>Table8[[#This Row],[Total Sales]]-Table8[[#This Row],[Total Cost]]</f>
        <v>466.55999999999995</v>
      </c>
      <c r="L2687" s="6">
        <f>Table8[[#This Row],[Profit]]/Table8[[#This Row],[Total Sales]]</f>
        <v>0.29347826086956519</v>
      </c>
    </row>
    <row r="2688" spans="1:12" x14ac:dyDescent="0.3">
      <c r="A2688" s="3">
        <v>2011</v>
      </c>
      <c r="B2688" s="3" t="s">
        <v>12</v>
      </c>
      <c r="C2688" s="3" t="s">
        <v>21</v>
      </c>
      <c r="D2688" s="3" t="s">
        <v>105</v>
      </c>
      <c r="E2688" s="3">
        <v>960003</v>
      </c>
      <c r="F2688" s="3">
        <v>1152</v>
      </c>
      <c r="G2688" s="3">
        <v>1.33</v>
      </c>
      <c r="H2688" s="3">
        <v>1.89</v>
      </c>
      <c r="I2688" s="3">
        <f>Table8[[#This Row],[Volume]]*Table8[[#This Row],[Cost per unit]]</f>
        <v>1532.16</v>
      </c>
      <c r="J2688" s="3">
        <f>Table8[[#This Row],[Volume]]*Table8[[#This Row],[Price per unit]]</f>
        <v>2177.2799999999997</v>
      </c>
      <c r="K2688" s="5">
        <f>Table8[[#This Row],[Total Sales]]-Table8[[#This Row],[Total Cost]]</f>
        <v>645.11999999999966</v>
      </c>
      <c r="L2688" s="6">
        <f>Table8[[#This Row],[Profit]]/Table8[[#This Row],[Total Sales]]</f>
        <v>0.29629629629629617</v>
      </c>
    </row>
    <row r="2689" spans="1:12" x14ac:dyDescent="0.3">
      <c r="A2689" s="7">
        <v>2011</v>
      </c>
      <c r="B2689" s="7" t="s">
        <v>12</v>
      </c>
      <c r="C2689" s="7" t="s">
        <v>21</v>
      </c>
      <c r="D2689" s="7" t="s">
        <v>105</v>
      </c>
      <c r="E2689" s="7">
        <v>960004</v>
      </c>
      <c r="F2689" s="7">
        <v>624</v>
      </c>
      <c r="G2689" s="7">
        <v>1.29</v>
      </c>
      <c r="H2689" s="7">
        <v>1.83</v>
      </c>
      <c r="I2689" s="3">
        <f>Table8[[#This Row],[Volume]]*Table8[[#This Row],[Cost per unit]]</f>
        <v>804.96</v>
      </c>
      <c r="J2689" s="3">
        <f>Table8[[#This Row],[Volume]]*Table8[[#This Row],[Price per unit]]</f>
        <v>1141.92</v>
      </c>
      <c r="K2689" s="5">
        <f>Table8[[#This Row],[Total Sales]]-Table8[[#This Row],[Total Cost]]</f>
        <v>336.96000000000004</v>
      </c>
      <c r="L2689" s="6">
        <f>Table8[[#This Row],[Profit]]/Table8[[#This Row],[Total Sales]]</f>
        <v>0.29508196721311475</v>
      </c>
    </row>
    <row r="2690" spans="1:12" x14ac:dyDescent="0.3">
      <c r="A2690" s="3">
        <v>2011</v>
      </c>
      <c r="B2690" s="3" t="s">
        <v>12</v>
      </c>
      <c r="C2690" s="3" t="s">
        <v>21</v>
      </c>
      <c r="D2690" s="3" t="s">
        <v>105</v>
      </c>
      <c r="E2690" s="3">
        <v>960005</v>
      </c>
      <c r="F2690" s="3">
        <v>732</v>
      </c>
      <c r="G2690" s="3">
        <v>1.23</v>
      </c>
      <c r="H2690" s="3">
        <v>1.86</v>
      </c>
      <c r="I2690" s="3">
        <f>Table8[[#This Row],[Volume]]*Table8[[#This Row],[Cost per unit]]</f>
        <v>900.36</v>
      </c>
      <c r="J2690" s="3">
        <f>Table8[[#This Row],[Volume]]*Table8[[#This Row],[Price per unit]]</f>
        <v>1361.52</v>
      </c>
      <c r="K2690" s="5">
        <f>Table8[[#This Row],[Total Sales]]-Table8[[#This Row],[Total Cost]]</f>
        <v>461.15999999999997</v>
      </c>
      <c r="L2690" s="6">
        <f>Table8[[#This Row],[Profit]]/Table8[[#This Row],[Total Sales]]</f>
        <v>0.33870967741935482</v>
      </c>
    </row>
    <row r="2691" spans="1:12" x14ac:dyDescent="0.3">
      <c r="A2691" s="7">
        <v>2011</v>
      </c>
      <c r="B2691" s="7" t="s">
        <v>12</v>
      </c>
      <c r="C2691" s="7" t="s">
        <v>21</v>
      </c>
      <c r="D2691" s="7" t="s">
        <v>105</v>
      </c>
      <c r="E2691" s="7">
        <v>960006</v>
      </c>
      <c r="F2691" s="7">
        <v>912</v>
      </c>
      <c r="G2691" s="7">
        <v>1.22</v>
      </c>
      <c r="H2691" s="7">
        <v>1.62</v>
      </c>
      <c r="I2691" s="3">
        <f>Table8[[#This Row],[Volume]]*Table8[[#This Row],[Cost per unit]]</f>
        <v>1112.6399999999999</v>
      </c>
      <c r="J2691" s="3">
        <f>Table8[[#This Row],[Volume]]*Table8[[#This Row],[Price per unit]]</f>
        <v>1477.44</v>
      </c>
      <c r="K2691" s="5">
        <f>Table8[[#This Row],[Total Sales]]-Table8[[#This Row],[Total Cost]]</f>
        <v>364.80000000000018</v>
      </c>
      <c r="L2691" s="6">
        <f>Table8[[#This Row],[Profit]]/Table8[[#This Row],[Total Sales]]</f>
        <v>0.24691358024691371</v>
      </c>
    </row>
    <row r="2692" spans="1:12" x14ac:dyDescent="0.3">
      <c r="A2692" s="3">
        <v>2011</v>
      </c>
      <c r="B2692" s="3" t="s">
        <v>12</v>
      </c>
      <c r="C2692" s="3" t="s">
        <v>21</v>
      </c>
      <c r="D2692" s="3" t="s">
        <v>105</v>
      </c>
      <c r="E2692" s="3">
        <v>960007</v>
      </c>
      <c r="F2692" s="3">
        <v>1176</v>
      </c>
      <c r="G2692" s="3">
        <v>1.35</v>
      </c>
      <c r="H2692" s="3">
        <v>1.65</v>
      </c>
      <c r="I2692" s="3">
        <f>Table8[[#This Row],[Volume]]*Table8[[#This Row],[Cost per unit]]</f>
        <v>1587.6000000000001</v>
      </c>
      <c r="J2692" s="3">
        <f>Table8[[#This Row],[Volume]]*Table8[[#This Row],[Price per unit]]</f>
        <v>1940.3999999999999</v>
      </c>
      <c r="K2692" s="5">
        <f>Table8[[#This Row],[Total Sales]]-Table8[[#This Row],[Total Cost]]</f>
        <v>352.79999999999973</v>
      </c>
      <c r="L2692" s="6">
        <f>Table8[[#This Row],[Profit]]/Table8[[#This Row],[Total Sales]]</f>
        <v>0.18181818181818168</v>
      </c>
    </row>
    <row r="2693" spans="1:12" x14ac:dyDescent="0.3">
      <c r="A2693" s="7">
        <v>2011</v>
      </c>
      <c r="B2693" s="7" t="s">
        <v>12</v>
      </c>
      <c r="C2693" s="7" t="s">
        <v>21</v>
      </c>
      <c r="D2693" s="7" t="s">
        <v>105</v>
      </c>
      <c r="E2693" s="7">
        <v>960008</v>
      </c>
      <c r="F2693" s="7">
        <v>1080</v>
      </c>
      <c r="G2693" s="7">
        <v>1.28</v>
      </c>
      <c r="H2693" s="7">
        <v>1.72</v>
      </c>
      <c r="I2693" s="3">
        <f>Table8[[#This Row],[Volume]]*Table8[[#This Row],[Cost per unit]]</f>
        <v>1382.4</v>
      </c>
      <c r="J2693" s="3">
        <f>Table8[[#This Row],[Volume]]*Table8[[#This Row],[Price per unit]]</f>
        <v>1857.6</v>
      </c>
      <c r="K2693" s="5">
        <f>Table8[[#This Row],[Total Sales]]-Table8[[#This Row],[Total Cost]]</f>
        <v>475.19999999999982</v>
      </c>
      <c r="L2693" s="6">
        <f>Table8[[#This Row],[Profit]]/Table8[[#This Row],[Total Sales]]</f>
        <v>0.25581395348837199</v>
      </c>
    </row>
    <row r="2694" spans="1:12" x14ac:dyDescent="0.3">
      <c r="A2694" s="3">
        <v>2011</v>
      </c>
      <c r="B2694" s="3" t="s">
        <v>12</v>
      </c>
      <c r="C2694" s="3" t="s">
        <v>21</v>
      </c>
      <c r="D2694" s="3" t="s">
        <v>105</v>
      </c>
      <c r="E2694" s="3">
        <v>960009</v>
      </c>
      <c r="F2694" s="3">
        <v>876</v>
      </c>
      <c r="G2694" s="3">
        <v>1.36</v>
      </c>
      <c r="H2694" s="3">
        <v>1.71</v>
      </c>
      <c r="I2694" s="3">
        <f>Table8[[#This Row],[Volume]]*Table8[[#This Row],[Cost per unit]]</f>
        <v>1191.3600000000001</v>
      </c>
      <c r="J2694" s="3">
        <f>Table8[[#This Row],[Volume]]*Table8[[#This Row],[Price per unit]]</f>
        <v>1497.96</v>
      </c>
      <c r="K2694" s="5">
        <f>Table8[[#This Row],[Total Sales]]-Table8[[#This Row],[Total Cost]]</f>
        <v>306.59999999999991</v>
      </c>
      <c r="L2694" s="6">
        <f>Table8[[#This Row],[Profit]]/Table8[[#This Row],[Total Sales]]</f>
        <v>0.20467836257309935</v>
      </c>
    </row>
    <row r="2695" spans="1:12" x14ac:dyDescent="0.3">
      <c r="A2695" s="7">
        <v>2011</v>
      </c>
      <c r="B2695" s="7" t="s">
        <v>12</v>
      </c>
      <c r="C2695" s="7" t="s">
        <v>56</v>
      </c>
      <c r="D2695" s="7" t="s">
        <v>106</v>
      </c>
      <c r="E2695" s="7">
        <v>520101</v>
      </c>
      <c r="F2695" s="7">
        <v>1056</v>
      </c>
      <c r="G2695" s="7">
        <v>1.64</v>
      </c>
      <c r="H2695" s="7">
        <v>3.01</v>
      </c>
      <c r="I2695" s="3">
        <f>Table8[[#This Row],[Volume]]*Table8[[#This Row],[Cost per unit]]</f>
        <v>1731.84</v>
      </c>
      <c r="J2695" s="3">
        <f>Table8[[#This Row],[Volume]]*Table8[[#This Row],[Price per unit]]</f>
        <v>3178.56</v>
      </c>
      <c r="K2695" s="5">
        <f>Table8[[#This Row],[Total Sales]]-Table8[[#This Row],[Total Cost]]</f>
        <v>1446.72</v>
      </c>
      <c r="L2695" s="6">
        <f>Table8[[#This Row],[Profit]]/Table8[[#This Row],[Total Sales]]</f>
        <v>0.45514950166112961</v>
      </c>
    </row>
    <row r="2696" spans="1:12" x14ac:dyDescent="0.3">
      <c r="A2696" s="3">
        <v>2011</v>
      </c>
      <c r="B2696" s="3" t="s">
        <v>12</v>
      </c>
      <c r="C2696" s="3" t="s">
        <v>56</v>
      </c>
      <c r="D2696" s="3" t="s">
        <v>106</v>
      </c>
      <c r="E2696" s="3">
        <v>520102</v>
      </c>
      <c r="F2696" s="3">
        <v>852</v>
      </c>
      <c r="G2696" s="3">
        <v>2.04</v>
      </c>
      <c r="H2696" s="3">
        <v>2.2000000000000002</v>
      </c>
      <c r="I2696" s="3">
        <f>Table8[[#This Row],[Volume]]*Table8[[#This Row],[Cost per unit]]</f>
        <v>1738.08</v>
      </c>
      <c r="J2696" s="3">
        <f>Table8[[#This Row],[Volume]]*Table8[[#This Row],[Price per unit]]</f>
        <v>1874.4</v>
      </c>
      <c r="K2696" s="5">
        <f>Table8[[#This Row],[Total Sales]]-Table8[[#This Row],[Total Cost]]</f>
        <v>136.32000000000016</v>
      </c>
      <c r="L2696" s="6">
        <f>Table8[[#This Row],[Profit]]/Table8[[#This Row],[Total Sales]]</f>
        <v>7.2727272727272807E-2</v>
      </c>
    </row>
    <row r="2697" spans="1:12" x14ac:dyDescent="0.3">
      <c r="A2697" s="7">
        <v>2011</v>
      </c>
      <c r="B2697" s="7" t="s">
        <v>12</v>
      </c>
      <c r="C2697" s="7" t="s">
        <v>56</v>
      </c>
      <c r="D2697" s="7" t="s">
        <v>106</v>
      </c>
      <c r="E2697" s="7">
        <v>520103</v>
      </c>
      <c r="F2697" s="7">
        <v>444</v>
      </c>
      <c r="G2697" s="7">
        <v>1.56</v>
      </c>
      <c r="H2697" s="7">
        <v>2.54</v>
      </c>
      <c r="I2697" s="3">
        <f>Table8[[#This Row],[Volume]]*Table8[[#This Row],[Cost per unit]]</f>
        <v>692.64</v>
      </c>
      <c r="J2697" s="3">
        <f>Table8[[#This Row],[Volume]]*Table8[[#This Row],[Price per unit]]</f>
        <v>1127.76</v>
      </c>
      <c r="K2697" s="5">
        <f>Table8[[#This Row],[Total Sales]]-Table8[[#This Row],[Total Cost]]</f>
        <v>435.12</v>
      </c>
      <c r="L2697" s="6">
        <f>Table8[[#This Row],[Profit]]/Table8[[#This Row],[Total Sales]]</f>
        <v>0.38582677165354329</v>
      </c>
    </row>
    <row r="2698" spans="1:12" x14ac:dyDescent="0.3">
      <c r="A2698" s="3">
        <v>2011</v>
      </c>
      <c r="B2698" s="3" t="s">
        <v>12</v>
      </c>
      <c r="C2698" s="3" t="s">
        <v>56</v>
      </c>
      <c r="D2698" s="3" t="s">
        <v>106</v>
      </c>
      <c r="E2698" s="3">
        <v>520103</v>
      </c>
      <c r="F2698" s="3">
        <v>564</v>
      </c>
      <c r="G2698" s="3">
        <v>2.33</v>
      </c>
      <c r="H2698" s="3">
        <v>2.46</v>
      </c>
      <c r="I2698" s="3">
        <f>Table8[[#This Row],[Volume]]*Table8[[#This Row],[Cost per unit]]</f>
        <v>1314.1200000000001</v>
      </c>
      <c r="J2698" s="3">
        <f>Table8[[#This Row],[Volume]]*Table8[[#This Row],[Price per unit]]</f>
        <v>1387.44</v>
      </c>
      <c r="K2698" s="5">
        <f>Table8[[#This Row],[Total Sales]]-Table8[[#This Row],[Total Cost]]</f>
        <v>73.319999999999936</v>
      </c>
      <c r="L2698" s="6">
        <f>Table8[[#This Row],[Profit]]/Table8[[#This Row],[Total Sales]]</f>
        <v>5.2845528455284507E-2</v>
      </c>
    </row>
    <row r="2699" spans="1:12" x14ac:dyDescent="0.3">
      <c r="A2699" s="7">
        <v>2011</v>
      </c>
      <c r="B2699" s="7" t="s">
        <v>12</v>
      </c>
      <c r="C2699" s="7" t="s">
        <v>56</v>
      </c>
      <c r="D2699" s="7" t="s">
        <v>106</v>
      </c>
      <c r="E2699" s="7">
        <v>520103</v>
      </c>
      <c r="F2699" s="7">
        <v>732</v>
      </c>
      <c r="G2699" s="7">
        <v>2.25</v>
      </c>
      <c r="H2699" s="7">
        <v>3.05</v>
      </c>
      <c r="I2699" s="3">
        <f>Table8[[#This Row],[Volume]]*Table8[[#This Row],[Cost per unit]]</f>
        <v>1647</v>
      </c>
      <c r="J2699" s="3">
        <f>Table8[[#This Row],[Volume]]*Table8[[#This Row],[Price per unit]]</f>
        <v>2232.6</v>
      </c>
      <c r="K2699" s="5">
        <f>Table8[[#This Row],[Total Sales]]-Table8[[#This Row],[Total Cost]]</f>
        <v>585.59999999999991</v>
      </c>
      <c r="L2699" s="6">
        <f>Table8[[#This Row],[Profit]]/Table8[[#This Row],[Total Sales]]</f>
        <v>0.26229508196721307</v>
      </c>
    </row>
    <row r="2700" spans="1:12" x14ac:dyDescent="0.3">
      <c r="A2700" s="3">
        <v>2011</v>
      </c>
      <c r="B2700" s="3" t="s">
        <v>12</v>
      </c>
      <c r="C2700" s="3" t="s">
        <v>56</v>
      </c>
      <c r="D2700" s="3" t="s">
        <v>106</v>
      </c>
      <c r="E2700" s="3">
        <v>520103</v>
      </c>
      <c r="F2700" s="3">
        <v>804</v>
      </c>
      <c r="G2700" s="3">
        <v>2.06</v>
      </c>
      <c r="H2700" s="3">
        <v>2.57</v>
      </c>
      <c r="I2700" s="3">
        <f>Table8[[#This Row],[Volume]]*Table8[[#This Row],[Cost per unit]]</f>
        <v>1656.24</v>
      </c>
      <c r="J2700" s="3">
        <f>Table8[[#This Row],[Volume]]*Table8[[#This Row],[Price per unit]]</f>
        <v>2066.2799999999997</v>
      </c>
      <c r="K2700" s="5">
        <f>Table8[[#This Row],[Total Sales]]-Table8[[#This Row],[Total Cost]]</f>
        <v>410.03999999999974</v>
      </c>
      <c r="L2700" s="6">
        <f>Table8[[#This Row],[Profit]]/Table8[[#This Row],[Total Sales]]</f>
        <v>0.19844357976653687</v>
      </c>
    </row>
    <row r="2701" spans="1:12" x14ac:dyDescent="0.3">
      <c r="A2701" s="7">
        <v>2011</v>
      </c>
      <c r="B2701" s="7" t="s">
        <v>12</v>
      </c>
      <c r="C2701" s="7" t="s">
        <v>56</v>
      </c>
      <c r="D2701" s="7" t="s">
        <v>106</v>
      </c>
      <c r="E2701" s="7">
        <v>520103</v>
      </c>
      <c r="F2701" s="7">
        <v>684</v>
      </c>
      <c r="G2701" s="7">
        <v>1.32</v>
      </c>
      <c r="H2701" s="7">
        <v>2.3199999999999998</v>
      </c>
      <c r="I2701" s="3">
        <f>Table8[[#This Row],[Volume]]*Table8[[#This Row],[Cost per unit]]</f>
        <v>902.88</v>
      </c>
      <c r="J2701" s="3">
        <f>Table8[[#This Row],[Volume]]*Table8[[#This Row],[Price per unit]]</f>
        <v>1586.8799999999999</v>
      </c>
      <c r="K2701" s="5">
        <f>Table8[[#This Row],[Total Sales]]-Table8[[#This Row],[Total Cost]]</f>
        <v>683.99999999999989</v>
      </c>
      <c r="L2701" s="6">
        <f>Table8[[#This Row],[Profit]]/Table8[[#This Row],[Total Sales]]</f>
        <v>0.43103448275862066</v>
      </c>
    </row>
    <row r="2702" spans="1:12" x14ac:dyDescent="0.3">
      <c r="A2702" s="3">
        <v>2011</v>
      </c>
      <c r="B2702" s="3" t="s">
        <v>12</v>
      </c>
      <c r="C2702" s="3" t="s">
        <v>56</v>
      </c>
      <c r="D2702" s="3" t="s">
        <v>106</v>
      </c>
      <c r="E2702" s="3">
        <v>520103</v>
      </c>
      <c r="F2702" s="3">
        <v>792</v>
      </c>
      <c r="G2702" s="3">
        <v>2.25</v>
      </c>
      <c r="H2702" s="3">
        <v>2.83</v>
      </c>
      <c r="I2702" s="3">
        <f>Table8[[#This Row],[Volume]]*Table8[[#This Row],[Cost per unit]]</f>
        <v>1782</v>
      </c>
      <c r="J2702" s="3">
        <f>Table8[[#This Row],[Volume]]*Table8[[#This Row],[Price per unit]]</f>
        <v>2241.36</v>
      </c>
      <c r="K2702" s="5">
        <f>Table8[[#This Row],[Total Sales]]-Table8[[#This Row],[Total Cost]]</f>
        <v>459.36000000000013</v>
      </c>
      <c r="L2702" s="6">
        <f>Table8[[#This Row],[Profit]]/Table8[[#This Row],[Total Sales]]</f>
        <v>0.20494699646643114</v>
      </c>
    </row>
    <row r="2703" spans="1:12" x14ac:dyDescent="0.3">
      <c r="A2703" s="7">
        <v>2011</v>
      </c>
      <c r="B2703" s="7" t="s">
        <v>12</v>
      </c>
      <c r="C2703" s="7" t="s">
        <v>56</v>
      </c>
      <c r="D2703" s="7" t="s">
        <v>106</v>
      </c>
      <c r="E2703" s="7">
        <v>520103</v>
      </c>
      <c r="F2703" s="7">
        <v>756</v>
      </c>
      <c r="G2703" s="7">
        <v>1.83</v>
      </c>
      <c r="H2703" s="7">
        <v>3.21</v>
      </c>
      <c r="I2703" s="3">
        <f>Table8[[#This Row],[Volume]]*Table8[[#This Row],[Cost per unit]]</f>
        <v>1383.48</v>
      </c>
      <c r="J2703" s="3">
        <f>Table8[[#This Row],[Volume]]*Table8[[#This Row],[Price per unit]]</f>
        <v>2426.7599999999998</v>
      </c>
      <c r="K2703" s="5">
        <f>Table8[[#This Row],[Total Sales]]-Table8[[#This Row],[Total Cost]]</f>
        <v>1043.2799999999997</v>
      </c>
      <c r="L2703" s="6">
        <f>Table8[[#This Row],[Profit]]/Table8[[#This Row],[Total Sales]]</f>
        <v>0.4299065420560747</v>
      </c>
    </row>
    <row r="2704" spans="1:12" x14ac:dyDescent="0.3">
      <c r="A2704" s="3">
        <v>2011</v>
      </c>
      <c r="B2704" s="3" t="s">
        <v>12</v>
      </c>
      <c r="C2704" s="3" t="s">
        <v>56</v>
      </c>
      <c r="D2704" s="3" t="s">
        <v>106</v>
      </c>
      <c r="E2704" s="3">
        <v>520103</v>
      </c>
      <c r="F2704" s="3">
        <v>792</v>
      </c>
      <c r="G2704" s="3">
        <v>2.15</v>
      </c>
      <c r="H2704" s="3">
        <v>3.06</v>
      </c>
      <c r="I2704" s="3">
        <f>Table8[[#This Row],[Volume]]*Table8[[#This Row],[Cost per unit]]</f>
        <v>1702.8</v>
      </c>
      <c r="J2704" s="3">
        <f>Table8[[#This Row],[Volume]]*Table8[[#This Row],[Price per unit]]</f>
        <v>2423.52</v>
      </c>
      <c r="K2704" s="5">
        <f>Table8[[#This Row],[Total Sales]]-Table8[[#This Row],[Total Cost]]</f>
        <v>720.72</v>
      </c>
      <c r="L2704" s="6">
        <f>Table8[[#This Row],[Profit]]/Table8[[#This Row],[Total Sales]]</f>
        <v>0.29738562091503268</v>
      </c>
    </row>
    <row r="2705" spans="1:12" x14ac:dyDescent="0.3">
      <c r="A2705" s="7">
        <v>2011</v>
      </c>
      <c r="B2705" s="7" t="s">
        <v>12</v>
      </c>
      <c r="C2705" s="7" t="s">
        <v>56</v>
      </c>
      <c r="D2705" s="7" t="s">
        <v>106</v>
      </c>
      <c r="E2705" s="7">
        <v>520103</v>
      </c>
      <c r="F2705" s="7">
        <v>540</v>
      </c>
      <c r="G2705" s="7">
        <v>2.09</v>
      </c>
      <c r="H2705" s="7">
        <v>2.21</v>
      </c>
      <c r="I2705" s="3">
        <f>Table8[[#This Row],[Volume]]*Table8[[#This Row],[Cost per unit]]</f>
        <v>1128.5999999999999</v>
      </c>
      <c r="J2705" s="3">
        <f>Table8[[#This Row],[Volume]]*Table8[[#This Row],[Price per unit]]</f>
        <v>1193.4000000000001</v>
      </c>
      <c r="K2705" s="5">
        <f>Table8[[#This Row],[Total Sales]]-Table8[[#This Row],[Total Cost]]</f>
        <v>64.800000000000182</v>
      </c>
      <c r="L2705" s="6">
        <f>Table8[[#This Row],[Profit]]/Table8[[#This Row],[Total Sales]]</f>
        <v>5.4298642533936799E-2</v>
      </c>
    </row>
    <row r="2706" spans="1:12" x14ac:dyDescent="0.3">
      <c r="A2706" s="3">
        <v>2011</v>
      </c>
      <c r="B2706" s="3" t="s">
        <v>12</v>
      </c>
      <c r="C2706" s="3" t="s">
        <v>56</v>
      </c>
      <c r="D2706" s="3" t="s">
        <v>106</v>
      </c>
      <c r="E2706" s="3">
        <v>520103</v>
      </c>
      <c r="F2706" s="3">
        <v>588</v>
      </c>
      <c r="G2706" s="3">
        <v>1.36</v>
      </c>
      <c r="H2706" s="3">
        <v>2.7</v>
      </c>
      <c r="I2706" s="3">
        <f>Table8[[#This Row],[Volume]]*Table8[[#This Row],[Cost per unit]]</f>
        <v>799.68000000000006</v>
      </c>
      <c r="J2706" s="3">
        <f>Table8[[#This Row],[Volume]]*Table8[[#This Row],[Price per unit]]</f>
        <v>1587.6000000000001</v>
      </c>
      <c r="K2706" s="5">
        <f>Table8[[#This Row],[Total Sales]]-Table8[[#This Row],[Total Cost]]</f>
        <v>787.92000000000007</v>
      </c>
      <c r="L2706" s="6">
        <f>Table8[[#This Row],[Profit]]/Table8[[#This Row],[Total Sales]]</f>
        <v>0.49629629629629629</v>
      </c>
    </row>
    <row r="2707" spans="1:12" x14ac:dyDescent="0.3">
      <c r="A2707" s="7">
        <v>2011</v>
      </c>
      <c r="B2707" s="7" t="s">
        <v>12</v>
      </c>
      <c r="C2707" s="7" t="s">
        <v>56</v>
      </c>
      <c r="D2707" s="7" t="s">
        <v>106</v>
      </c>
      <c r="E2707" s="7">
        <v>520103</v>
      </c>
      <c r="F2707" s="7">
        <v>924</v>
      </c>
      <c r="G2707" s="7">
        <v>1.58</v>
      </c>
      <c r="H2707" s="7">
        <v>2.1800000000000002</v>
      </c>
      <c r="I2707" s="3">
        <f>Table8[[#This Row],[Volume]]*Table8[[#This Row],[Cost per unit]]</f>
        <v>1459.92</v>
      </c>
      <c r="J2707" s="3">
        <f>Table8[[#This Row],[Volume]]*Table8[[#This Row],[Price per unit]]</f>
        <v>2014.3200000000002</v>
      </c>
      <c r="K2707" s="5">
        <f>Table8[[#This Row],[Total Sales]]-Table8[[#This Row],[Total Cost]]</f>
        <v>554.40000000000009</v>
      </c>
      <c r="L2707" s="6">
        <f>Table8[[#This Row],[Profit]]/Table8[[#This Row],[Total Sales]]</f>
        <v>0.27522935779816515</v>
      </c>
    </row>
    <row r="2708" spans="1:12" x14ac:dyDescent="0.3">
      <c r="A2708" s="3">
        <v>2011</v>
      </c>
      <c r="B2708" s="3" t="s">
        <v>12</v>
      </c>
      <c r="C2708" s="3" t="s">
        <v>56</v>
      </c>
      <c r="D2708" s="3" t="s">
        <v>106</v>
      </c>
      <c r="E2708" s="3">
        <v>520103</v>
      </c>
      <c r="F2708" s="3">
        <v>1020</v>
      </c>
      <c r="G2708" s="3">
        <v>1.4</v>
      </c>
      <c r="H2708" s="3">
        <v>2.08</v>
      </c>
      <c r="I2708" s="3">
        <f>Table8[[#This Row],[Volume]]*Table8[[#This Row],[Cost per unit]]</f>
        <v>1428</v>
      </c>
      <c r="J2708" s="3">
        <f>Table8[[#This Row],[Volume]]*Table8[[#This Row],[Price per unit]]</f>
        <v>2121.6</v>
      </c>
      <c r="K2708" s="5">
        <f>Table8[[#This Row],[Total Sales]]-Table8[[#This Row],[Total Cost]]</f>
        <v>693.59999999999991</v>
      </c>
      <c r="L2708" s="6">
        <f>Table8[[#This Row],[Profit]]/Table8[[#This Row],[Total Sales]]</f>
        <v>0.32692307692307687</v>
      </c>
    </row>
    <row r="2709" spans="1:12" x14ac:dyDescent="0.3">
      <c r="A2709" s="7">
        <v>2011</v>
      </c>
      <c r="B2709" s="7" t="s">
        <v>12</v>
      </c>
      <c r="C2709" s="7" t="s">
        <v>56</v>
      </c>
      <c r="D2709" s="7" t="s">
        <v>106</v>
      </c>
      <c r="E2709" s="7">
        <v>520103</v>
      </c>
      <c r="F2709" s="7">
        <v>1044</v>
      </c>
      <c r="G2709" s="7">
        <v>1.93</v>
      </c>
      <c r="H2709" s="7">
        <v>2.63</v>
      </c>
      <c r="I2709" s="3">
        <f>Table8[[#This Row],[Volume]]*Table8[[#This Row],[Cost per unit]]</f>
        <v>2014.9199999999998</v>
      </c>
      <c r="J2709" s="3">
        <f>Table8[[#This Row],[Volume]]*Table8[[#This Row],[Price per unit]]</f>
        <v>2745.72</v>
      </c>
      <c r="K2709" s="5">
        <f>Table8[[#This Row],[Total Sales]]-Table8[[#This Row],[Total Cost]]</f>
        <v>730.8</v>
      </c>
      <c r="L2709" s="6">
        <f>Table8[[#This Row],[Profit]]/Table8[[#This Row],[Total Sales]]</f>
        <v>0.26615969581749049</v>
      </c>
    </row>
    <row r="2710" spans="1:12" x14ac:dyDescent="0.3">
      <c r="A2710" s="3">
        <v>2011</v>
      </c>
      <c r="B2710" s="3" t="s">
        <v>12</v>
      </c>
      <c r="C2710" s="3" t="s">
        <v>56</v>
      </c>
      <c r="D2710" s="3" t="s">
        <v>106</v>
      </c>
      <c r="E2710" s="3">
        <v>520110</v>
      </c>
      <c r="F2710" s="3">
        <v>660</v>
      </c>
      <c r="G2710" s="3">
        <v>1.52</v>
      </c>
      <c r="H2710" s="3">
        <v>2.0699999999999998</v>
      </c>
      <c r="I2710" s="3">
        <f>Table8[[#This Row],[Volume]]*Table8[[#This Row],[Cost per unit]]</f>
        <v>1003.2</v>
      </c>
      <c r="J2710" s="3">
        <f>Table8[[#This Row],[Volume]]*Table8[[#This Row],[Price per unit]]</f>
        <v>1366.1999999999998</v>
      </c>
      <c r="K2710" s="5">
        <f>Table8[[#This Row],[Total Sales]]-Table8[[#This Row],[Total Cost]]</f>
        <v>362.99999999999977</v>
      </c>
      <c r="L2710" s="6">
        <f>Table8[[#This Row],[Profit]]/Table8[[#This Row],[Total Sales]]</f>
        <v>0.26570048309178729</v>
      </c>
    </row>
    <row r="2711" spans="1:12" x14ac:dyDescent="0.3">
      <c r="A2711" s="7">
        <v>2011</v>
      </c>
      <c r="B2711" s="7" t="s">
        <v>12</v>
      </c>
      <c r="C2711" s="7" t="s">
        <v>56</v>
      </c>
      <c r="D2711" s="7" t="s">
        <v>106</v>
      </c>
      <c r="E2711" s="7">
        <v>520111</v>
      </c>
      <c r="F2711" s="7">
        <v>1200</v>
      </c>
      <c r="G2711" s="7">
        <v>1.29</v>
      </c>
      <c r="H2711" s="7">
        <v>2.97</v>
      </c>
      <c r="I2711" s="3">
        <f>Table8[[#This Row],[Volume]]*Table8[[#This Row],[Cost per unit]]</f>
        <v>1548</v>
      </c>
      <c r="J2711" s="3">
        <f>Table8[[#This Row],[Volume]]*Table8[[#This Row],[Price per unit]]</f>
        <v>3564.0000000000005</v>
      </c>
      <c r="K2711" s="5">
        <f>Table8[[#This Row],[Total Sales]]-Table8[[#This Row],[Total Cost]]</f>
        <v>2016.0000000000005</v>
      </c>
      <c r="L2711" s="6">
        <f>Table8[[#This Row],[Profit]]/Table8[[#This Row],[Total Sales]]</f>
        <v>0.56565656565656575</v>
      </c>
    </row>
    <row r="2712" spans="1:12" x14ac:dyDescent="0.3">
      <c r="A2712" s="3">
        <v>2011</v>
      </c>
      <c r="B2712" s="3" t="s">
        <v>12</v>
      </c>
      <c r="C2712" s="3" t="s">
        <v>21</v>
      </c>
      <c r="D2712" s="3" t="s">
        <v>107</v>
      </c>
      <c r="E2712" s="3">
        <v>1230101</v>
      </c>
      <c r="F2712" s="3">
        <v>1008</v>
      </c>
      <c r="G2712" s="3">
        <v>1.24</v>
      </c>
      <c r="H2712" s="3">
        <v>1.89</v>
      </c>
      <c r="I2712" s="3">
        <f>Table8[[#This Row],[Volume]]*Table8[[#This Row],[Cost per unit]]</f>
        <v>1249.92</v>
      </c>
      <c r="J2712" s="3">
        <f>Table8[[#This Row],[Volume]]*Table8[[#This Row],[Price per unit]]</f>
        <v>1905.12</v>
      </c>
      <c r="K2712" s="5">
        <f>Table8[[#This Row],[Total Sales]]-Table8[[#This Row],[Total Cost]]</f>
        <v>655.19999999999982</v>
      </c>
      <c r="L2712" s="6">
        <f>Table8[[#This Row],[Profit]]/Table8[[#This Row],[Total Sales]]</f>
        <v>0.34391534391534384</v>
      </c>
    </row>
    <row r="2713" spans="1:12" x14ac:dyDescent="0.3">
      <c r="A2713" s="7">
        <v>2011</v>
      </c>
      <c r="B2713" s="7" t="s">
        <v>12</v>
      </c>
      <c r="C2713" s="7" t="s">
        <v>21</v>
      </c>
      <c r="D2713" s="7" t="s">
        <v>107</v>
      </c>
      <c r="E2713" s="7">
        <v>1230102</v>
      </c>
      <c r="F2713" s="7">
        <v>648</v>
      </c>
      <c r="G2713" s="7">
        <v>1.3</v>
      </c>
      <c r="H2713" s="7">
        <v>1.87</v>
      </c>
      <c r="I2713" s="3">
        <f>Table8[[#This Row],[Volume]]*Table8[[#This Row],[Cost per unit]]</f>
        <v>842.4</v>
      </c>
      <c r="J2713" s="3">
        <f>Table8[[#This Row],[Volume]]*Table8[[#This Row],[Price per unit]]</f>
        <v>1211.76</v>
      </c>
      <c r="K2713" s="5">
        <f>Table8[[#This Row],[Total Sales]]-Table8[[#This Row],[Total Cost]]</f>
        <v>369.36</v>
      </c>
      <c r="L2713" s="6">
        <f>Table8[[#This Row],[Profit]]/Table8[[#This Row],[Total Sales]]</f>
        <v>0.30481283422459893</v>
      </c>
    </row>
    <row r="2714" spans="1:12" x14ac:dyDescent="0.3">
      <c r="A2714" s="3">
        <v>2011</v>
      </c>
      <c r="B2714" s="3" t="s">
        <v>12</v>
      </c>
      <c r="C2714" s="3" t="s">
        <v>21</v>
      </c>
      <c r="D2714" s="3" t="s">
        <v>107</v>
      </c>
      <c r="E2714" s="3">
        <v>1230103</v>
      </c>
      <c r="F2714" s="3">
        <v>1248</v>
      </c>
      <c r="G2714" s="3">
        <v>1.1499999999999999</v>
      </c>
      <c r="H2714" s="3">
        <v>1.64</v>
      </c>
      <c r="I2714" s="3">
        <f>Table8[[#This Row],[Volume]]*Table8[[#This Row],[Cost per unit]]</f>
        <v>1435.1999999999998</v>
      </c>
      <c r="J2714" s="3">
        <f>Table8[[#This Row],[Volume]]*Table8[[#This Row],[Price per unit]]</f>
        <v>2046.7199999999998</v>
      </c>
      <c r="K2714" s="5">
        <f>Table8[[#This Row],[Total Sales]]-Table8[[#This Row],[Total Cost]]</f>
        <v>611.52</v>
      </c>
      <c r="L2714" s="6">
        <f>Table8[[#This Row],[Profit]]/Table8[[#This Row],[Total Sales]]</f>
        <v>0.29878048780487809</v>
      </c>
    </row>
    <row r="2715" spans="1:12" x14ac:dyDescent="0.3">
      <c r="A2715" s="7">
        <v>2011</v>
      </c>
      <c r="B2715" s="7" t="s">
        <v>12</v>
      </c>
      <c r="C2715" s="7" t="s">
        <v>21</v>
      </c>
      <c r="D2715" s="7" t="s">
        <v>107</v>
      </c>
      <c r="E2715" s="7">
        <v>1230105</v>
      </c>
      <c r="F2715" s="7">
        <v>1296</v>
      </c>
      <c r="G2715" s="7">
        <v>1.22</v>
      </c>
      <c r="H2715" s="7">
        <v>1.7</v>
      </c>
      <c r="I2715" s="3">
        <f>Table8[[#This Row],[Volume]]*Table8[[#This Row],[Cost per unit]]</f>
        <v>1581.12</v>
      </c>
      <c r="J2715" s="3">
        <f>Table8[[#This Row],[Volume]]*Table8[[#This Row],[Price per unit]]</f>
        <v>2203.1999999999998</v>
      </c>
      <c r="K2715" s="5">
        <f>Table8[[#This Row],[Total Sales]]-Table8[[#This Row],[Total Cost]]</f>
        <v>622.07999999999993</v>
      </c>
      <c r="L2715" s="6">
        <f>Table8[[#This Row],[Profit]]/Table8[[#This Row],[Total Sales]]</f>
        <v>0.28235294117647058</v>
      </c>
    </row>
    <row r="2716" spans="1:12" x14ac:dyDescent="0.3">
      <c r="A2716" s="3">
        <v>2011</v>
      </c>
      <c r="B2716" s="3" t="s">
        <v>12</v>
      </c>
      <c r="C2716" s="3" t="s">
        <v>21</v>
      </c>
      <c r="D2716" s="3" t="s">
        <v>107</v>
      </c>
      <c r="E2716" s="3">
        <v>1230106</v>
      </c>
      <c r="F2716" s="3">
        <v>576</v>
      </c>
      <c r="G2716" s="3">
        <v>1.43</v>
      </c>
      <c r="H2716" s="3">
        <v>1.78</v>
      </c>
      <c r="I2716" s="3">
        <f>Table8[[#This Row],[Volume]]*Table8[[#This Row],[Cost per unit]]</f>
        <v>823.68</v>
      </c>
      <c r="J2716" s="3">
        <f>Table8[[#This Row],[Volume]]*Table8[[#This Row],[Price per unit]]</f>
        <v>1025.28</v>
      </c>
      <c r="K2716" s="5">
        <f>Table8[[#This Row],[Total Sales]]-Table8[[#This Row],[Total Cost]]</f>
        <v>201.60000000000002</v>
      </c>
      <c r="L2716" s="6">
        <f>Table8[[#This Row],[Profit]]/Table8[[#This Row],[Total Sales]]</f>
        <v>0.1966292134831461</v>
      </c>
    </row>
    <row r="2717" spans="1:12" x14ac:dyDescent="0.3">
      <c r="A2717" s="7">
        <v>2011</v>
      </c>
      <c r="B2717" s="7" t="s">
        <v>12</v>
      </c>
      <c r="C2717" s="7" t="s">
        <v>16</v>
      </c>
      <c r="D2717" s="7" t="s">
        <v>108</v>
      </c>
      <c r="E2717" s="7">
        <v>10101</v>
      </c>
      <c r="F2717" s="7">
        <v>528</v>
      </c>
      <c r="G2717" s="7">
        <v>4</v>
      </c>
      <c r="H2717" s="7">
        <v>5.24</v>
      </c>
      <c r="I2717" s="3">
        <f>Table8[[#This Row],[Volume]]*Table8[[#This Row],[Cost per unit]]</f>
        <v>2112</v>
      </c>
      <c r="J2717" s="3">
        <f>Table8[[#This Row],[Volume]]*Table8[[#This Row],[Price per unit]]</f>
        <v>2766.7200000000003</v>
      </c>
      <c r="K2717" s="5">
        <f>Table8[[#This Row],[Total Sales]]-Table8[[#This Row],[Total Cost]]</f>
        <v>654.72000000000025</v>
      </c>
      <c r="L2717" s="6">
        <f>Table8[[#This Row],[Profit]]/Table8[[#This Row],[Total Sales]]</f>
        <v>0.23664122137404586</v>
      </c>
    </row>
    <row r="2718" spans="1:12" x14ac:dyDescent="0.3">
      <c r="A2718" s="3">
        <v>2011</v>
      </c>
      <c r="B2718" s="3" t="s">
        <v>12</v>
      </c>
      <c r="C2718" s="3" t="s">
        <v>16</v>
      </c>
      <c r="D2718" s="3" t="s">
        <v>108</v>
      </c>
      <c r="E2718" s="3">
        <v>10102</v>
      </c>
      <c r="F2718" s="3">
        <v>384</v>
      </c>
      <c r="G2718" s="3">
        <v>4.45</v>
      </c>
      <c r="H2718" s="3">
        <v>5.05</v>
      </c>
      <c r="I2718" s="3">
        <f>Table8[[#This Row],[Volume]]*Table8[[#This Row],[Cost per unit]]</f>
        <v>1708.8000000000002</v>
      </c>
      <c r="J2718" s="3">
        <f>Table8[[#This Row],[Volume]]*Table8[[#This Row],[Price per unit]]</f>
        <v>1939.1999999999998</v>
      </c>
      <c r="K2718" s="5">
        <f>Table8[[#This Row],[Total Sales]]-Table8[[#This Row],[Total Cost]]</f>
        <v>230.39999999999964</v>
      </c>
      <c r="L2718" s="6">
        <f>Table8[[#This Row],[Profit]]/Table8[[#This Row],[Total Sales]]</f>
        <v>0.11881188118811864</v>
      </c>
    </row>
    <row r="2719" spans="1:12" x14ac:dyDescent="0.3">
      <c r="A2719" s="7">
        <v>2011</v>
      </c>
      <c r="B2719" s="7" t="s">
        <v>12</v>
      </c>
      <c r="C2719" s="7" t="s">
        <v>16</v>
      </c>
      <c r="D2719" s="7" t="s">
        <v>108</v>
      </c>
      <c r="E2719" s="7">
        <v>10104</v>
      </c>
      <c r="F2719" s="7">
        <v>324</v>
      </c>
      <c r="G2719" s="7">
        <v>4.8899999999999997</v>
      </c>
      <c r="H2719" s="7">
        <v>5.24</v>
      </c>
      <c r="I2719" s="3">
        <f>Table8[[#This Row],[Volume]]*Table8[[#This Row],[Cost per unit]]</f>
        <v>1584.36</v>
      </c>
      <c r="J2719" s="3">
        <f>Table8[[#This Row],[Volume]]*Table8[[#This Row],[Price per unit]]</f>
        <v>1697.76</v>
      </c>
      <c r="K2719" s="5">
        <f>Table8[[#This Row],[Total Sales]]-Table8[[#This Row],[Total Cost]]</f>
        <v>113.40000000000009</v>
      </c>
      <c r="L2719" s="6">
        <f>Table8[[#This Row],[Profit]]/Table8[[#This Row],[Total Sales]]</f>
        <v>6.6793893129771048E-2</v>
      </c>
    </row>
    <row r="2720" spans="1:12" x14ac:dyDescent="0.3">
      <c r="A2720" s="3">
        <v>2011</v>
      </c>
      <c r="B2720" s="3" t="s">
        <v>12</v>
      </c>
      <c r="C2720" s="3" t="s">
        <v>16</v>
      </c>
      <c r="D2720" s="3" t="s">
        <v>108</v>
      </c>
      <c r="E2720" s="3">
        <v>10105</v>
      </c>
      <c r="F2720" s="3">
        <v>408</v>
      </c>
      <c r="G2720" s="3">
        <v>4.5</v>
      </c>
      <c r="H2720" s="3">
        <v>5.39</v>
      </c>
      <c r="I2720" s="3">
        <f>Table8[[#This Row],[Volume]]*Table8[[#This Row],[Cost per unit]]</f>
        <v>1836</v>
      </c>
      <c r="J2720" s="3">
        <f>Table8[[#This Row],[Volume]]*Table8[[#This Row],[Price per unit]]</f>
        <v>2199.12</v>
      </c>
      <c r="K2720" s="5">
        <f>Table8[[#This Row],[Total Sales]]-Table8[[#This Row],[Total Cost]]</f>
        <v>363.11999999999989</v>
      </c>
      <c r="L2720" s="6">
        <f>Table8[[#This Row],[Profit]]/Table8[[#This Row],[Total Sales]]</f>
        <v>0.16512059369202223</v>
      </c>
    </row>
    <row r="2721" spans="1:12" x14ac:dyDescent="0.3">
      <c r="A2721" s="7">
        <v>2011</v>
      </c>
      <c r="B2721" s="7" t="s">
        <v>12</v>
      </c>
      <c r="C2721" s="7" t="s">
        <v>16</v>
      </c>
      <c r="D2721" s="7" t="s">
        <v>108</v>
      </c>
      <c r="E2721" s="7">
        <v>10106</v>
      </c>
      <c r="F2721" s="7">
        <v>420</v>
      </c>
      <c r="G2721" s="7">
        <v>4.6900000000000004</v>
      </c>
      <c r="H2721" s="7">
        <v>5.04</v>
      </c>
      <c r="I2721" s="3">
        <f>Table8[[#This Row],[Volume]]*Table8[[#This Row],[Cost per unit]]</f>
        <v>1969.8000000000002</v>
      </c>
      <c r="J2721" s="3">
        <f>Table8[[#This Row],[Volume]]*Table8[[#This Row],[Price per unit]]</f>
        <v>2116.8000000000002</v>
      </c>
      <c r="K2721" s="5">
        <f>Table8[[#This Row],[Total Sales]]-Table8[[#This Row],[Total Cost]]</f>
        <v>147</v>
      </c>
      <c r="L2721" s="6">
        <f>Table8[[#This Row],[Profit]]/Table8[[#This Row],[Total Sales]]</f>
        <v>6.9444444444444434E-2</v>
      </c>
    </row>
    <row r="2722" spans="1:12" x14ac:dyDescent="0.3">
      <c r="A2722" s="3">
        <v>2011</v>
      </c>
      <c r="B2722" s="3" t="s">
        <v>12</v>
      </c>
      <c r="C2722" s="3" t="s">
        <v>16</v>
      </c>
      <c r="D2722" s="3" t="s">
        <v>108</v>
      </c>
      <c r="E2722" s="3">
        <v>10108</v>
      </c>
      <c r="F2722" s="3">
        <v>408</v>
      </c>
      <c r="G2722" s="3">
        <v>4.8</v>
      </c>
      <c r="H2722" s="3">
        <v>5.16</v>
      </c>
      <c r="I2722" s="3">
        <f>Table8[[#This Row],[Volume]]*Table8[[#This Row],[Cost per unit]]</f>
        <v>1958.3999999999999</v>
      </c>
      <c r="J2722" s="3">
        <f>Table8[[#This Row],[Volume]]*Table8[[#This Row],[Price per unit]]</f>
        <v>2105.2800000000002</v>
      </c>
      <c r="K2722" s="5">
        <f>Table8[[#This Row],[Total Sales]]-Table8[[#This Row],[Total Cost]]</f>
        <v>146.88000000000034</v>
      </c>
      <c r="L2722" s="6">
        <f>Table8[[#This Row],[Profit]]/Table8[[#This Row],[Total Sales]]</f>
        <v>6.9767441860465268E-2</v>
      </c>
    </row>
    <row r="2723" spans="1:12" x14ac:dyDescent="0.3">
      <c r="A2723" s="7">
        <v>2011</v>
      </c>
      <c r="B2723" s="7" t="s">
        <v>12</v>
      </c>
      <c r="C2723" s="7" t="s">
        <v>16</v>
      </c>
      <c r="D2723" s="7" t="s">
        <v>108</v>
      </c>
      <c r="E2723" s="7">
        <v>10110</v>
      </c>
      <c r="F2723" s="7">
        <v>540</v>
      </c>
      <c r="G2723" s="7">
        <v>4.9800000000000004</v>
      </c>
      <c r="H2723" s="7">
        <v>5.22</v>
      </c>
      <c r="I2723" s="3">
        <f>Table8[[#This Row],[Volume]]*Table8[[#This Row],[Cost per unit]]</f>
        <v>2689.2000000000003</v>
      </c>
      <c r="J2723" s="3">
        <f>Table8[[#This Row],[Volume]]*Table8[[#This Row],[Price per unit]]</f>
        <v>2818.7999999999997</v>
      </c>
      <c r="K2723" s="5">
        <f>Table8[[#This Row],[Total Sales]]-Table8[[#This Row],[Total Cost]]</f>
        <v>129.59999999999945</v>
      </c>
      <c r="L2723" s="6">
        <f>Table8[[#This Row],[Profit]]/Table8[[#This Row],[Total Sales]]</f>
        <v>4.5977011494252686E-2</v>
      </c>
    </row>
    <row r="2724" spans="1:12" x14ac:dyDescent="0.3">
      <c r="A2724" s="3">
        <v>2011</v>
      </c>
      <c r="B2724" s="3" t="s">
        <v>12</v>
      </c>
      <c r="C2724" s="3" t="s">
        <v>16</v>
      </c>
      <c r="D2724" s="3" t="s">
        <v>108</v>
      </c>
      <c r="E2724" s="3">
        <v>10111</v>
      </c>
      <c r="F2724" s="3">
        <v>480</v>
      </c>
      <c r="G2724" s="3">
        <v>4.9800000000000004</v>
      </c>
      <c r="H2724" s="3">
        <v>5.33</v>
      </c>
      <c r="I2724" s="3">
        <f>Table8[[#This Row],[Volume]]*Table8[[#This Row],[Cost per unit]]</f>
        <v>2390.4</v>
      </c>
      <c r="J2724" s="3">
        <f>Table8[[#This Row],[Volume]]*Table8[[#This Row],[Price per unit]]</f>
        <v>2558.4</v>
      </c>
      <c r="K2724" s="5">
        <f>Table8[[#This Row],[Total Sales]]-Table8[[#This Row],[Total Cost]]</f>
        <v>168</v>
      </c>
      <c r="L2724" s="6">
        <f>Table8[[#This Row],[Profit]]/Table8[[#This Row],[Total Sales]]</f>
        <v>6.5666041275797365E-2</v>
      </c>
    </row>
    <row r="2725" spans="1:12" x14ac:dyDescent="0.3">
      <c r="A2725" s="7">
        <v>2011</v>
      </c>
      <c r="B2725" s="7" t="s">
        <v>12</v>
      </c>
      <c r="C2725" s="7" t="s">
        <v>16</v>
      </c>
      <c r="D2725" s="7" t="s">
        <v>108</v>
      </c>
      <c r="E2725" s="7">
        <v>10112</v>
      </c>
      <c r="F2725" s="7">
        <v>456</v>
      </c>
      <c r="G2725" s="7">
        <v>4.92</v>
      </c>
      <c r="H2725" s="7">
        <v>5</v>
      </c>
      <c r="I2725" s="3">
        <f>Table8[[#This Row],[Volume]]*Table8[[#This Row],[Cost per unit]]</f>
        <v>2243.52</v>
      </c>
      <c r="J2725" s="3">
        <f>Table8[[#This Row],[Volume]]*Table8[[#This Row],[Price per unit]]</f>
        <v>2280</v>
      </c>
      <c r="K2725" s="5">
        <f>Table8[[#This Row],[Total Sales]]-Table8[[#This Row],[Total Cost]]</f>
        <v>36.480000000000018</v>
      </c>
      <c r="L2725" s="6">
        <f>Table8[[#This Row],[Profit]]/Table8[[#This Row],[Total Sales]]</f>
        <v>1.6000000000000007E-2</v>
      </c>
    </row>
    <row r="2726" spans="1:12" x14ac:dyDescent="0.3">
      <c r="A2726" s="3">
        <v>2011</v>
      </c>
      <c r="B2726" s="3" t="s">
        <v>12</v>
      </c>
      <c r="C2726" s="3" t="s">
        <v>16</v>
      </c>
      <c r="D2726" s="3" t="s">
        <v>108</v>
      </c>
      <c r="E2726" s="3">
        <v>10113</v>
      </c>
      <c r="F2726" s="3">
        <v>468</v>
      </c>
      <c r="G2726" s="3">
        <v>4.5599999999999996</v>
      </c>
      <c r="H2726" s="3">
        <v>5.26</v>
      </c>
      <c r="I2726" s="3">
        <f>Table8[[#This Row],[Volume]]*Table8[[#This Row],[Cost per unit]]</f>
        <v>2134.08</v>
      </c>
      <c r="J2726" s="3">
        <f>Table8[[#This Row],[Volume]]*Table8[[#This Row],[Price per unit]]</f>
        <v>2461.6799999999998</v>
      </c>
      <c r="K2726" s="5">
        <f>Table8[[#This Row],[Total Sales]]-Table8[[#This Row],[Total Cost]]</f>
        <v>327.59999999999991</v>
      </c>
      <c r="L2726" s="6">
        <f>Table8[[#This Row],[Profit]]/Table8[[#This Row],[Total Sales]]</f>
        <v>0.13307984790874522</v>
      </c>
    </row>
    <row r="2727" spans="1:12" x14ac:dyDescent="0.3">
      <c r="A2727" s="7">
        <v>2011</v>
      </c>
      <c r="B2727" s="7" t="s">
        <v>12</v>
      </c>
      <c r="C2727" s="7" t="s">
        <v>16</v>
      </c>
      <c r="D2727" s="7" t="s">
        <v>108</v>
      </c>
      <c r="E2727" s="7">
        <v>10115</v>
      </c>
      <c r="F2727" s="7">
        <v>516</v>
      </c>
      <c r="G2727" s="7">
        <v>4.43</v>
      </c>
      <c r="H2727" s="7">
        <v>5.14</v>
      </c>
      <c r="I2727" s="3">
        <f>Table8[[#This Row],[Volume]]*Table8[[#This Row],[Cost per unit]]</f>
        <v>2285.8799999999997</v>
      </c>
      <c r="J2727" s="3">
        <f>Table8[[#This Row],[Volume]]*Table8[[#This Row],[Price per unit]]</f>
        <v>2652.24</v>
      </c>
      <c r="K2727" s="5">
        <f>Table8[[#This Row],[Total Sales]]-Table8[[#This Row],[Total Cost]]</f>
        <v>366.36000000000013</v>
      </c>
      <c r="L2727" s="6">
        <f>Table8[[#This Row],[Profit]]/Table8[[#This Row],[Total Sales]]</f>
        <v>0.13813229571984442</v>
      </c>
    </row>
    <row r="2728" spans="1:12" x14ac:dyDescent="0.3">
      <c r="A2728" s="3">
        <v>2011</v>
      </c>
      <c r="B2728" s="3" t="s">
        <v>12</v>
      </c>
      <c r="C2728" s="3" t="s">
        <v>16</v>
      </c>
      <c r="D2728" s="3" t="s">
        <v>108</v>
      </c>
      <c r="E2728" s="3">
        <v>10117</v>
      </c>
      <c r="F2728" s="3">
        <v>696</v>
      </c>
      <c r="G2728" s="3">
        <v>4.57</v>
      </c>
      <c r="H2728" s="3">
        <v>5.1100000000000003</v>
      </c>
      <c r="I2728" s="3">
        <f>Table8[[#This Row],[Volume]]*Table8[[#This Row],[Cost per unit]]</f>
        <v>3180.7200000000003</v>
      </c>
      <c r="J2728" s="3">
        <f>Table8[[#This Row],[Volume]]*Table8[[#This Row],[Price per unit]]</f>
        <v>3556.5600000000004</v>
      </c>
      <c r="K2728" s="5">
        <f>Table8[[#This Row],[Total Sales]]-Table8[[#This Row],[Total Cost]]</f>
        <v>375.84000000000015</v>
      </c>
      <c r="L2728" s="6">
        <f>Table8[[#This Row],[Profit]]/Table8[[#This Row],[Total Sales]]</f>
        <v>0.10567514677103722</v>
      </c>
    </row>
    <row r="2729" spans="1:12" x14ac:dyDescent="0.3">
      <c r="A2729" s="7">
        <v>2011</v>
      </c>
      <c r="B2729" s="7" t="s">
        <v>12</v>
      </c>
      <c r="C2729" s="7" t="s">
        <v>16</v>
      </c>
      <c r="D2729" s="7" t="s">
        <v>108</v>
      </c>
      <c r="E2729" s="7">
        <v>10118</v>
      </c>
      <c r="F2729" s="7">
        <v>612</v>
      </c>
      <c r="G2729" s="7">
        <v>4.12</v>
      </c>
      <c r="H2729" s="7">
        <v>5.2</v>
      </c>
      <c r="I2729" s="3">
        <f>Table8[[#This Row],[Volume]]*Table8[[#This Row],[Cost per unit]]</f>
        <v>2521.44</v>
      </c>
      <c r="J2729" s="3">
        <f>Table8[[#This Row],[Volume]]*Table8[[#This Row],[Price per unit]]</f>
        <v>3182.4</v>
      </c>
      <c r="K2729" s="5">
        <f>Table8[[#This Row],[Total Sales]]-Table8[[#This Row],[Total Cost]]</f>
        <v>660.96</v>
      </c>
      <c r="L2729" s="6">
        <f>Table8[[#This Row],[Profit]]/Table8[[#This Row],[Total Sales]]</f>
        <v>0.2076923076923077</v>
      </c>
    </row>
    <row r="2730" spans="1:12" x14ac:dyDescent="0.3">
      <c r="A2730" s="3">
        <v>2011</v>
      </c>
      <c r="B2730" s="3" t="s">
        <v>12</v>
      </c>
      <c r="C2730" s="3" t="s">
        <v>16</v>
      </c>
      <c r="D2730" s="3" t="s">
        <v>108</v>
      </c>
      <c r="E2730" s="3">
        <v>10119</v>
      </c>
      <c r="F2730" s="3">
        <v>396</v>
      </c>
      <c r="G2730" s="3">
        <v>4.43</v>
      </c>
      <c r="H2730" s="3">
        <v>5.27</v>
      </c>
      <c r="I2730" s="3">
        <f>Table8[[#This Row],[Volume]]*Table8[[#This Row],[Cost per unit]]</f>
        <v>1754.28</v>
      </c>
      <c r="J2730" s="3">
        <f>Table8[[#This Row],[Volume]]*Table8[[#This Row],[Price per unit]]</f>
        <v>2086.9199999999996</v>
      </c>
      <c r="K2730" s="5">
        <f>Table8[[#This Row],[Total Sales]]-Table8[[#This Row],[Total Cost]]</f>
        <v>332.63999999999965</v>
      </c>
      <c r="L2730" s="6">
        <f>Table8[[#This Row],[Profit]]/Table8[[#This Row],[Total Sales]]</f>
        <v>0.1593927893738139</v>
      </c>
    </row>
    <row r="2731" spans="1:12" x14ac:dyDescent="0.3">
      <c r="A2731" s="7">
        <v>2011</v>
      </c>
      <c r="B2731" s="7" t="s">
        <v>12</v>
      </c>
      <c r="C2731" s="7" t="s">
        <v>16</v>
      </c>
      <c r="D2731" s="7" t="s">
        <v>108</v>
      </c>
      <c r="E2731" s="7">
        <v>10120</v>
      </c>
      <c r="F2731" s="7">
        <v>324</v>
      </c>
      <c r="G2731" s="7">
        <v>4.2699999999999996</v>
      </c>
      <c r="H2731" s="7">
        <v>5.01</v>
      </c>
      <c r="I2731" s="3">
        <f>Table8[[#This Row],[Volume]]*Table8[[#This Row],[Cost per unit]]</f>
        <v>1383.4799999999998</v>
      </c>
      <c r="J2731" s="3">
        <f>Table8[[#This Row],[Volume]]*Table8[[#This Row],[Price per unit]]</f>
        <v>1623.24</v>
      </c>
      <c r="K2731" s="5">
        <f>Table8[[#This Row],[Total Sales]]-Table8[[#This Row],[Total Cost]]</f>
        <v>239.76000000000022</v>
      </c>
      <c r="L2731" s="6">
        <f>Table8[[#This Row],[Profit]]/Table8[[#This Row],[Total Sales]]</f>
        <v>0.1477045908183634</v>
      </c>
    </row>
    <row r="2732" spans="1:12" x14ac:dyDescent="0.3">
      <c r="A2732" s="3">
        <v>2011</v>
      </c>
      <c r="B2732" s="3" t="s">
        <v>12</v>
      </c>
      <c r="C2732" s="3" t="s">
        <v>16</v>
      </c>
      <c r="D2732" s="3" t="s">
        <v>108</v>
      </c>
      <c r="E2732" s="3">
        <v>10121</v>
      </c>
      <c r="F2732" s="3">
        <v>288</v>
      </c>
      <c r="G2732" s="3">
        <v>4.6900000000000004</v>
      </c>
      <c r="H2732" s="3">
        <v>5.24</v>
      </c>
      <c r="I2732" s="3">
        <f>Table8[[#This Row],[Volume]]*Table8[[#This Row],[Cost per unit]]</f>
        <v>1350.72</v>
      </c>
      <c r="J2732" s="3">
        <f>Table8[[#This Row],[Volume]]*Table8[[#This Row],[Price per unit]]</f>
        <v>1509.1200000000001</v>
      </c>
      <c r="K2732" s="5">
        <f>Table8[[#This Row],[Total Sales]]-Table8[[#This Row],[Total Cost]]</f>
        <v>158.40000000000009</v>
      </c>
      <c r="L2732" s="6">
        <f>Table8[[#This Row],[Profit]]/Table8[[#This Row],[Total Sales]]</f>
        <v>0.10496183206106875</v>
      </c>
    </row>
    <row r="2733" spans="1:12" x14ac:dyDescent="0.3">
      <c r="A2733" s="7">
        <v>2011</v>
      </c>
      <c r="B2733" s="7" t="s">
        <v>12</v>
      </c>
      <c r="C2733" s="7" t="s">
        <v>16</v>
      </c>
      <c r="D2733" s="7" t="s">
        <v>108</v>
      </c>
      <c r="E2733" s="7">
        <v>10123</v>
      </c>
      <c r="F2733" s="7">
        <v>360</v>
      </c>
      <c r="G2733" s="7">
        <v>4.26</v>
      </c>
      <c r="H2733" s="7">
        <v>5.37</v>
      </c>
      <c r="I2733" s="3">
        <f>Table8[[#This Row],[Volume]]*Table8[[#This Row],[Cost per unit]]</f>
        <v>1533.6</v>
      </c>
      <c r="J2733" s="3">
        <f>Table8[[#This Row],[Volume]]*Table8[[#This Row],[Price per unit]]</f>
        <v>1933.2</v>
      </c>
      <c r="K2733" s="5">
        <f>Table8[[#This Row],[Total Sales]]-Table8[[#This Row],[Total Cost]]</f>
        <v>399.60000000000014</v>
      </c>
      <c r="L2733" s="6">
        <f>Table8[[#This Row],[Profit]]/Table8[[#This Row],[Total Sales]]</f>
        <v>0.2067039106145252</v>
      </c>
    </row>
    <row r="2734" spans="1:12" x14ac:dyDescent="0.3">
      <c r="A2734" s="3">
        <v>2011</v>
      </c>
      <c r="B2734" s="3" t="s">
        <v>12</v>
      </c>
      <c r="C2734" s="3" t="s">
        <v>16</v>
      </c>
      <c r="D2734" s="3" t="s">
        <v>108</v>
      </c>
      <c r="E2734" s="3">
        <v>10124</v>
      </c>
      <c r="F2734" s="3">
        <v>336</v>
      </c>
      <c r="G2734" s="3">
        <v>4.67</v>
      </c>
      <c r="H2734" s="3">
        <v>5.24</v>
      </c>
      <c r="I2734" s="3">
        <f>Table8[[#This Row],[Volume]]*Table8[[#This Row],[Cost per unit]]</f>
        <v>1569.12</v>
      </c>
      <c r="J2734" s="3">
        <f>Table8[[#This Row],[Volume]]*Table8[[#This Row],[Price per unit]]</f>
        <v>1760.64</v>
      </c>
      <c r="K2734" s="5">
        <f>Table8[[#This Row],[Total Sales]]-Table8[[#This Row],[Total Cost]]</f>
        <v>191.52000000000021</v>
      </c>
      <c r="L2734" s="6">
        <f>Table8[[#This Row],[Profit]]/Table8[[#This Row],[Total Sales]]</f>
        <v>0.10877862595419859</v>
      </c>
    </row>
    <row r="2735" spans="1:12" x14ac:dyDescent="0.3">
      <c r="A2735" s="7">
        <v>2011</v>
      </c>
      <c r="B2735" s="7" t="s">
        <v>12</v>
      </c>
      <c r="C2735" s="7" t="s">
        <v>16</v>
      </c>
      <c r="D2735" s="7" t="s">
        <v>108</v>
      </c>
      <c r="E2735" s="7">
        <v>10125</v>
      </c>
      <c r="F2735" s="7">
        <v>660</v>
      </c>
      <c r="G2735" s="7">
        <v>4.6900000000000004</v>
      </c>
      <c r="H2735" s="7">
        <v>5.2</v>
      </c>
      <c r="I2735" s="3">
        <f>Table8[[#This Row],[Volume]]*Table8[[#This Row],[Cost per unit]]</f>
        <v>3095.4</v>
      </c>
      <c r="J2735" s="3">
        <f>Table8[[#This Row],[Volume]]*Table8[[#This Row],[Price per unit]]</f>
        <v>3432</v>
      </c>
      <c r="K2735" s="5">
        <f>Table8[[#This Row],[Total Sales]]-Table8[[#This Row],[Total Cost]]</f>
        <v>336.59999999999991</v>
      </c>
      <c r="L2735" s="6">
        <f>Table8[[#This Row],[Profit]]/Table8[[#This Row],[Total Sales]]</f>
        <v>9.8076923076923048E-2</v>
      </c>
    </row>
    <row r="2736" spans="1:12" x14ac:dyDescent="0.3">
      <c r="A2736" s="3">
        <v>2011</v>
      </c>
      <c r="B2736" s="3" t="s">
        <v>12</v>
      </c>
      <c r="C2736" s="3" t="s">
        <v>16</v>
      </c>
      <c r="D2736" s="3" t="s">
        <v>108</v>
      </c>
      <c r="E2736" s="3">
        <v>10126</v>
      </c>
      <c r="F2736" s="3">
        <v>444</v>
      </c>
      <c r="G2736" s="3">
        <v>4.66</v>
      </c>
      <c r="H2736" s="3">
        <v>5.32</v>
      </c>
      <c r="I2736" s="3">
        <f>Table8[[#This Row],[Volume]]*Table8[[#This Row],[Cost per unit]]</f>
        <v>2069.04</v>
      </c>
      <c r="J2736" s="3">
        <f>Table8[[#This Row],[Volume]]*Table8[[#This Row],[Price per unit]]</f>
        <v>2362.08</v>
      </c>
      <c r="K2736" s="5">
        <f>Table8[[#This Row],[Total Sales]]-Table8[[#This Row],[Total Cost]]</f>
        <v>293.03999999999996</v>
      </c>
      <c r="L2736" s="6">
        <f>Table8[[#This Row],[Profit]]/Table8[[#This Row],[Total Sales]]</f>
        <v>0.12406015037593984</v>
      </c>
    </row>
    <row r="2737" spans="1:12" x14ac:dyDescent="0.3">
      <c r="A2737" s="7">
        <v>2011</v>
      </c>
      <c r="B2737" s="7" t="s">
        <v>12</v>
      </c>
      <c r="C2737" s="7" t="s">
        <v>16</v>
      </c>
      <c r="D2737" s="7" t="s">
        <v>108</v>
      </c>
      <c r="E2737" s="7">
        <v>10130</v>
      </c>
      <c r="F2737" s="7">
        <v>612</v>
      </c>
      <c r="G2737" s="7">
        <v>4.01</v>
      </c>
      <c r="H2737" s="7">
        <v>5.16</v>
      </c>
      <c r="I2737" s="3">
        <f>Table8[[#This Row],[Volume]]*Table8[[#This Row],[Cost per unit]]</f>
        <v>2454.12</v>
      </c>
      <c r="J2737" s="3">
        <f>Table8[[#This Row],[Volume]]*Table8[[#This Row],[Price per unit]]</f>
        <v>3157.92</v>
      </c>
      <c r="K2737" s="5">
        <f>Table8[[#This Row],[Total Sales]]-Table8[[#This Row],[Total Cost]]</f>
        <v>703.80000000000018</v>
      </c>
      <c r="L2737" s="6">
        <f>Table8[[#This Row],[Profit]]/Table8[[#This Row],[Total Sales]]</f>
        <v>0.22286821705426363</v>
      </c>
    </row>
    <row r="2738" spans="1:12" x14ac:dyDescent="0.3">
      <c r="A2738" s="3">
        <v>2011</v>
      </c>
      <c r="B2738" s="3" t="s">
        <v>12</v>
      </c>
      <c r="C2738" s="3" t="s">
        <v>16</v>
      </c>
      <c r="D2738" s="3" t="s">
        <v>108</v>
      </c>
      <c r="E2738" s="3">
        <v>10131</v>
      </c>
      <c r="F2738" s="3">
        <v>252</v>
      </c>
      <c r="G2738" s="3">
        <v>4.26</v>
      </c>
      <c r="H2738" s="3">
        <v>5.12</v>
      </c>
      <c r="I2738" s="3">
        <f>Table8[[#This Row],[Volume]]*Table8[[#This Row],[Cost per unit]]</f>
        <v>1073.52</v>
      </c>
      <c r="J2738" s="3">
        <f>Table8[[#This Row],[Volume]]*Table8[[#This Row],[Price per unit]]</f>
        <v>1290.24</v>
      </c>
      <c r="K2738" s="5">
        <f>Table8[[#This Row],[Total Sales]]-Table8[[#This Row],[Total Cost]]</f>
        <v>216.72000000000003</v>
      </c>
      <c r="L2738" s="6">
        <f>Table8[[#This Row],[Profit]]/Table8[[#This Row],[Total Sales]]</f>
        <v>0.16796875000000003</v>
      </c>
    </row>
    <row r="2739" spans="1:12" x14ac:dyDescent="0.3">
      <c r="A2739" s="7">
        <v>2011</v>
      </c>
      <c r="B2739" s="7" t="s">
        <v>12</v>
      </c>
      <c r="C2739" s="7" t="s">
        <v>16</v>
      </c>
      <c r="D2739" s="7" t="s">
        <v>108</v>
      </c>
      <c r="E2739" s="7">
        <v>10132</v>
      </c>
      <c r="F2739" s="7">
        <v>552</v>
      </c>
      <c r="G2739" s="7">
        <v>4.4800000000000004</v>
      </c>
      <c r="H2739" s="7">
        <v>5.1100000000000003</v>
      </c>
      <c r="I2739" s="3">
        <f>Table8[[#This Row],[Volume]]*Table8[[#This Row],[Cost per unit]]</f>
        <v>2472.96</v>
      </c>
      <c r="J2739" s="3">
        <f>Table8[[#This Row],[Volume]]*Table8[[#This Row],[Price per unit]]</f>
        <v>2820.7200000000003</v>
      </c>
      <c r="K2739" s="5">
        <f>Table8[[#This Row],[Total Sales]]-Table8[[#This Row],[Total Cost]]</f>
        <v>347.76000000000022</v>
      </c>
      <c r="L2739" s="6">
        <f>Table8[[#This Row],[Profit]]/Table8[[#This Row],[Total Sales]]</f>
        <v>0.12328767123287677</v>
      </c>
    </row>
    <row r="2740" spans="1:12" x14ac:dyDescent="0.3">
      <c r="A2740" s="3">
        <v>2011</v>
      </c>
      <c r="B2740" s="3" t="s">
        <v>12</v>
      </c>
      <c r="C2740" s="3" t="s">
        <v>16</v>
      </c>
      <c r="D2740" s="3" t="s">
        <v>108</v>
      </c>
      <c r="E2740" s="3">
        <v>10133</v>
      </c>
      <c r="F2740" s="3">
        <v>444</v>
      </c>
      <c r="G2740" s="3">
        <v>4.45</v>
      </c>
      <c r="H2740" s="3">
        <v>5.39</v>
      </c>
      <c r="I2740" s="3">
        <f>Table8[[#This Row],[Volume]]*Table8[[#This Row],[Cost per unit]]</f>
        <v>1975.8000000000002</v>
      </c>
      <c r="J2740" s="3">
        <f>Table8[[#This Row],[Volume]]*Table8[[#This Row],[Price per unit]]</f>
        <v>2393.16</v>
      </c>
      <c r="K2740" s="5">
        <f>Table8[[#This Row],[Total Sales]]-Table8[[#This Row],[Total Cost]]</f>
        <v>417.35999999999967</v>
      </c>
      <c r="L2740" s="6">
        <f>Table8[[#This Row],[Profit]]/Table8[[#This Row],[Total Sales]]</f>
        <v>0.17439703153988856</v>
      </c>
    </row>
    <row r="2741" spans="1:12" x14ac:dyDescent="0.3">
      <c r="A2741" s="7">
        <v>2011</v>
      </c>
      <c r="B2741" s="7" t="s">
        <v>12</v>
      </c>
      <c r="C2741" s="7" t="s">
        <v>16</v>
      </c>
      <c r="D2741" s="7" t="s">
        <v>108</v>
      </c>
      <c r="E2741" s="7">
        <v>10134</v>
      </c>
      <c r="F2741" s="7">
        <v>252</v>
      </c>
      <c r="G2741" s="7">
        <v>4.07</v>
      </c>
      <c r="H2741" s="7">
        <v>5.0999999999999996</v>
      </c>
      <c r="I2741" s="3">
        <f>Table8[[#This Row],[Volume]]*Table8[[#This Row],[Cost per unit]]</f>
        <v>1025.6400000000001</v>
      </c>
      <c r="J2741" s="3">
        <f>Table8[[#This Row],[Volume]]*Table8[[#This Row],[Price per unit]]</f>
        <v>1285.1999999999998</v>
      </c>
      <c r="K2741" s="5">
        <f>Table8[[#This Row],[Total Sales]]-Table8[[#This Row],[Total Cost]]</f>
        <v>259.55999999999972</v>
      </c>
      <c r="L2741" s="6">
        <f>Table8[[#This Row],[Profit]]/Table8[[#This Row],[Total Sales]]</f>
        <v>0.2019607843137253</v>
      </c>
    </row>
    <row r="2742" spans="1:12" x14ac:dyDescent="0.3">
      <c r="A2742" s="3">
        <v>2011</v>
      </c>
      <c r="B2742" s="3" t="s">
        <v>12</v>
      </c>
      <c r="C2742" s="3" t="s">
        <v>16</v>
      </c>
      <c r="D2742" s="3" t="s">
        <v>108</v>
      </c>
      <c r="E2742" s="3">
        <v>10135</v>
      </c>
      <c r="F2742" s="3">
        <v>420</v>
      </c>
      <c r="G2742" s="3">
        <v>4.84</v>
      </c>
      <c r="H2742" s="3">
        <v>5.36</v>
      </c>
      <c r="I2742" s="3">
        <f>Table8[[#This Row],[Volume]]*Table8[[#This Row],[Cost per unit]]</f>
        <v>2032.8</v>
      </c>
      <c r="J2742" s="3">
        <f>Table8[[#This Row],[Volume]]*Table8[[#This Row],[Price per unit]]</f>
        <v>2251.2000000000003</v>
      </c>
      <c r="K2742" s="5">
        <f>Table8[[#This Row],[Total Sales]]-Table8[[#This Row],[Total Cost]]</f>
        <v>218.40000000000032</v>
      </c>
      <c r="L2742" s="6">
        <f>Table8[[#This Row],[Profit]]/Table8[[#This Row],[Total Sales]]</f>
        <v>9.7014925373134456E-2</v>
      </c>
    </row>
    <row r="2743" spans="1:12" x14ac:dyDescent="0.3">
      <c r="A2743" s="7">
        <v>2011</v>
      </c>
      <c r="B2743" s="7" t="s">
        <v>12</v>
      </c>
      <c r="C2743" s="7" t="s">
        <v>16</v>
      </c>
      <c r="D2743" s="7" t="s">
        <v>108</v>
      </c>
      <c r="E2743" s="7">
        <v>10136</v>
      </c>
      <c r="F2743" s="7">
        <v>444</v>
      </c>
      <c r="G2743" s="7">
        <v>4.07</v>
      </c>
      <c r="H2743" s="7">
        <v>5.0199999999999996</v>
      </c>
      <c r="I2743" s="3">
        <f>Table8[[#This Row],[Volume]]*Table8[[#This Row],[Cost per unit]]</f>
        <v>1807.0800000000002</v>
      </c>
      <c r="J2743" s="3">
        <f>Table8[[#This Row],[Volume]]*Table8[[#This Row],[Price per unit]]</f>
        <v>2228.8799999999997</v>
      </c>
      <c r="K2743" s="5">
        <f>Table8[[#This Row],[Total Sales]]-Table8[[#This Row],[Total Cost]]</f>
        <v>421.7999999999995</v>
      </c>
      <c r="L2743" s="6">
        <f>Table8[[#This Row],[Profit]]/Table8[[#This Row],[Total Sales]]</f>
        <v>0.18924302788844602</v>
      </c>
    </row>
    <row r="2744" spans="1:12" x14ac:dyDescent="0.3">
      <c r="A2744" s="3">
        <v>2011</v>
      </c>
      <c r="B2744" s="3" t="s">
        <v>12</v>
      </c>
      <c r="C2744" s="3" t="s">
        <v>16</v>
      </c>
      <c r="D2744" s="3" t="s">
        <v>108</v>
      </c>
      <c r="E2744" s="3">
        <v>10137</v>
      </c>
      <c r="F2744" s="3">
        <v>480</v>
      </c>
      <c r="G2744" s="3">
        <v>4.41</v>
      </c>
      <c r="H2744" s="3">
        <v>5.2</v>
      </c>
      <c r="I2744" s="3">
        <f>Table8[[#This Row],[Volume]]*Table8[[#This Row],[Cost per unit]]</f>
        <v>2116.8000000000002</v>
      </c>
      <c r="J2744" s="3">
        <f>Table8[[#This Row],[Volume]]*Table8[[#This Row],[Price per unit]]</f>
        <v>2496</v>
      </c>
      <c r="K2744" s="5">
        <f>Table8[[#This Row],[Total Sales]]-Table8[[#This Row],[Total Cost]]</f>
        <v>379.19999999999982</v>
      </c>
      <c r="L2744" s="6">
        <f>Table8[[#This Row],[Profit]]/Table8[[#This Row],[Total Sales]]</f>
        <v>0.15192307692307686</v>
      </c>
    </row>
    <row r="2745" spans="1:12" x14ac:dyDescent="0.3">
      <c r="A2745" s="7">
        <v>2011</v>
      </c>
      <c r="B2745" s="7" t="s">
        <v>12</v>
      </c>
      <c r="C2745" s="7" t="s">
        <v>16</v>
      </c>
      <c r="D2745" s="7" t="s">
        <v>108</v>
      </c>
      <c r="E2745" s="7">
        <v>10138</v>
      </c>
      <c r="F2745" s="7">
        <v>300</v>
      </c>
      <c r="G2745" s="7">
        <v>4.2699999999999996</v>
      </c>
      <c r="H2745" s="7">
        <v>5.01</v>
      </c>
      <c r="I2745" s="3">
        <f>Table8[[#This Row],[Volume]]*Table8[[#This Row],[Cost per unit]]</f>
        <v>1280.9999999999998</v>
      </c>
      <c r="J2745" s="3">
        <f>Table8[[#This Row],[Volume]]*Table8[[#This Row],[Price per unit]]</f>
        <v>1503</v>
      </c>
      <c r="K2745" s="5">
        <f>Table8[[#This Row],[Total Sales]]-Table8[[#This Row],[Total Cost]]</f>
        <v>222.00000000000023</v>
      </c>
      <c r="L2745" s="6">
        <f>Table8[[#This Row],[Profit]]/Table8[[#This Row],[Total Sales]]</f>
        <v>0.14770459081836343</v>
      </c>
    </row>
    <row r="2746" spans="1:12" x14ac:dyDescent="0.3">
      <c r="A2746" s="3">
        <v>2011</v>
      </c>
      <c r="B2746" s="3" t="s">
        <v>12</v>
      </c>
      <c r="C2746" s="3" t="s">
        <v>16</v>
      </c>
      <c r="D2746" s="3" t="s">
        <v>108</v>
      </c>
      <c r="E2746" s="3">
        <v>10139</v>
      </c>
      <c r="F2746" s="3">
        <v>348</v>
      </c>
      <c r="G2746" s="3">
        <v>4.54</v>
      </c>
      <c r="H2746" s="3">
        <v>5.27</v>
      </c>
      <c r="I2746" s="3">
        <f>Table8[[#This Row],[Volume]]*Table8[[#This Row],[Cost per unit]]</f>
        <v>1579.92</v>
      </c>
      <c r="J2746" s="3">
        <f>Table8[[#This Row],[Volume]]*Table8[[#This Row],[Price per unit]]</f>
        <v>1833.9599999999998</v>
      </c>
      <c r="K2746" s="5">
        <f>Table8[[#This Row],[Total Sales]]-Table8[[#This Row],[Total Cost]]</f>
        <v>254.03999999999974</v>
      </c>
      <c r="L2746" s="6">
        <f>Table8[[#This Row],[Profit]]/Table8[[#This Row],[Total Sales]]</f>
        <v>0.13851992409867159</v>
      </c>
    </row>
    <row r="2747" spans="1:12" x14ac:dyDescent="0.3">
      <c r="A2747" s="7">
        <v>2011</v>
      </c>
      <c r="B2747" s="7" t="s">
        <v>12</v>
      </c>
      <c r="C2747" s="7" t="s">
        <v>16</v>
      </c>
      <c r="D2747" s="7" t="s">
        <v>108</v>
      </c>
      <c r="E2747" s="7">
        <v>10140</v>
      </c>
      <c r="F2747" s="7">
        <v>624</v>
      </c>
      <c r="G2747" s="7">
        <v>4.45</v>
      </c>
      <c r="H2747" s="7">
        <v>5.28</v>
      </c>
      <c r="I2747" s="3">
        <f>Table8[[#This Row],[Volume]]*Table8[[#This Row],[Cost per unit]]</f>
        <v>2776.8</v>
      </c>
      <c r="J2747" s="3">
        <f>Table8[[#This Row],[Volume]]*Table8[[#This Row],[Price per unit]]</f>
        <v>3294.7200000000003</v>
      </c>
      <c r="K2747" s="5">
        <f>Table8[[#This Row],[Total Sales]]-Table8[[#This Row],[Total Cost]]</f>
        <v>517.92000000000007</v>
      </c>
      <c r="L2747" s="6">
        <f>Table8[[#This Row],[Profit]]/Table8[[#This Row],[Total Sales]]</f>
        <v>0.1571969696969697</v>
      </c>
    </row>
    <row r="2748" spans="1:12" x14ac:dyDescent="0.3">
      <c r="A2748" s="3">
        <v>2011</v>
      </c>
      <c r="B2748" s="3" t="s">
        <v>12</v>
      </c>
      <c r="C2748" s="3" t="s">
        <v>16</v>
      </c>
      <c r="D2748" s="3" t="s">
        <v>108</v>
      </c>
      <c r="E2748" s="3">
        <v>10141</v>
      </c>
      <c r="F2748" s="3">
        <v>576</v>
      </c>
      <c r="G2748" s="3">
        <v>4.12</v>
      </c>
      <c r="H2748" s="3">
        <v>5.14</v>
      </c>
      <c r="I2748" s="3">
        <f>Table8[[#This Row],[Volume]]*Table8[[#This Row],[Cost per unit]]</f>
        <v>2373.12</v>
      </c>
      <c r="J2748" s="3">
        <f>Table8[[#This Row],[Volume]]*Table8[[#This Row],[Price per unit]]</f>
        <v>2960.64</v>
      </c>
      <c r="K2748" s="5">
        <f>Table8[[#This Row],[Total Sales]]-Table8[[#This Row],[Total Cost]]</f>
        <v>587.52</v>
      </c>
      <c r="L2748" s="6">
        <f>Table8[[#This Row],[Profit]]/Table8[[#This Row],[Total Sales]]</f>
        <v>0.19844357976653695</v>
      </c>
    </row>
    <row r="2749" spans="1:12" x14ac:dyDescent="0.3">
      <c r="A2749" s="7">
        <v>2011</v>
      </c>
      <c r="B2749" s="7" t="s">
        <v>12</v>
      </c>
      <c r="C2749" s="7" t="s">
        <v>16</v>
      </c>
      <c r="D2749" s="7" t="s">
        <v>108</v>
      </c>
      <c r="E2749" s="7">
        <v>10142</v>
      </c>
      <c r="F2749" s="7">
        <v>660</v>
      </c>
      <c r="G2749" s="7">
        <v>4.47</v>
      </c>
      <c r="H2749" s="7">
        <v>5.34</v>
      </c>
      <c r="I2749" s="3">
        <f>Table8[[#This Row],[Volume]]*Table8[[#This Row],[Cost per unit]]</f>
        <v>2950.2</v>
      </c>
      <c r="J2749" s="3">
        <f>Table8[[#This Row],[Volume]]*Table8[[#This Row],[Price per unit]]</f>
        <v>3524.4</v>
      </c>
      <c r="K2749" s="5">
        <f>Table8[[#This Row],[Total Sales]]-Table8[[#This Row],[Total Cost]]</f>
        <v>574.20000000000027</v>
      </c>
      <c r="L2749" s="6">
        <f>Table8[[#This Row],[Profit]]/Table8[[#This Row],[Total Sales]]</f>
        <v>0.16292134831460681</v>
      </c>
    </row>
    <row r="2750" spans="1:12" x14ac:dyDescent="0.3">
      <c r="A2750" s="3">
        <v>2011</v>
      </c>
      <c r="B2750" s="3" t="s">
        <v>12</v>
      </c>
      <c r="C2750" s="3" t="s">
        <v>13</v>
      </c>
      <c r="D2750" s="3" t="s">
        <v>109</v>
      </c>
      <c r="E2750" s="3">
        <v>110101</v>
      </c>
      <c r="F2750" s="3">
        <v>7188</v>
      </c>
      <c r="G2750" s="3">
        <v>1.08</v>
      </c>
      <c r="H2750" s="3">
        <v>1.04</v>
      </c>
      <c r="I2750" s="3">
        <f>Table8[[#This Row],[Volume]]*Table8[[#This Row],[Cost per unit]]</f>
        <v>7763.0400000000009</v>
      </c>
      <c r="J2750" s="3">
        <f>Table8[[#This Row],[Volume]]*Table8[[#This Row],[Price per unit]]</f>
        <v>7475.52</v>
      </c>
      <c r="K2750" s="5">
        <f>Table8[[#This Row],[Total Sales]]-Table8[[#This Row],[Total Cost]]</f>
        <v>-287.52000000000044</v>
      </c>
      <c r="L2750" s="6">
        <f>Table8[[#This Row],[Profit]]/Table8[[#This Row],[Total Sales]]</f>
        <v>-3.8461538461538519E-2</v>
      </c>
    </row>
    <row r="2751" spans="1:12" x14ac:dyDescent="0.3">
      <c r="A2751" s="7">
        <v>2011</v>
      </c>
      <c r="B2751" s="7" t="s">
        <v>12</v>
      </c>
      <c r="C2751" s="7" t="s">
        <v>13</v>
      </c>
      <c r="D2751" s="7" t="s">
        <v>109</v>
      </c>
      <c r="E2751" s="7">
        <v>110201</v>
      </c>
      <c r="F2751" s="7">
        <v>8016</v>
      </c>
      <c r="G2751" s="7">
        <v>0.65</v>
      </c>
      <c r="H2751" s="7">
        <v>1.1100000000000001</v>
      </c>
      <c r="I2751" s="3">
        <f>Table8[[#This Row],[Volume]]*Table8[[#This Row],[Cost per unit]]</f>
        <v>5210.4000000000005</v>
      </c>
      <c r="J2751" s="3">
        <f>Table8[[#This Row],[Volume]]*Table8[[#This Row],[Price per unit]]</f>
        <v>8897.76</v>
      </c>
      <c r="K2751" s="5">
        <f>Table8[[#This Row],[Total Sales]]-Table8[[#This Row],[Total Cost]]</f>
        <v>3687.3599999999997</v>
      </c>
      <c r="L2751" s="6">
        <f>Table8[[#This Row],[Profit]]/Table8[[#This Row],[Total Sales]]</f>
        <v>0.41441441441441434</v>
      </c>
    </row>
    <row r="2752" spans="1:12" x14ac:dyDescent="0.3">
      <c r="A2752" s="3">
        <v>2011</v>
      </c>
      <c r="B2752" s="3" t="s">
        <v>12</v>
      </c>
      <c r="C2752" s="3" t="s">
        <v>21</v>
      </c>
      <c r="D2752" s="3" t="s">
        <v>110</v>
      </c>
      <c r="E2752" s="3">
        <v>760101</v>
      </c>
      <c r="F2752" s="3">
        <v>1212</v>
      </c>
      <c r="G2752" s="3">
        <v>1.42</v>
      </c>
      <c r="H2752" s="3">
        <v>1.86</v>
      </c>
      <c r="I2752" s="3">
        <f>Table8[[#This Row],[Volume]]*Table8[[#This Row],[Cost per unit]]</f>
        <v>1721.04</v>
      </c>
      <c r="J2752" s="3">
        <f>Table8[[#This Row],[Volume]]*Table8[[#This Row],[Price per unit]]</f>
        <v>2254.3200000000002</v>
      </c>
      <c r="K2752" s="5">
        <f>Table8[[#This Row],[Total Sales]]-Table8[[#This Row],[Total Cost]]</f>
        <v>533.2800000000002</v>
      </c>
      <c r="L2752" s="6">
        <f>Table8[[#This Row],[Profit]]/Table8[[#This Row],[Total Sales]]</f>
        <v>0.2365591397849463</v>
      </c>
    </row>
    <row r="2753" spans="1:12" x14ac:dyDescent="0.3">
      <c r="A2753" s="7">
        <v>2011</v>
      </c>
      <c r="B2753" s="7" t="s">
        <v>12</v>
      </c>
      <c r="C2753" s="7" t="s">
        <v>21</v>
      </c>
      <c r="D2753" s="7" t="s">
        <v>110</v>
      </c>
      <c r="E2753" s="7">
        <v>760102</v>
      </c>
      <c r="F2753" s="7">
        <v>1176</v>
      </c>
      <c r="G2753" s="7">
        <v>1.31</v>
      </c>
      <c r="H2753" s="7">
        <v>1.77</v>
      </c>
      <c r="I2753" s="3">
        <f>Table8[[#This Row],[Volume]]*Table8[[#This Row],[Cost per unit]]</f>
        <v>1540.5600000000002</v>
      </c>
      <c r="J2753" s="3">
        <f>Table8[[#This Row],[Volume]]*Table8[[#This Row],[Price per unit]]</f>
        <v>2081.52</v>
      </c>
      <c r="K2753" s="5">
        <f>Table8[[#This Row],[Total Sales]]-Table8[[#This Row],[Total Cost]]</f>
        <v>540.95999999999981</v>
      </c>
      <c r="L2753" s="6">
        <f>Table8[[#This Row],[Profit]]/Table8[[#This Row],[Total Sales]]</f>
        <v>0.25988700564971745</v>
      </c>
    </row>
    <row r="2754" spans="1:12" x14ac:dyDescent="0.3">
      <c r="A2754" s="3">
        <v>2011</v>
      </c>
      <c r="B2754" s="3" t="s">
        <v>12</v>
      </c>
      <c r="C2754" s="3" t="s">
        <v>21</v>
      </c>
      <c r="D2754" s="3" t="s">
        <v>110</v>
      </c>
      <c r="E2754" s="3">
        <v>760103</v>
      </c>
      <c r="F2754" s="3">
        <v>1068</v>
      </c>
      <c r="G2754" s="3">
        <v>1.42</v>
      </c>
      <c r="H2754" s="3">
        <v>1.74</v>
      </c>
      <c r="I2754" s="3">
        <f>Table8[[#This Row],[Volume]]*Table8[[#This Row],[Cost per unit]]</f>
        <v>1516.56</v>
      </c>
      <c r="J2754" s="3">
        <f>Table8[[#This Row],[Volume]]*Table8[[#This Row],[Price per unit]]</f>
        <v>1858.32</v>
      </c>
      <c r="K2754" s="5">
        <f>Table8[[#This Row],[Total Sales]]-Table8[[#This Row],[Total Cost]]</f>
        <v>341.76</v>
      </c>
      <c r="L2754" s="6">
        <f>Table8[[#This Row],[Profit]]/Table8[[#This Row],[Total Sales]]</f>
        <v>0.18390804597701149</v>
      </c>
    </row>
    <row r="2755" spans="1:12" x14ac:dyDescent="0.3">
      <c r="A2755" s="7">
        <v>2011</v>
      </c>
      <c r="B2755" s="7" t="s">
        <v>12</v>
      </c>
      <c r="C2755" s="7" t="s">
        <v>21</v>
      </c>
      <c r="D2755" s="7" t="s">
        <v>110</v>
      </c>
      <c r="E2755" s="7">
        <v>760104</v>
      </c>
      <c r="F2755" s="7">
        <v>648</v>
      </c>
      <c r="G2755" s="7">
        <v>1.4</v>
      </c>
      <c r="H2755" s="7">
        <v>1.62</v>
      </c>
      <c r="I2755" s="3">
        <f>Table8[[#This Row],[Volume]]*Table8[[#This Row],[Cost per unit]]</f>
        <v>907.19999999999993</v>
      </c>
      <c r="J2755" s="3">
        <f>Table8[[#This Row],[Volume]]*Table8[[#This Row],[Price per unit]]</f>
        <v>1049.76</v>
      </c>
      <c r="K2755" s="5">
        <f>Table8[[#This Row],[Total Sales]]-Table8[[#This Row],[Total Cost]]</f>
        <v>142.56000000000006</v>
      </c>
      <c r="L2755" s="6">
        <f>Table8[[#This Row],[Profit]]/Table8[[#This Row],[Total Sales]]</f>
        <v>0.13580246913580252</v>
      </c>
    </row>
    <row r="2756" spans="1:12" x14ac:dyDescent="0.3">
      <c r="A2756" s="3">
        <v>2011</v>
      </c>
      <c r="B2756" s="3" t="s">
        <v>12</v>
      </c>
      <c r="C2756" s="3" t="s">
        <v>21</v>
      </c>
      <c r="D2756" s="3" t="s">
        <v>110</v>
      </c>
      <c r="E2756" s="3">
        <v>760105</v>
      </c>
      <c r="F2756" s="3">
        <v>852</v>
      </c>
      <c r="G2756" s="3">
        <v>1.32</v>
      </c>
      <c r="H2756" s="3">
        <v>1.84</v>
      </c>
      <c r="I2756" s="3">
        <f>Table8[[#This Row],[Volume]]*Table8[[#This Row],[Cost per unit]]</f>
        <v>1124.6400000000001</v>
      </c>
      <c r="J2756" s="3">
        <f>Table8[[#This Row],[Volume]]*Table8[[#This Row],[Price per unit]]</f>
        <v>1567.68</v>
      </c>
      <c r="K2756" s="5">
        <f>Table8[[#This Row],[Total Sales]]-Table8[[#This Row],[Total Cost]]</f>
        <v>443.03999999999996</v>
      </c>
      <c r="L2756" s="6">
        <f>Table8[[#This Row],[Profit]]/Table8[[#This Row],[Total Sales]]</f>
        <v>0.28260869565217389</v>
      </c>
    </row>
    <row r="2757" spans="1:12" x14ac:dyDescent="0.3">
      <c r="A2757" s="7">
        <v>2011</v>
      </c>
      <c r="B2757" s="7" t="s">
        <v>12</v>
      </c>
      <c r="C2757" s="7" t="s">
        <v>21</v>
      </c>
      <c r="D2757" s="7" t="s">
        <v>110</v>
      </c>
      <c r="E2757" s="7">
        <v>760106</v>
      </c>
      <c r="F2757" s="7">
        <v>720</v>
      </c>
      <c r="G2757" s="7">
        <v>1.34</v>
      </c>
      <c r="H2757" s="7">
        <v>1.86</v>
      </c>
      <c r="I2757" s="3">
        <f>Table8[[#This Row],[Volume]]*Table8[[#This Row],[Cost per unit]]</f>
        <v>964.80000000000007</v>
      </c>
      <c r="J2757" s="3">
        <f>Table8[[#This Row],[Volume]]*Table8[[#This Row],[Price per unit]]</f>
        <v>1339.2</v>
      </c>
      <c r="K2757" s="5">
        <f>Table8[[#This Row],[Total Sales]]-Table8[[#This Row],[Total Cost]]</f>
        <v>374.4</v>
      </c>
      <c r="L2757" s="6">
        <f>Table8[[#This Row],[Profit]]/Table8[[#This Row],[Total Sales]]</f>
        <v>0.27956989247311825</v>
      </c>
    </row>
    <row r="2758" spans="1:12" x14ac:dyDescent="0.3">
      <c r="A2758" s="3">
        <v>2011</v>
      </c>
      <c r="B2758" s="3" t="s">
        <v>12</v>
      </c>
      <c r="C2758" s="3" t="s">
        <v>15</v>
      </c>
      <c r="D2758" s="3" t="s">
        <v>111</v>
      </c>
      <c r="E2758" s="3">
        <v>260104</v>
      </c>
      <c r="F2758" s="3">
        <v>156</v>
      </c>
      <c r="G2758" s="3">
        <v>1.1100000000000001</v>
      </c>
      <c r="H2758" s="3">
        <v>1.27</v>
      </c>
      <c r="I2758" s="3">
        <f>Table8[[#This Row],[Volume]]*Table8[[#This Row],[Cost per unit]]</f>
        <v>173.16000000000003</v>
      </c>
      <c r="J2758" s="3">
        <f>Table8[[#This Row],[Volume]]*Table8[[#This Row],[Price per unit]]</f>
        <v>198.12</v>
      </c>
      <c r="K2758" s="5">
        <f>Table8[[#This Row],[Total Sales]]-Table8[[#This Row],[Total Cost]]</f>
        <v>24.95999999999998</v>
      </c>
      <c r="L2758" s="6">
        <f>Table8[[#This Row],[Profit]]/Table8[[#This Row],[Total Sales]]</f>
        <v>0.12598425196850382</v>
      </c>
    </row>
    <row r="2759" spans="1:12" x14ac:dyDescent="0.3">
      <c r="A2759" s="7">
        <v>2011</v>
      </c>
      <c r="B2759" s="7" t="s">
        <v>112</v>
      </c>
      <c r="C2759" s="7" t="s">
        <v>113</v>
      </c>
      <c r="D2759" s="7" t="s">
        <v>114</v>
      </c>
      <c r="E2759" s="7">
        <v>750112</v>
      </c>
      <c r="F2759" s="7">
        <v>312</v>
      </c>
      <c r="G2759" s="7">
        <v>2.4500000000000002</v>
      </c>
      <c r="H2759" s="7">
        <v>3.11</v>
      </c>
      <c r="I2759" s="3">
        <f>Table8[[#This Row],[Volume]]*Table8[[#This Row],[Cost per unit]]</f>
        <v>764.40000000000009</v>
      </c>
      <c r="J2759" s="3">
        <f>Table8[[#This Row],[Volume]]*Table8[[#This Row],[Price per unit]]</f>
        <v>970.31999999999994</v>
      </c>
      <c r="K2759" s="5">
        <f>Table8[[#This Row],[Total Sales]]-Table8[[#This Row],[Total Cost]]</f>
        <v>205.91999999999985</v>
      </c>
      <c r="L2759" s="6">
        <f>Table8[[#This Row],[Profit]]/Table8[[#This Row],[Total Sales]]</f>
        <v>0.21221864951768474</v>
      </c>
    </row>
    <row r="2760" spans="1:12" x14ac:dyDescent="0.3">
      <c r="A2760" s="3">
        <v>2011</v>
      </c>
      <c r="B2760" s="3" t="s">
        <v>112</v>
      </c>
      <c r="C2760" s="3" t="s">
        <v>113</v>
      </c>
      <c r="D2760" s="3" t="s">
        <v>114</v>
      </c>
      <c r="E2760" s="3">
        <v>750111</v>
      </c>
      <c r="F2760" s="3">
        <v>396</v>
      </c>
      <c r="G2760" s="3">
        <v>2.7</v>
      </c>
      <c r="H2760" s="3">
        <v>3.34</v>
      </c>
      <c r="I2760" s="3">
        <f>Table8[[#This Row],[Volume]]*Table8[[#This Row],[Cost per unit]]</f>
        <v>1069.2</v>
      </c>
      <c r="J2760" s="3">
        <f>Table8[[#This Row],[Volume]]*Table8[[#This Row],[Price per unit]]</f>
        <v>1322.6399999999999</v>
      </c>
      <c r="K2760" s="5">
        <f>Table8[[#This Row],[Total Sales]]-Table8[[#This Row],[Total Cost]]</f>
        <v>253.43999999999983</v>
      </c>
      <c r="L2760" s="6">
        <f>Table8[[#This Row],[Profit]]/Table8[[#This Row],[Total Sales]]</f>
        <v>0.19161676646706577</v>
      </c>
    </row>
    <row r="2761" spans="1:12" x14ac:dyDescent="0.3">
      <c r="A2761" s="7">
        <v>2011</v>
      </c>
      <c r="B2761" s="7" t="s">
        <v>112</v>
      </c>
      <c r="C2761" s="7" t="s">
        <v>113</v>
      </c>
      <c r="D2761" s="7" t="s">
        <v>114</v>
      </c>
      <c r="E2761" s="7">
        <v>750110</v>
      </c>
      <c r="F2761" s="7">
        <v>216</v>
      </c>
      <c r="G2761" s="7">
        <v>2.76</v>
      </c>
      <c r="H2761" s="7">
        <v>3.32</v>
      </c>
      <c r="I2761" s="3">
        <f>Table8[[#This Row],[Volume]]*Table8[[#This Row],[Cost per unit]]</f>
        <v>596.16</v>
      </c>
      <c r="J2761" s="3">
        <f>Table8[[#This Row],[Volume]]*Table8[[#This Row],[Price per unit]]</f>
        <v>717.12</v>
      </c>
      <c r="K2761" s="5">
        <f>Table8[[#This Row],[Total Sales]]-Table8[[#This Row],[Total Cost]]</f>
        <v>120.96000000000004</v>
      </c>
      <c r="L2761" s="6">
        <f>Table8[[#This Row],[Profit]]/Table8[[#This Row],[Total Sales]]</f>
        <v>0.16867469879518077</v>
      </c>
    </row>
    <row r="2762" spans="1:12" x14ac:dyDescent="0.3">
      <c r="A2762" s="3">
        <v>2011</v>
      </c>
      <c r="B2762" s="3" t="s">
        <v>112</v>
      </c>
      <c r="C2762" s="3" t="s">
        <v>113</v>
      </c>
      <c r="D2762" s="3" t="s">
        <v>114</v>
      </c>
      <c r="E2762" s="3">
        <v>750109</v>
      </c>
      <c r="F2762" s="3">
        <v>252</v>
      </c>
      <c r="G2762" s="3">
        <v>2.16</v>
      </c>
      <c r="H2762" s="3">
        <v>3.16</v>
      </c>
      <c r="I2762" s="3">
        <f>Table8[[#This Row],[Volume]]*Table8[[#This Row],[Cost per unit]]</f>
        <v>544.32000000000005</v>
      </c>
      <c r="J2762" s="3">
        <f>Table8[[#This Row],[Volume]]*Table8[[#This Row],[Price per unit]]</f>
        <v>796.32</v>
      </c>
      <c r="K2762" s="5">
        <f>Table8[[#This Row],[Total Sales]]-Table8[[#This Row],[Total Cost]]</f>
        <v>252</v>
      </c>
      <c r="L2762" s="6">
        <f>Table8[[#This Row],[Profit]]/Table8[[#This Row],[Total Sales]]</f>
        <v>0.31645569620253161</v>
      </c>
    </row>
    <row r="2763" spans="1:12" x14ac:dyDescent="0.3">
      <c r="A2763" s="7">
        <v>2011</v>
      </c>
      <c r="B2763" s="7" t="s">
        <v>112</v>
      </c>
      <c r="C2763" s="7" t="s">
        <v>113</v>
      </c>
      <c r="D2763" s="7" t="s">
        <v>114</v>
      </c>
      <c r="E2763" s="7">
        <v>750108</v>
      </c>
      <c r="F2763" s="7">
        <v>408</v>
      </c>
      <c r="G2763" s="7">
        <v>2.4700000000000002</v>
      </c>
      <c r="H2763" s="7">
        <v>3.01</v>
      </c>
      <c r="I2763" s="3">
        <f>Table8[[#This Row],[Volume]]*Table8[[#This Row],[Cost per unit]]</f>
        <v>1007.7600000000001</v>
      </c>
      <c r="J2763" s="3">
        <f>Table8[[#This Row],[Volume]]*Table8[[#This Row],[Price per unit]]</f>
        <v>1228.08</v>
      </c>
      <c r="K2763" s="5">
        <f>Table8[[#This Row],[Total Sales]]-Table8[[#This Row],[Total Cost]]</f>
        <v>220.31999999999982</v>
      </c>
      <c r="L2763" s="6">
        <f>Table8[[#This Row],[Profit]]/Table8[[#This Row],[Total Sales]]</f>
        <v>0.1794019933554816</v>
      </c>
    </row>
    <row r="2764" spans="1:12" x14ac:dyDescent="0.3">
      <c r="A2764" s="3">
        <v>2011</v>
      </c>
      <c r="B2764" s="3" t="s">
        <v>112</v>
      </c>
      <c r="C2764" s="3" t="s">
        <v>113</v>
      </c>
      <c r="D2764" s="3" t="s">
        <v>114</v>
      </c>
      <c r="E2764" s="3">
        <v>750107</v>
      </c>
      <c r="F2764" s="3">
        <v>228</v>
      </c>
      <c r="G2764" s="3">
        <v>2.31</v>
      </c>
      <c r="H2764" s="3">
        <v>3.42</v>
      </c>
      <c r="I2764" s="3">
        <f>Table8[[#This Row],[Volume]]*Table8[[#This Row],[Cost per unit]]</f>
        <v>526.68000000000006</v>
      </c>
      <c r="J2764" s="3">
        <f>Table8[[#This Row],[Volume]]*Table8[[#This Row],[Price per unit]]</f>
        <v>779.76</v>
      </c>
      <c r="K2764" s="5">
        <f>Table8[[#This Row],[Total Sales]]-Table8[[#This Row],[Total Cost]]</f>
        <v>253.07999999999993</v>
      </c>
      <c r="L2764" s="6">
        <f>Table8[[#This Row],[Profit]]/Table8[[#This Row],[Total Sales]]</f>
        <v>0.32456140350877183</v>
      </c>
    </row>
    <row r="2765" spans="1:12" x14ac:dyDescent="0.3">
      <c r="A2765" s="7">
        <v>2011</v>
      </c>
      <c r="B2765" s="7" t="s">
        <v>112</v>
      </c>
      <c r="C2765" s="7" t="s">
        <v>113</v>
      </c>
      <c r="D2765" s="7" t="s">
        <v>114</v>
      </c>
      <c r="E2765" s="7">
        <v>750106</v>
      </c>
      <c r="F2765" s="7">
        <v>540</v>
      </c>
      <c r="G2765" s="7">
        <v>2.77</v>
      </c>
      <c r="H2765" s="7">
        <v>3.37</v>
      </c>
      <c r="I2765" s="3">
        <f>Table8[[#This Row],[Volume]]*Table8[[#This Row],[Cost per unit]]</f>
        <v>1495.8</v>
      </c>
      <c r="J2765" s="3">
        <f>Table8[[#This Row],[Volume]]*Table8[[#This Row],[Price per unit]]</f>
        <v>1819.8</v>
      </c>
      <c r="K2765" s="5">
        <f>Table8[[#This Row],[Total Sales]]-Table8[[#This Row],[Total Cost]]</f>
        <v>324</v>
      </c>
      <c r="L2765" s="6">
        <f>Table8[[#This Row],[Profit]]/Table8[[#This Row],[Total Sales]]</f>
        <v>0.17804154302670624</v>
      </c>
    </row>
    <row r="2766" spans="1:12" x14ac:dyDescent="0.3">
      <c r="A2766" s="3">
        <v>2011</v>
      </c>
      <c r="B2766" s="3" t="s">
        <v>112</v>
      </c>
      <c r="C2766" s="3" t="s">
        <v>113</v>
      </c>
      <c r="D2766" s="3" t="s">
        <v>114</v>
      </c>
      <c r="E2766" s="3">
        <v>750105</v>
      </c>
      <c r="F2766" s="3">
        <v>312</v>
      </c>
      <c r="G2766" s="3">
        <v>2.77</v>
      </c>
      <c r="H2766" s="3">
        <v>3.53</v>
      </c>
      <c r="I2766" s="3">
        <f>Table8[[#This Row],[Volume]]*Table8[[#This Row],[Cost per unit]]</f>
        <v>864.24</v>
      </c>
      <c r="J2766" s="3">
        <f>Table8[[#This Row],[Volume]]*Table8[[#This Row],[Price per unit]]</f>
        <v>1101.3599999999999</v>
      </c>
      <c r="K2766" s="5">
        <f>Table8[[#This Row],[Total Sales]]-Table8[[#This Row],[Total Cost]]</f>
        <v>237.11999999999989</v>
      </c>
      <c r="L2766" s="6">
        <f>Table8[[#This Row],[Profit]]/Table8[[#This Row],[Total Sales]]</f>
        <v>0.21529745042492909</v>
      </c>
    </row>
    <row r="2767" spans="1:12" x14ac:dyDescent="0.3">
      <c r="A2767" s="7">
        <v>2011</v>
      </c>
      <c r="B2767" s="7" t="s">
        <v>112</v>
      </c>
      <c r="C2767" s="7" t="s">
        <v>113</v>
      </c>
      <c r="D2767" s="7" t="s">
        <v>114</v>
      </c>
      <c r="E2767" s="7">
        <v>750104</v>
      </c>
      <c r="F2767" s="7">
        <v>168</v>
      </c>
      <c r="G2767" s="7">
        <v>2.08</v>
      </c>
      <c r="H2767" s="7">
        <v>3.12</v>
      </c>
      <c r="I2767" s="3">
        <f>Table8[[#This Row],[Volume]]*Table8[[#This Row],[Cost per unit]]</f>
        <v>349.44</v>
      </c>
      <c r="J2767" s="3">
        <f>Table8[[#This Row],[Volume]]*Table8[[#This Row],[Price per unit]]</f>
        <v>524.16</v>
      </c>
      <c r="K2767" s="5">
        <f>Table8[[#This Row],[Total Sales]]-Table8[[#This Row],[Total Cost]]</f>
        <v>174.71999999999997</v>
      </c>
      <c r="L2767" s="6">
        <f>Table8[[#This Row],[Profit]]/Table8[[#This Row],[Total Sales]]</f>
        <v>0.33333333333333331</v>
      </c>
    </row>
    <row r="2768" spans="1:12" x14ac:dyDescent="0.3">
      <c r="A2768" s="3">
        <v>2011</v>
      </c>
      <c r="B2768" s="3" t="s">
        <v>112</v>
      </c>
      <c r="C2768" s="3" t="s">
        <v>113</v>
      </c>
      <c r="D2768" s="3" t="s">
        <v>114</v>
      </c>
      <c r="E2768" s="3">
        <v>750103</v>
      </c>
      <c r="F2768" s="3">
        <v>168</v>
      </c>
      <c r="G2768" s="3">
        <v>2.74</v>
      </c>
      <c r="H2768" s="3">
        <v>3.39</v>
      </c>
      <c r="I2768" s="3">
        <f>Table8[[#This Row],[Volume]]*Table8[[#This Row],[Cost per unit]]</f>
        <v>460.32000000000005</v>
      </c>
      <c r="J2768" s="3">
        <f>Table8[[#This Row],[Volume]]*Table8[[#This Row],[Price per unit]]</f>
        <v>569.52</v>
      </c>
      <c r="K2768" s="5">
        <f>Table8[[#This Row],[Total Sales]]-Table8[[#This Row],[Total Cost]]</f>
        <v>109.19999999999993</v>
      </c>
      <c r="L2768" s="6">
        <f>Table8[[#This Row],[Profit]]/Table8[[#This Row],[Total Sales]]</f>
        <v>0.19174041297935093</v>
      </c>
    </row>
    <row r="2769" spans="1:12" x14ac:dyDescent="0.3">
      <c r="A2769" s="7">
        <v>2011</v>
      </c>
      <c r="B2769" s="7" t="s">
        <v>112</v>
      </c>
      <c r="C2769" s="7" t="s">
        <v>113</v>
      </c>
      <c r="D2769" s="7" t="s">
        <v>114</v>
      </c>
      <c r="E2769" s="7">
        <v>750102</v>
      </c>
      <c r="F2769" s="7">
        <v>276</v>
      </c>
      <c r="G2769" s="7">
        <v>2.4500000000000002</v>
      </c>
      <c r="H2769" s="7">
        <v>3.43</v>
      </c>
      <c r="I2769" s="3">
        <f>Table8[[#This Row],[Volume]]*Table8[[#This Row],[Cost per unit]]</f>
        <v>676.2</v>
      </c>
      <c r="J2769" s="3">
        <f>Table8[[#This Row],[Volume]]*Table8[[#This Row],[Price per unit]]</f>
        <v>946.68000000000006</v>
      </c>
      <c r="K2769" s="5">
        <f>Table8[[#This Row],[Total Sales]]-Table8[[#This Row],[Total Cost]]</f>
        <v>270.48</v>
      </c>
      <c r="L2769" s="6">
        <f>Table8[[#This Row],[Profit]]/Table8[[#This Row],[Total Sales]]</f>
        <v>0.2857142857142857</v>
      </c>
    </row>
    <row r="2770" spans="1:12" x14ac:dyDescent="0.3">
      <c r="A2770" s="3">
        <v>2011</v>
      </c>
      <c r="B2770" s="3" t="s">
        <v>112</v>
      </c>
      <c r="C2770" s="3" t="s">
        <v>113</v>
      </c>
      <c r="D2770" s="3" t="s">
        <v>114</v>
      </c>
      <c r="E2770" s="3">
        <v>750101</v>
      </c>
      <c r="F2770" s="3">
        <v>492</v>
      </c>
      <c r="G2770" s="3">
        <v>2.39</v>
      </c>
      <c r="H2770" s="3">
        <v>3.43</v>
      </c>
      <c r="I2770" s="3">
        <f>Table8[[#This Row],[Volume]]*Table8[[#This Row],[Cost per unit]]</f>
        <v>1175.8800000000001</v>
      </c>
      <c r="J2770" s="3">
        <f>Table8[[#This Row],[Volume]]*Table8[[#This Row],[Price per unit]]</f>
        <v>1687.5600000000002</v>
      </c>
      <c r="K2770" s="5">
        <f>Table8[[#This Row],[Total Sales]]-Table8[[#This Row],[Total Cost]]</f>
        <v>511.68000000000006</v>
      </c>
      <c r="L2770" s="6">
        <f>Table8[[#This Row],[Profit]]/Table8[[#This Row],[Total Sales]]</f>
        <v>0.30320699708454812</v>
      </c>
    </row>
    <row r="2771" spans="1:12" x14ac:dyDescent="0.3">
      <c r="A2771" s="7">
        <v>2011</v>
      </c>
      <c r="B2771" s="7" t="s">
        <v>112</v>
      </c>
      <c r="C2771" s="7" t="s">
        <v>113</v>
      </c>
      <c r="D2771" s="7" t="s">
        <v>57</v>
      </c>
      <c r="E2771" s="7">
        <v>1100019</v>
      </c>
      <c r="F2771" s="7">
        <v>540</v>
      </c>
      <c r="G2771" s="7">
        <v>2.0699999999999998</v>
      </c>
      <c r="H2771" s="7">
        <v>3.2</v>
      </c>
      <c r="I2771" s="3">
        <f>Table8[[#This Row],[Volume]]*Table8[[#This Row],[Cost per unit]]</f>
        <v>1117.8</v>
      </c>
      <c r="J2771" s="3">
        <f>Table8[[#This Row],[Volume]]*Table8[[#This Row],[Price per unit]]</f>
        <v>1728</v>
      </c>
      <c r="K2771" s="5">
        <f>Table8[[#This Row],[Total Sales]]-Table8[[#This Row],[Total Cost]]</f>
        <v>610.20000000000005</v>
      </c>
      <c r="L2771" s="6">
        <f>Table8[[#This Row],[Profit]]/Table8[[#This Row],[Total Sales]]</f>
        <v>0.35312500000000002</v>
      </c>
    </row>
    <row r="2772" spans="1:12" x14ac:dyDescent="0.3">
      <c r="A2772" s="3">
        <v>2011</v>
      </c>
      <c r="B2772" s="3" t="s">
        <v>112</v>
      </c>
      <c r="C2772" s="3" t="s">
        <v>113</v>
      </c>
      <c r="D2772" s="3" t="s">
        <v>57</v>
      </c>
      <c r="E2772" s="3">
        <v>1100018</v>
      </c>
      <c r="F2772" s="3">
        <v>516</v>
      </c>
      <c r="G2772" s="3">
        <v>2.13</v>
      </c>
      <c r="H2772" s="3">
        <v>3.52</v>
      </c>
      <c r="I2772" s="3">
        <f>Table8[[#This Row],[Volume]]*Table8[[#This Row],[Cost per unit]]</f>
        <v>1099.08</v>
      </c>
      <c r="J2772" s="3">
        <f>Table8[[#This Row],[Volume]]*Table8[[#This Row],[Price per unit]]</f>
        <v>1816.32</v>
      </c>
      <c r="K2772" s="5">
        <f>Table8[[#This Row],[Total Sales]]-Table8[[#This Row],[Total Cost]]</f>
        <v>717.24</v>
      </c>
      <c r="L2772" s="6">
        <f>Table8[[#This Row],[Profit]]/Table8[[#This Row],[Total Sales]]</f>
        <v>0.39488636363636365</v>
      </c>
    </row>
    <row r="2773" spans="1:12" x14ac:dyDescent="0.3">
      <c r="A2773" s="7">
        <v>2011</v>
      </c>
      <c r="B2773" s="7" t="s">
        <v>112</v>
      </c>
      <c r="C2773" s="7" t="s">
        <v>113</v>
      </c>
      <c r="D2773" s="7" t="s">
        <v>57</v>
      </c>
      <c r="E2773" s="7">
        <v>1100017</v>
      </c>
      <c r="F2773" s="7">
        <v>516</v>
      </c>
      <c r="G2773" s="7">
        <v>2.14</v>
      </c>
      <c r="H2773" s="7">
        <v>3.02</v>
      </c>
      <c r="I2773" s="3">
        <f>Table8[[#This Row],[Volume]]*Table8[[#This Row],[Cost per unit]]</f>
        <v>1104.24</v>
      </c>
      <c r="J2773" s="3">
        <f>Table8[[#This Row],[Volume]]*Table8[[#This Row],[Price per unit]]</f>
        <v>1558.32</v>
      </c>
      <c r="K2773" s="5">
        <f>Table8[[#This Row],[Total Sales]]-Table8[[#This Row],[Total Cost]]</f>
        <v>454.07999999999993</v>
      </c>
      <c r="L2773" s="6">
        <f>Table8[[#This Row],[Profit]]/Table8[[#This Row],[Total Sales]]</f>
        <v>0.29139072847682118</v>
      </c>
    </row>
    <row r="2774" spans="1:12" x14ac:dyDescent="0.3">
      <c r="A2774" s="3">
        <v>2011</v>
      </c>
      <c r="B2774" s="3" t="s">
        <v>112</v>
      </c>
      <c r="C2774" s="3" t="s">
        <v>113</v>
      </c>
      <c r="D2774" s="3" t="s">
        <v>57</v>
      </c>
      <c r="E2774" s="3">
        <v>1100015</v>
      </c>
      <c r="F2774" s="3">
        <v>144</v>
      </c>
      <c r="G2774" s="3">
        <v>2.54</v>
      </c>
      <c r="H2774" s="3">
        <v>3.11</v>
      </c>
      <c r="I2774" s="3">
        <f>Table8[[#This Row],[Volume]]*Table8[[#This Row],[Cost per unit]]</f>
        <v>365.76</v>
      </c>
      <c r="J2774" s="3">
        <f>Table8[[#This Row],[Volume]]*Table8[[#This Row],[Price per unit]]</f>
        <v>447.84</v>
      </c>
      <c r="K2774" s="5">
        <f>Table8[[#This Row],[Total Sales]]-Table8[[#This Row],[Total Cost]]</f>
        <v>82.079999999999984</v>
      </c>
      <c r="L2774" s="6">
        <f>Table8[[#This Row],[Profit]]/Table8[[#This Row],[Total Sales]]</f>
        <v>0.18327974276527328</v>
      </c>
    </row>
    <row r="2775" spans="1:12" x14ac:dyDescent="0.3">
      <c r="A2775" s="7">
        <v>2011</v>
      </c>
      <c r="B2775" s="7" t="s">
        <v>112</v>
      </c>
      <c r="C2775" s="7" t="s">
        <v>113</v>
      </c>
      <c r="D2775" s="7" t="s">
        <v>57</v>
      </c>
      <c r="E2775" s="7">
        <v>1100014</v>
      </c>
      <c r="F2775" s="7">
        <v>600</v>
      </c>
      <c r="G2775" s="7">
        <v>2.7</v>
      </c>
      <c r="H2775" s="7">
        <v>3.16</v>
      </c>
      <c r="I2775" s="3">
        <f>Table8[[#This Row],[Volume]]*Table8[[#This Row],[Cost per unit]]</f>
        <v>1620</v>
      </c>
      <c r="J2775" s="3">
        <f>Table8[[#This Row],[Volume]]*Table8[[#This Row],[Price per unit]]</f>
        <v>1896</v>
      </c>
      <c r="K2775" s="5">
        <f>Table8[[#This Row],[Total Sales]]-Table8[[#This Row],[Total Cost]]</f>
        <v>276</v>
      </c>
      <c r="L2775" s="6">
        <f>Table8[[#This Row],[Profit]]/Table8[[#This Row],[Total Sales]]</f>
        <v>0.14556962025316456</v>
      </c>
    </row>
    <row r="2776" spans="1:12" x14ac:dyDescent="0.3">
      <c r="A2776" s="3">
        <v>2011</v>
      </c>
      <c r="B2776" s="3" t="s">
        <v>112</v>
      </c>
      <c r="C2776" s="3" t="s">
        <v>113</v>
      </c>
      <c r="D2776" s="3" t="s">
        <v>57</v>
      </c>
      <c r="E2776" s="3">
        <v>1100013</v>
      </c>
      <c r="F2776" s="3">
        <v>432</v>
      </c>
      <c r="G2776" s="3">
        <v>2.25</v>
      </c>
      <c r="H2776" s="3">
        <v>3</v>
      </c>
      <c r="I2776" s="3">
        <f>Table8[[#This Row],[Volume]]*Table8[[#This Row],[Cost per unit]]</f>
        <v>972</v>
      </c>
      <c r="J2776" s="3">
        <f>Table8[[#This Row],[Volume]]*Table8[[#This Row],[Price per unit]]</f>
        <v>1296</v>
      </c>
      <c r="K2776" s="5">
        <f>Table8[[#This Row],[Total Sales]]-Table8[[#This Row],[Total Cost]]</f>
        <v>324</v>
      </c>
      <c r="L2776" s="6">
        <f>Table8[[#This Row],[Profit]]/Table8[[#This Row],[Total Sales]]</f>
        <v>0.25</v>
      </c>
    </row>
    <row r="2777" spans="1:12" x14ac:dyDescent="0.3">
      <c r="A2777" s="7">
        <v>2011</v>
      </c>
      <c r="B2777" s="7" t="s">
        <v>112</v>
      </c>
      <c r="C2777" s="7" t="s">
        <v>113</v>
      </c>
      <c r="D2777" s="7" t="s">
        <v>57</v>
      </c>
      <c r="E2777" s="7">
        <v>1100011</v>
      </c>
      <c r="F2777" s="7">
        <v>204</v>
      </c>
      <c r="G2777" s="7">
        <v>2.6</v>
      </c>
      <c r="H2777" s="7">
        <v>3.48</v>
      </c>
      <c r="I2777" s="3">
        <f>Table8[[#This Row],[Volume]]*Table8[[#This Row],[Cost per unit]]</f>
        <v>530.4</v>
      </c>
      <c r="J2777" s="3">
        <f>Table8[[#This Row],[Volume]]*Table8[[#This Row],[Price per unit]]</f>
        <v>709.92</v>
      </c>
      <c r="K2777" s="5">
        <f>Table8[[#This Row],[Total Sales]]-Table8[[#This Row],[Total Cost]]</f>
        <v>179.51999999999998</v>
      </c>
      <c r="L2777" s="6">
        <f>Table8[[#This Row],[Profit]]/Table8[[#This Row],[Total Sales]]</f>
        <v>0.25287356321839077</v>
      </c>
    </row>
    <row r="2778" spans="1:12" x14ac:dyDescent="0.3">
      <c r="A2778" s="3">
        <v>2011</v>
      </c>
      <c r="B2778" s="3" t="s">
        <v>112</v>
      </c>
      <c r="C2778" s="3" t="s">
        <v>113</v>
      </c>
      <c r="D2778" s="3" t="s">
        <v>57</v>
      </c>
      <c r="E2778" s="3">
        <v>1100010</v>
      </c>
      <c r="F2778" s="3">
        <v>456</v>
      </c>
      <c r="G2778" s="3">
        <v>2.11</v>
      </c>
      <c r="H2778" s="3">
        <v>3.01</v>
      </c>
      <c r="I2778" s="3">
        <f>Table8[[#This Row],[Volume]]*Table8[[#This Row],[Cost per unit]]</f>
        <v>962.16</v>
      </c>
      <c r="J2778" s="3">
        <f>Table8[[#This Row],[Volume]]*Table8[[#This Row],[Price per unit]]</f>
        <v>1372.56</v>
      </c>
      <c r="K2778" s="5">
        <f>Table8[[#This Row],[Total Sales]]-Table8[[#This Row],[Total Cost]]</f>
        <v>410.4</v>
      </c>
      <c r="L2778" s="6">
        <f>Table8[[#This Row],[Profit]]/Table8[[#This Row],[Total Sales]]</f>
        <v>0.29900332225913623</v>
      </c>
    </row>
    <row r="2779" spans="1:12" x14ac:dyDescent="0.3">
      <c r="A2779" s="7">
        <v>2011</v>
      </c>
      <c r="B2779" s="7" t="s">
        <v>112</v>
      </c>
      <c r="C2779" s="7" t="s">
        <v>113</v>
      </c>
      <c r="D2779" s="7" t="s">
        <v>57</v>
      </c>
      <c r="E2779" s="7">
        <v>1100009</v>
      </c>
      <c r="F2779" s="7">
        <v>288</v>
      </c>
      <c r="G2779" s="7">
        <v>2.0699999999999998</v>
      </c>
      <c r="H2779" s="7">
        <v>3.02</v>
      </c>
      <c r="I2779" s="3">
        <f>Table8[[#This Row],[Volume]]*Table8[[#This Row],[Cost per unit]]</f>
        <v>596.16</v>
      </c>
      <c r="J2779" s="3">
        <f>Table8[[#This Row],[Volume]]*Table8[[#This Row],[Price per unit]]</f>
        <v>869.76</v>
      </c>
      <c r="K2779" s="5">
        <f>Table8[[#This Row],[Total Sales]]-Table8[[#This Row],[Total Cost]]</f>
        <v>273.60000000000002</v>
      </c>
      <c r="L2779" s="6">
        <f>Table8[[#This Row],[Profit]]/Table8[[#This Row],[Total Sales]]</f>
        <v>0.31456953642384111</v>
      </c>
    </row>
    <row r="2780" spans="1:12" x14ac:dyDescent="0.3">
      <c r="A2780" s="3">
        <v>2011</v>
      </c>
      <c r="B2780" s="3" t="s">
        <v>112</v>
      </c>
      <c r="C2780" s="3" t="s">
        <v>113</v>
      </c>
      <c r="D2780" s="3" t="s">
        <v>57</v>
      </c>
      <c r="E2780" s="3">
        <v>1100008</v>
      </c>
      <c r="F2780" s="3">
        <v>576</v>
      </c>
      <c r="G2780" s="3">
        <v>2.0299999999999998</v>
      </c>
      <c r="H2780" s="3">
        <v>3.48</v>
      </c>
      <c r="I2780" s="3">
        <f>Table8[[#This Row],[Volume]]*Table8[[#This Row],[Cost per unit]]</f>
        <v>1169.28</v>
      </c>
      <c r="J2780" s="3">
        <f>Table8[[#This Row],[Volume]]*Table8[[#This Row],[Price per unit]]</f>
        <v>2004.48</v>
      </c>
      <c r="K2780" s="5">
        <f>Table8[[#This Row],[Total Sales]]-Table8[[#This Row],[Total Cost]]</f>
        <v>835.2</v>
      </c>
      <c r="L2780" s="6">
        <f>Table8[[#This Row],[Profit]]/Table8[[#This Row],[Total Sales]]</f>
        <v>0.41666666666666669</v>
      </c>
    </row>
    <row r="2781" spans="1:12" x14ac:dyDescent="0.3">
      <c r="A2781" s="7">
        <v>2011</v>
      </c>
      <c r="B2781" s="7" t="s">
        <v>112</v>
      </c>
      <c r="C2781" s="7" t="s">
        <v>113</v>
      </c>
      <c r="D2781" s="7" t="s">
        <v>57</v>
      </c>
      <c r="E2781" s="7">
        <v>1100007</v>
      </c>
      <c r="F2781" s="7">
        <v>456</v>
      </c>
      <c r="G2781" s="7">
        <v>2.2200000000000002</v>
      </c>
      <c r="H2781" s="7">
        <v>3.43</v>
      </c>
      <c r="I2781" s="3">
        <f>Table8[[#This Row],[Volume]]*Table8[[#This Row],[Cost per unit]]</f>
        <v>1012.32</v>
      </c>
      <c r="J2781" s="3">
        <f>Table8[[#This Row],[Volume]]*Table8[[#This Row],[Price per unit]]</f>
        <v>1564.0800000000002</v>
      </c>
      <c r="K2781" s="5">
        <f>Table8[[#This Row],[Total Sales]]-Table8[[#This Row],[Total Cost]]</f>
        <v>551.7600000000001</v>
      </c>
      <c r="L2781" s="6">
        <f>Table8[[#This Row],[Profit]]/Table8[[#This Row],[Total Sales]]</f>
        <v>0.35276967930029157</v>
      </c>
    </row>
    <row r="2782" spans="1:12" x14ac:dyDescent="0.3">
      <c r="A2782" s="3">
        <v>2011</v>
      </c>
      <c r="B2782" s="3" t="s">
        <v>112</v>
      </c>
      <c r="C2782" s="3" t="s">
        <v>113</v>
      </c>
      <c r="D2782" s="3" t="s">
        <v>57</v>
      </c>
      <c r="E2782" s="3">
        <v>1100006</v>
      </c>
      <c r="F2782" s="3">
        <v>120</v>
      </c>
      <c r="G2782" s="3">
        <v>2.48</v>
      </c>
      <c r="H2782" s="3">
        <v>3.13</v>
      </c>
      <c r="I2782" s="3">
        <f>Table8[[#This Row],[Volume]]*Table8[[#This Row],[Cost per unit]]</f>
        <v>297.60000000000002</v>
      </c>
      <c r="J2782" s="3">
        <f>Table8[[#This Row],[Volume]]*Table8[[#This Row],[Price per unit]]</f>
        <v>375.59999999999997</v>
      </c>
      <c r="K2782" s="5">
        <f>Table8[[#This Row],[Total Sales]]-Table8[[#This Row],[Total Cost]]</f>
        <v>77.999999999999943</v>
      </c>
      <c r="L2782" s="6">
        <f>Table8[[#This Row],[Profit]]/Table8[[#This Row],[Total Sales]]</f>
        <v>0.20766773162939284</v>
      </c>
    </row>
    <row r="2783" spans="1:12" x14ac:dyDescent="0.3">
      <c r="A2783" s="7">
        <v>2011</v>
      </c>
      <c r="B2783" s="7" t="s">
        <v>112</v>
      </c>
      <c r="C2783" s="7" t="s">
        <v>113</v>
      </c>
      <c r="D2783" s="7" t="s">
        <v>57</v>
      </c>
      <c r="E2783" s="7">
        <v>1100005</v>
      </c>
      <c r="F2783" s="7">
        <v>336</v>
      </c>
      <c r="G2783" s="7">
        <v>2.54</v>
      </c>
      <c r="H2783" s="7">
        <v>3.01</v>
      </c>
      <c r="I2783" s="3">
        <f>Table8[[#This Row],[Volume]]*Table8[[#This Row],[Cost per unit]]</f>
        <v>853.44</v>
      </c>
      <c r="J2783" s="3">
        <f>Table8[[#This Row],[Volume]]*Table8[[#This Row],[Price per unit]]</f>
        <v>1011.3599999999999</v>
      </c>
      <c r="K2783" s="5">
        <f>Table8[[#This Row],[Total Sales]]-Table8[[#This Row],[Total Cost]]</f>
        <v>157.91999999999985</v>
      </c>
      <c r="L2783" s="6">
        <f>Table8[[#This Row],[Profit]]/Table8[[#This Row],[Total Sales]]</f>
        <v>0.15614617940199321</v>
      </c>
    </row>
    <row r="2784" spans="1:12" x14ac:dyDescent="0.3">
      <c r="A2784" s="3">
        <v>2011</v>
      </c>
      <c r="B2784" s="3" t="s">
        <v>112</v>
      </c>
      <c r="C2784" s="3" t="s">
        <v>113</v>
      </c>
      <c r="D2784" s="3" t="s">
        <v>57</v>
      </c>
      <c r="E2784" s="3">
        <v>1100004</v>
      </c>
      <c r="F2784" s="3">
        <v>396</v>
      </c>
      <c r="G2784" s="3">
        <v>2.72</v>
      </c>
      <c r="H2784" s="3">
        <v>3.43</v>
      </c>
      <c r="I2784" s="3">
        <f>Table8[[#This Row],[Volume]]*Table8[[#This Row],[Cost per unit]]</f>
        <v>1077.1200000000001</v>
      </c>
      <c r="J2784" s="3">
        <f>Table8[[#This Row],[Volume]]*Table8[[#This Row],[Price per unit]]</f>
        <v>1358.28</v>
      </c>
      <c r="K2784" s="5">
        <f>Table8[[#This Row],[Total Sales]]-Table8[[#This Row],[Total Cost]]</f>
        <v>281.15999999999985</v>
      </c>
      <c r="L2784" s="6">
        <f>Table8[[#This Row],[Profit]]/Table8[[#This Row],[Total Sales]]</f>
        <v>0.20699708454810486</v>
      </c>
    </row>
    <row r="2785" spans="1:12" x14ac:dyDescent="0.3">
      <c r="A2785" s="7">
        <v>2011</v>
      </c>
      <c r="B2785" s="7" t="s">
        <v>112</v>
      </c>
      <c r="C2785" s="7" t="s">
        <v>113</v>
      </c>
      <c r="D2785" s="7" t="s">
        <v>57</v>
      </c>
      <c r="E2785" s="7">
        <v>1100003</v>
      </c>
      <c r="F2785" s="7">
        <v>600</v>
      </c>
      <c r="G2785" s="7">
        <v>2.75</v>
      </c>
      <c r="H2785" s="7">
        <v>3.64</v>
      </c>
      <c r="I2785" s="3">
        <f>Table8[[#This Row],[Volume]]*Table8[[#This Row],[Cost per unit]]</f>
        <v>1650</v>
      </c>
      <c r="J2785" s="3">
        <f>Table8[[#This Row],[Volume]]*Table8[[#This Row],[Price per unit]]</f>
        <v>2184</v>
      </c>
      <c r="K2785" s="5">
        <f>Table8[[#This Row],[Total Sales]]-Table8[[#This Row],[Total Cost]]</f>
        <v>534</v>
      </c>
      <c r="L2785" s="6">
        <f>Table8[[#This Row],[Profit]]/Table8[[#This Row],[Total Sales]]</f>
        <v>0.2445054945054945</v>
      </c>
    </row>
    <row r="2786" spans="1:12" x14ac:dyDescent="0.3">
      <c r="A2786" s="3">
        <v>2011</v>
      </c>
      <c r="B2786" s="3" t="s">
        <v>112</v>
      </c>
      <c r="C2786" s="3" t="s">
        <v>113</v>
      </c>
      <c r="D2786" s="3" t="s">
        <v>57</v>
      </c>
      <c r="E2786" s="3">
        <v>1100002</v>
      </c>
      <c r="F2786" s="3">
        <v>324</v>
      </c>
      <c r="G2786" s="3">
        <v>2.5499999999999998</v>
      </c>
      <c r="H2786" s="3">
        <v>3.27</v>
      </c>
      <c r="I2786" s="3">
        <f>Table8[[#This Row],[Volume]]*Table8[[#This Row],[Cost per unit]]</f>
        <v>826.19999999999993</v>
      </c>
      <c r="J2786" s="3">
        <f>Table8[[#This Row],[Volume]]*Table8[[#This Row],[Price per unit]]</f>
        <v>1059.48</v>
      </c>
      <c r="K2786" s="5">
        <f>Table8[[#This Row],[Total Sales]]-Table8[[#This Row],[Total Cost]]</f>
        <v>233.28000000000009</v>
      </c>
      <c r="L2786" s="6">
        <f>Table8[[#This Row],[Profit]]/Table8[[#This Row],[Total Sales]]</f>
        <v>0.22018348623853218</v>
      </c>
    </row>
    <row r="2787" spans="1:12" x14ac:dyDescent="0.3">
      <c r="A2787" s="7">
        <v>2011</v>
      </c>
      <c r="B2787" s="7" t="s">
        <v>112</v>
      </c>
      <c r="C2787" s="7" t="s">
        <v>113</v>
      </c>
      <c r="D2787" s="7" t="s">
        <v>57</v>
      </c>
      <c r="E2787" s="7">
        <v>1100001</v>
      </c>
      <c r="F2787" s="7">
        <v>492</v>
      </c>
      <c r="G2787" s="7">
        <v>2.39</v>
      </c>
      <c r="H2787" s="7">
        <v>3.2</v>
      </c>
      <c r="I2787" s="3">
        <f>Table8[[#This Row],[Volume]]*Table8[[#This Row],[Cost per unit]]</f>
        <v>1175.8800000000001</v>
      </c>
      <c r="J2787" s="3">
        <f>Table8[[#This Row],[Volume]]*Table8[[#This Row],[Price per unit]]</f>
        <v>1574.4</v>
      </c>
      <c r="K2787" s="5">
        <f>Table8[[#This Row],[Total Sales]]-Table8[[#This Row],[Total Cost]]</f>
        <v>398.52</v>
      </c>
      <c r="L2787" s="6">
        <f>Table8[[#This Row],[Profit]]/Table8[[#This Row],[Total Sales]]</f>
        <v>0.25312499999999999</v>
      </c>
    </row>
    <row r="2788" spans="1:12" x14ac:dyDescent="0.3">
      <c r="A2788" s="3">
        <v>2011</v>
      </c>
      <c r="B2788" s="3" t="s">
        <v>112</v>
      </c>
      <c r="C2788" s="3" t="s">
        <v>113</v>
      </c>
      <c r="D2788" s="3" t="s">
        <v>57</v>
      </c>
      <c r="E2788" s="3">
        <v>1100000</v>
      </c>
      <c r="F2788" s="3">
        <v>468</v>
      </c>
      <c r="G2788" s="3">
        <v>2.14</v>
      </c>
      <c r="H2788" s="3">
        <v>3.18</v>
      </c>
      <c r="I2788" s="3">
        <f>Table8[[#This Row],[Volume]]*Table8[[#This Row],[Cost per unit]]</f>
        <v>1001.5200000000001</v>
      </c>
      <c r="J2788" s="3">
        <f>Table8[[#This Row],[Volume]]*Table8[[#This Row],[Price per unit]]</f>
        <v>1488.24</v>
      </c>
      <c r="K2788" s="5">
        <f>Table8[[#This Row],[Total Sales]]-Table8[[#This Row],[Total Cost]]</f>
        <v>486.71999999999991</v>
      </c>
      <c r="L2788" s="6">
        <f>Table8[[#This Row],[Profit]]/Table8[[#This Row],[Total Sales]]</f>
        <v>0.32704402515723263</v>
      </c>
    </row>
    <row r="2789" spans="1:12" x14ac:dyDescent="0.3">
      <c r="A2789" s="7">
        <v>2011</v>
      </c>
      <c r="B2789" s="7" t="s">
        <v>112</v>
      </c>
      <c r="C2789" s="7" t="s">
        <v>115</v>
      </c>
      <c r="D2789" s="7" t="s">
        <v>116</v>
      </c>
      <c r="E2789" s="7">
        <v>222270</v>
      </c>
      <c r="F2789" s="7">
        <v>120</v>
      </c>
      <c r="G2789" s="7">
        <v>2.4733333333333332</v>
      </c>
      <c r="H2789" s="7">
        <v>2.9466666666666668</v>
      </c>
      <c r="I2789" s="3">
        <f>Table8[[#This Row],[Volume]]*Table8[[#This Row],[Cost per unit]]</f>
        <v>296.79999999999995</v>
      </c>
      <c r="J2789" s="3">
        <f>Table8[[#This Row],[Volume]]*Table8[[#This Row],[Price per unit]]</f>
        <v>353.6</v>
      </c>
      <c r="K2789" s="5">
        <f>Table8[[#This Row],[Total Sales]]-Table8[[#This Row],[Total Cost]]</f>
        <v>56.800000000000068</v>
      </c>
      <c r="L2789" s="6">
        <f>Table8[[#This Row],[Profit]]/Table8[[#This Row],[Total Sales]]</f>
        <v>0.16063348416289611</v>
      </c>
    </row>
    <row r="2790" spans="1:12" x14ac:dyDescent="0.3">
      <c r="A2790" s="3">
        <v>2011</v>
      </c>
      <c r="B2790" s="3" t="s">
        <v>112</v>
      </c>
      <c r="C2790" s="3" t="s">
        <v>115</v>
      </c>
      <c r="D2790" s="3" t="s">
        <v>116</v>
      </c>
      <c r="E2790" s="3">
        <v>222269</v>
      </c>
      <c r="F2790" s="3">
        <v>132</v>
      </c>
      <c r="G2790" s="3">
        <v>2.5066666666666668</v>
      </c>
      <c r="H2790" s="3">
        <v>2.9533333333333331</v>
      </c>
      <c r="I2790" s="3">
        <f>Table8[[#This Row],[Volume]]*Table8[[#This Row],[Cost per unit]]</f>
        <v>330.88</v>
      </c>
      <c r="J2790" s="3">
        <f>Table8[[#This Row],[Volume]]*Table8[[#This Row],[Price per unit]]</f>
        <v>389.84</v>
      </c>
      <c r="K2790" s="5">
        <f>Table8[[#This Row],[Total Sales]]-Table8[[#This Row],[Total Cost]]</f>
        <v>58.95999999999998</v>
      </c>
      <c r="L2790" s="6">
        <f>Table8[[#This Row],[Profit]]/Table8[[#This Row],[Total Sales]]</f>
        <v>0.15124153498871329</v>
      </c>
    </row>
    <row r="2791" spans="1:12" x14ac:dyDescent="0.3">
      <c r="A2791" s="7">
        <v>2011</v>
      </c>
      <c r="B2791" s="7" t="s">
        <v>112</v>
      </c>
      <c r="C2791" s="7" t="s">
        <v>115</v>
      </c>
      <c r="D2791" s="7" t="s">
        <v>116</v>
      </c>
      <c r="E2791" s="7">
        <v>222268</v>
      </c>
      <c r="F2791" s="7">
        <v>120</v>
      </c>
      <c r="G2791" s="7">
        <v>2.5733333333333333</v>
      </c>
      <c r="H2791" s="7">
        <v>2.9333333333333331</v>
      </c>
      <c r="I2791" s="3">
        <f>Table8[[#This Row],[Volume]]*Table8[[#This Row],[Cost per unit]]</f>
        <v>308.8</v>
      </c>
      <c r="J2791" s="3">
        <f>Table8[[#This Row],[Volume]]*Table8[[#This Row],[Price per unit]]</f>
        <v>352</v>
      </c>
      <c r="K2791" s="5">
        <f>Table8[[#This Row],[Total Sales]]-Table8[[#This Row],[Total Cost]]</f>
        <v>43.199999999999989</v>
      </c>
      <c r="L2791" s="6">
        <f>Table8[[#This Row],[Profit]]/Table8[[#This Row],[Total Sales]]</f>
        <v>0.1227272727272727</v>
      </c>
    </row>
    <row r="2792" spans="1:12" x14ac:dyDescent="0.3">
      <c r="A2792" s="3">
        <v>2011</v>
      </c>
      <c r="B2792" s="3" t="s">
        <v>112</v>
      </c>
      <c r="C2792" s="3" t="s">
        <v>115</v>
      </c>
      <c r="D2792" s="3" t="s">
        <v>116</v>
      </c>
      <c r="E2792" s="3">
        <v>222267</v>
      </c>
      <c r="F2792" s="3">
        <v>132</v>
      </c>
      <c r="G2792" s="3">
        <v>2.3266666666666667</v>
      </c>
      <c r="H2792" s="3">
        <v>2.98</v>
      </c>
      <c r="I2792" s="3">
        <f>Table8[[#This Row],[Volume]]*Table8[[#This Row],[Cost per unit]]</f>
        <v>307.12</v>
      </c>
      <c r="J2792" s="3">
        <f>Table8[[#This Row],[Volume]]*Table8[[#This Row],[Price per unit]]</f>
        <v>393.36</v>
      </c>
      <c r="K2792" s="5">
        <f>Table8[[#This Row],[Total Sales]]-Table8[[#This Row],[Total Cost]]</f>
        <v>86.240000000000009</v>
      </c>
      <c r="L2792" s="6">
        <f>Table8[[#This Row],[Profit]]/Table8[[#This Row],[Total Sales]]</f>
        <v>0.21923937360178972</v>
      </c>
    </row>
    <row r="2793" spans="1:12" x14ac:dyDescent="0.3">
      <c r="A2793" s="7">
        <v>2011</v>
      </c>
      <c r="B2793" s="7" t="s">
        <v>112</v>
      </c>
      <c r="C2793" s="7" t="s">
        <v>115</v>
      </c>
      <c r="D2793" s="7" t="s">
        <v>116</v>
      </c>
      <c r="E2793" s="7">
        <v>222266</v>
      </c>
      <c r="F2793" s="7">
        <v>132</v>
      </c>
      <c r="G2793" s="7">
        <v>2.3533333333333335</v>
      </c>
      <c r="H2793" s="7">
        <v>2.9933333333333332</v>
      </c>
      <c r="I2793" s="3">
        <f>Table8[[#This Row],[Volume]]*Table8[[#This Row],[Cost per unit]]</f>
        <v>310.64000000000004</v>
      </c>
      <c r="J2793" s="3">
        <f>Table8[[#This Row],[Volume]]*Table8[[#This Row],[Price per unit]]</f>
        <v>395.12</v>
      </c>
      <c r="K2793" s="5">
        <f>Table8[[#This Row],[Total Sales]]-Table8[[#This Row],[Total Cost]]</f>
        <v>84.479999999999961</v>
      </c>
      <c r="L2793" s="6">
        <f>Table8[[#This Row],[Profit]]/Table8[[#This Row],[Total Sales]]</f>
        <v>0.21380846325167027</v>
      </c>
    </row>
    <row r="2794" spans="1:12" x14ac:dyDescent="0.3">
      <c r="A2794" s="3">
        <v>2011</v>
      </c>
      <c r="B2794" s="3" t="s">
        <v>112</v>
      </c>
      <c r="C2794" s="3" t="s">
        <v>115</v>
      </c>
      <c r="D2794" s="3" t="s">
        <v>116</v>
      </c>
      <c r="E2794" s="3">
        <v>222265</v>
      </c>
      <c r="F2794" s="3">
        <v>168</v>
      </c>
      <c r="G2794" s="3">
        <v>2.6133333333333333</v>
      </c>
      <c r="H2794" s="3">
        <v>2.8933333333333335</v>
      </c>
      <c r="I2794" s="3">
        <f>Table8[[#This Row],[Volume]]*Table8[[#This Row],[Cost per unit]]</f>
        <v>439.03999999999996</v>
      </c>
      <c r="J2794" s="3">
        <f>Table8[[#This Row],[Volume]]*Table8[[#This Row],[Price per unit]]</f>
        <v>486.08000000000004</v>
      </c>
      <c r="K2794" s="5">
        <f>Table8[[#This Row],[Total Sales]]-Table8[[#This Row],[Total Cost]]</f>
        <v>47.040000000000077</v>
      </c>
      <c r="L2794" s="6">
        <f>Table8[[#This Row],[Profit]]/Table8[[#This Row],[Total Sales]]</f>
        <v>9.6774193548387247E-2</v>
      </c>
    </row>
    <row r="2795" spans="1:12" x14ac:dyDescent="0.3">
      <c r="A2795" s="7">
        <v>2011</v>
      </c>
      <c r="B2795" s="7" t="s">
        <v>112</v>
      </c>
      <c r="C2795" s="7" t="s">
        <v>115</v>
      </c>
      <c r="D2795" s="7" t="s">
        <v>116</v>
      </c>
      <c r="E2795" s="7">
        <v>222264</v>
      </c>
      <c r="F2795" s="7">
        <v>132</v>
      </c>
      <c r="G2795" s="7">
        <v>2.6933333333333334</v>
      </c>
      <c r="H2795" s="7">
        <v>2.9533333333333331</v>
      </c>
      <c r="I2795" s="3">
        <f>Table8[[#This Row],[Volume]]*Table8[[#This Row],[Cost per unit]]</f>
        <v>355.52</v>
      </c>
      <c r="J2795" s="3">
        <f>Table8[[#This Row],[Volume]]*Table8[[#This Row],[Price per unit]]</f>
        <v>389.84</v>
      </c>
      <c r="K2795" s="5">
        <f>Table8[[#This Row],[Total Sales]]-Table8[[#This Row],[Total Cost]]</f>
        <v>34.319999999999993</v>
      </c>
      <c r="L2795" s="6">
        <f>Table8[[#This Row],[Profit]]/Table8[[#This Row],[Total Sales]]</f>
        <v>8.8036117381489837E-2</v>
      </c>
    </row>
    <row r="2796" spans="1:12" x14ac:dyDescent="0.3">
      <c r="A2796" s="3">
        <v>2011</v>
      </c>
      <c r="B2796" s="3" t="s">
        <v>112</v>
      </c>
      <c r="C2796" s="3" t="s">
        <v>115</v>
      </c>
      <c r="D2796" s="3" t="s">
        <v>116</v>
      </c>
      <c r="E2796" s="3">
        <v>222263</v>
      </c>
      <c r="F2796" s="3">
        <v>156</v>
      </c>
      <c r="G2796" s="3">
        <v>2.54</v>
      </c>
      <c r="H2796" s="3">
        <v>2.9</v>
      </c>
      <c r="I2796" s="3">
        <f>Table8[[#This Row],[Volume]]*Table8[[#This Row],[Cost per unit]]</f>
        <v>396.24</v>
      </c>
      <c r="J2796" s="3">
        <f>Table8[[#This Row],[Volume]]*Table8[[#This Row],[Price per unit]]</f>
        <v>452.4</v>
      </c>
      <c r="K2796" s="5">
        <f>Table8[[#This Row],[Total Sales]]-Table8[[#This Row],[Total Cost]]</f>
        <v>56.159999999999968</v>
      </c>
      <c r="L2796" s="6">
        <f>Table8[[#This Row],[Profit]]/Table8[[#This Row],[Total Sales]]</f>
        <v>0.1241379310344827</v>
      </c>
    </row>
    <row r="2797" spans="1:12" x14ac:dyDescent="0.3">
      <c r="A2797" s="7">
        <v>2011</v>
      </c>
      <c r="B2797" s="7" t="s">
        <v>112</v>
      </c>
      <c r="C2797" s="7" t="s">
        <v>115</v>
      </c>
      <c r="D2797" s="7" t="s">
        <v>116</v>
      </c>
      <c r="E2797" s="7">
        <v>222262</v>
      </c>
      <c r="F2797" s="7">
        <v>132</v>
      </c>
      <c r="G2797" s="7">
        <v>2.3133333333333335</v>
      </c>
      <c r="H2797" s="7">
        <v>2.9733333333333332</v>
      </c>
      <c r="I2797" s="3">
        <f>Table8[[#This Row],[Volume]]*Table8[[#This Row],[Cost per unit]]</f>
        <v>305.36</v>
      </c>
      <c r="J2797" s="3">
        <f>Table8[[#This Row],[Volume]]*Table8[[#This Row],[Price per unit]]</f>
        <v>392.47999999999996</v>
      </c>
      <c r="K2797" s="5">
        <f>Table8[[#This Row],[Total Sales]]-Table8[[#This Row],[Total Cost]]</f>
        <v>87.119999999999948</v>
      </c>
      <c r="L2797" s="6">
        <f>Table8[[#This Row],[Profit]]/Table8[[#This Row],[Total Sales]]</f>
        <v>0.22197309417040348</v>
      </c>
    </row>
    <row r="2798" spans="1:12" x14ac:dyDescent="0.3">
      <c r="A2798" s="3">
        <v>2011</v>
      </c>
      <c r="B2798" s="3" t="s">
        <v>112</v>
      </c>
      <c r="C2798" s="3" t="s">
        <v>115</v>
      </c>
      <c r="D2798" s="3" t="s">
        <v>116</v>
      </c>
      <c r="E2798" s="3">
        <v>222261</v>
      </c>
      <c r="F2798" s="3">
        <v>156</v>
      </c>
      <c r="G2798" s="3">
        <v>2.8</v>
      </c>
      <c r="H2798" s="3">
        <v>2.9666666666666668</v>
      </c>
      <c r="I2798" s="3">
        <f>Table8[[#This Row],[Volume]]*Table8[[#This Row],[Cost per unit]]</f>
        <v>436.79999999999995</v>
      </c>
      <c r="J2798" s="3">
        <f>Table8[[#This Row],[Volume]]*Table8[[#This Row],[Price per unit]]</f>
        <v>462.8</v>
      </c>
      <c r="K2798" s="5">
        <f>Table8[[#This Row],[Total Sales]]-Table8[[#This Row],[Total Cost]]</f>
        <v>26.000000000000057</v>
      </c>
      <c r="L2798" s="6">
        <f>Table8[[#This Row],[Profit]]/Table8[[#This Row],[Total Sales]]</f>
        <v>5.6179775280899E-2</v>
      </c>
    </row>
    <row r="2799" spans="1:12" x14ac:dyDescent="0.3">
      <c r="A2799" s="7">
        <v>2011</v>
      </c>
      <c r="B2799" s="7" t="s">
        <v>112</v>
      </c>
      <c r="C2799" s="7" t="s">
        <v>115</v>
      </c>
      <c r="D2799" s="7" t="s">
        <v>116</v>
      </c>
      <c r="E2799" s="7">
        <v>222257</v>
      </c>
      <c r="F2799" s="7">
        <v>120</v>
      </c>
      <c r="G2799" s="7">
        <v>2.4533333333333331</v>
      </c>
      <c r="H2799" s="7">
        <v>2.9733333333333332</v>
      </c>
      <c r="I2799" s="3">
        <f>Table8[[#This Row],[Volume]]*Table8[[#This Row],[Cost per unit]]</f>
        <v>294.39999999999998</v>
      </c>
      <c r="J2799" s="3">
        <f>Table8[[#This Row],[Volume]]*Table8[[#This Row],[Price per unit]]</f>
        <v>356.79999999999995</v>
      </c>
      <c r="K2799" s="5">
        <f>Table8[[#This Row],[Total Sales]]-Table8[[#This Row],[Total Cost]]</f>
        <v>62.399999999999977</v>
      </c>
      <c r="L2799" s="6">
        <f>Table8[[#This Row],[Profit]]/Table8[[#This Row],[Total Sales]]</f>
        <v>0.17488789237668156</v>
      </c>
    </row>
    <row r="2800" spans="1:12" x14ac:dyDescent="0.3">
      <c r="A2800" s="3">
        <v>2011</v>
      </c>
      <c r="B2800" s="3" t="s">
        <v>112</v>
      </c>
      <c r="C2800" s="3" t="s">
        <v>115</v>
      </c>
      <c r="D2800" s="3" t="s">
        <v>116</v>
      </c>
      <c r="E2800" s="3">
        <v>222256</v>
      </c>
      <c r="F2800" s="3">
        <v>180</v>
      </c>
      <c r="G2800" s="3">
        <v>2.6266666666666665</v>
      </c>
      <c r="H2800" s="3">
        <v>2.92</v>
      </c>
      <c r="I2800" s="3">
        <f>Table8[[#This Row],[Volume]]*Table8[[#This Row],[Cost per unit]]</f>
        <v>472.79999999999995</v>
      </c>
      <c r="J2800" s="3">
        <f>Table8[[#This Row],[Volume]]*Table8[[#This Row],[Price per unit]]</f>
        <v>525.6</v>
      </c>
      <c r="K2800" s="5">
        <f>Table8[[#This Row],[Total Sales]]-Table8[[#This Row],[Total Cost]]</f>
        <v>52.800000000000068</v>
      </c>
      <c r="L2800" s="6">
        <f>Table8[[#This Row],[Profit]]/Table8[[#This Row],[Total Sales]]</f>
        <v>0.10045662100456633</v>
      </c>
    </row>
    <row r="2801" spans="1:12" x14ac:dyDescent="0.3">
      <c r="A2801" s="7">
        <v>2011</v>
      </c>
      <c r="B2801" s="7" t="s">
        <v>112</v>
      </c>
      <c r="C2801" s="7" t="s">
        <v>115</v>
      </c>
      <c r="D2801" s="7" t="s">
        <v>116</v>
      </c>
      <c r="E2801" s="7">
        <v>222255</v>
      </c>
      <c r="F2801" s="7">
        <v>144</v>
      </c>
      <c r="G2801" s="7">
        <v>2.4666666666666668</v>
      </c>
      <c r="H2801" s="7">
        <v>2.8733333333333335</v>
      </c>
      <c r="I2801" s="3">
        <f>Table8[[#This Row],[Volume]]*Table8[[#This Row],[Cost per unit]]</f>
        <v>355.20000000000005</v>
      </c>
      <c r="J2801" s="3">
        <f>Table8[[#This Row],[Volume]]*Table8[[#This Row],[Price per unit]]</f>
        <v>413.76000000000005</v>
      </c>
      <c r="K2801" s="5">
        <f>Table8[[#This Row],[Total Sales]]-Table8[[#This Row],[Total Cost]]</f>
        <v>58.56</v>
      </c>
      <c r="L2801" s="6">
        <f>Table8[[#This Row],[Profit]]/Table8[[#This Row],[Total Sales]]</f>
        <v>0.14153132250580044</v>
      </c>
    </row>
    <row r="2802" spans="1:12" x14ac:dyDescent="0.3">
      <c r="A2802" s="3">
        <v>2011</v>
      </c>
      <c r="B2802" s="3" t="s">
        <v>112</v>
      </c>
      <c r="C2802" s="3" t="s">
        <v>115</v>
      </c>
      <c r="D2802" s="3" t="s">
        <v>116</v>
      </c>
      <c r="E2802" s="3">
        <v>222254</v>
      </c>
      <c r="F2802" s="3">
        <v>156</v>
      </c>
      <c r="G2802" s="3">
        <v>2.2799999999999998</v>
      </c>
      <c r="H2802" s="3">
        <v>2.9733333333333332</v>
      </c>
      <c r="I2802" s="3">
        <f>Table8[[#This Row],[Volume]]*Table8[[#This Row],[Cost per unit]]</f>
        <v>355.67999999999995</v>
      </c>
      <c r="J2802" s="3">
        <f>Table8[[#This Row],[Volume]]*Table8[[#This Row],[Price per unit]]</f>
        <v>463.84</v>
      </c>
      <c r="K2802" s="5">
        <f>Table8[[#This Row],[Total Sales]]-Table8[[#This Row],[Total Cost]]</f>
        <v>108.16000000000003</v>
      </c>
      <c r="L2802" s="6">
        <f>Table8[[#This Row],[Profit]]/Table8[[#This Row],[Total Sales]]</f>
        <v>0.23318385650224221</v>
      </c>
    </row>
    <row r="2803" spans="1:12" x14ac:dyDescent="0.3">
      <c r="A2803" s="7">
        <v>2011</v>
      </c>
      <c r="B2803" s="7" t="s">
        <v>112</v>
      </c>
      <c r="C2803" s="7" t="s">
        <v>115</v>
      </c>
      <c r="D2803" s="7" t="s">
        <v>116</v>
      </c>
      <c r="E2803" s="7">
        <v>222253</v>
      </c>
      <c r="F2803" s="7">
        <v>180</v>
      </c>
      <c r="G2803" s="7">
        <v>2.3933333333333335</v>
      </c>
      <c r="H2803" s="7">
        <v>2.88</v>
      </c>
      <c r="I2803" s="3">
        <f>Table8[[#This Row],[Volume]]*Table8[[#This Row],[Cost per unit]]</f>
        <v>430.8</v>
      </c>
      <c r="J2803" s="3">
        <f>Table8[[#This Row],[Volume]]*Table8[[#This Row],[Price per unit]]</f>
        <v>518.4</v>
      </c>
      <c r="K2803" s="5">
        <f>Table8[[#This Row],[Total Sales]]-Table8[[#This Row],[Total Cost]]</f>
        <v>87.599999999999966</v>
      </c>
      <c r="L2803" s="6">
        <f>Table8[[#This Row],[Profit]]/Table8[[#This Row],[Total Sales]]</f>
        <v>0.16898148148148143</v>
      </c>
    </row>
    <row r="2804" spans="1:12" x14ac:dyDescent="0.3">
      <c r="A2804" s="3">
        <v>2011</v>
      </c>
      <c r="B2804" s="3" t="s">
        <v>112</v>
      </c>
      <c r="C2804" s="3" t="s">
        <v>115</v>
      </c>
      <c r="D2804" s="3" t="s">
        <v>116</v>
      </c>
      <c r="E2804" s="3">
        <v>222252</v>
      </c>
      <c r="F2804" s="3">
        <v>144</v>
      </c>
      <c r="G2804" s="3">
        <v>2.36</v>
      </c>
      <c r="H2804" s="3">
        <v>2.96</v>
      </c>
      <c r="I2804" s="3">
        <f>Table8[[#This Row],[Volume]]*Table8[[#This Row],[Cost per unit]]</f>
        <v>339.84</v>
      </c>
      <c r="J2804" s="3">
        <f>Table8[[#This Row],[Volume]]*Table8[[#This Row],[Price per unit]]</f>
        <v>426.24</v>
      </c>
      <c r="K2804" s="5">
        <f>Table8[[#This Row],[Total Sales]]-Table8[[#This Row],[Total Cost]]</f>
        <v>86.400000000000034</v>
      </c>
      <c r="L2804" s="6">
        <f>Table8[[#This Row],[Profit]]/Table8[[#This Row],[Total Sales]]</f>
        <v>0.20270270270270277</v>
      </c>
    </row>
    <row r="2805" spans="1:12" x14ac:dyDescent="0.3">
      <c r="A2805" s="7">
        <v>2011</v>
      </c>
      <c r="B2805" s="7" t="s">
        <v>112</v>
      </c>
      <c r="C2805" s="7" t="s">
        <v>115</v>
      </c>
      <c r="D2805" s="7" t="s">
        <v>116</v>
      </c>
      <c r="E2805" s="7">
        <v>222251</v>
      </c>
      <c r="F2805" s="7">
        <v>144</v>
      </c>
      <c r="G2805" s="7">
        <v>2.2999999999999998</v>
      </c>
      <c r="H2805" s="7">
        <v>2.9333333333333331</v>
      </c>
      <c r="I2805" s="3">
        <f>Table8[[#This Row],[Volume]]*Table8[[#This Row],[Cost per unit]]</f>
        <v>331.2</v>
      </c>
      <c r="J2805" s="3">
        <f>Table8[[#This Row],[Volume]]*Table8[[#This Row],[Price per unit]]</f>
        <v>422.4</v>
      </c>
      <c r="K2805" s="5">
        <f>Table8[[#This Row],[Total Sales]]-Table8[[#This Row],[Total Cost]]</f>
        <v>91.199999999999989</v>
      </c>
      <c r="L2805" s="6">
        <f>Table8[[#This Row],[Profit]]/Table8[[#This Row],[Total Sales]]</f>
        <v>0.21590909090909088</v>
      </c>
    </row>
    <row r="2806" spans="1:12" x14ac:dyDescent="0.3">
      <c r="A2806" s="3">
        <v>2011</v>
      </c>
      <c r="B2806" s="3" t="s">
        <v>112</v>
      </c>
      <c r="C2806" s="3" t="s">
        <v>115</v>
      </c>
      <c r="D2806" s="3" t="s">
        <v>116</v>
      </c>
      <c r="E2806" s="3">
        <v>222250</v>
      </c>
      <c r="F2806" s="3">
        <v>120</v>
      </c>
      <c r="G2806" s="3">
        <v>2.7466666666666666</v>
      </c>
      <c r="H2806" s="3">
        <v>2.9066666666666667</v>
      </c>
      <c r="I2806" s="3">
        <f>Table8[[#This Row],[Volume]]*Table8[[#This Row],[Cost per unit]]</f>
        <v>329.59999999999997</v>
      </c>
      <c r="J2806" s="3">
        <f>Table8[[#This Row],[Volume]]*Table8[[#This Row],[Price per unit]]</f>
        <v>348.8</v>
      </c>
      <c r="K2806" s="5">
        <f>Table8[[#This Row],[Total Sales]]-Table8[[#This Row],[Total Cost]]</f>
        <v>19.200000000000045</v>
      </c>
      <c r="L2806" s="6">
        <f>Table8[[#This Row],[Profit]]/Table8[[#This Row],[Total Sales]]</f>
        <v>5.5045871559633155E-2</v>
      </c>
    </row>
    <row r="2807" spans="1:12" x14ac:dyDescent="0.3">
      <c r="A2807" s="7">
        <v>2011</v>
      </c>
      <c r="B2807" s="7" t="s">
        <v>112</v>
      </c>
      <c r="C2807" s="7" t="s">
        <v>115</v>
      </c>
      <c r="D2807" s="7" t="s">
        <v>116</v>
      </c>
      <c r="E2807" s="7">
        <v>222249</v>
      </c>
      <c r="F2807" s="7">
        <v>168</v>
      </c>
      <c r="G2807" s="7">
        <v>2.4266666666666667</v>
      </c>
      <c r="H2807" s="7">
        <v>2.9066666666666667</v>
      </c>
      <c r="I2807" s="3">
        <f>Table8[[#This Row],[Volume]]*Table8[[#This Row],[Cost per unit]]</f>
        <v>407.68</v>
      </c>
      <c r="J2807" s="3">
        <f>Table8[[#This Row],[Volume]]*Table8[[#This Row],[Price per unit]]</f>
        <v>488.32</v>
      </c>
      <c r="K2807" s="5">
        <f>Table8[[#This Row],[Total Sales]]-Table8[[#This Row],[Total Cost]]</f>
        <v>80.639999999999986</v>
      </c>
      <c r="L2807" s="6">
        <f>Table8[[#This Row],[Profit]]/Table8[[#This Row],[Total Sales]]</f>
        <v>0.16513761467889906</v>
      </c>
    </row>
    <row r="2808" spans="1:12" x14ac:dyDescent="0.3">
      <c r="A2808" s="3">
        <v>2011</v>
      </c>
      <c r="B2808" s="3" t="s">
        <v>112</v>
      </c>
      <c r="C2808" s="3" t="s">
        <v>115</v>
      </c>
      <c r="D2808" s="3" t="s">
        <v>116</v>
      </c>
      <c r="E2808" s="3">
        <v>222248</v>
      </c>
      <c r="F2808" s="3">
        <v>132</v>
      </c>
      <c r="G2808" s="3">
        <v>2.6333333333333333</v>
      </c>
      <c r="H2808" s="3">
        <v>2.8933333333333335</v>
      </c>
      <c r="I2808" s="3">
        <f>Table8[[#This Row],[Volume]]*Table8[[#This Row],[Cost per unit]]</f>
        <v>347.6</v>
      </c>
      <c r="J2808" s="3">
        <f>Table8[[#This Row],[Volume]]*Table8[[#This Row],[Price per unit]]</f>
        <v>381.92</v>
      </c>
      <c r="K2808" s="5">
        <f>Table8[[#This Row],[Total Sales]]-Table8[[#This Row],[Total Cost]]</f>
        <v>34.319999999999993</v>
      </c>
      <c r="L2808" s="6">
        <f>Table8[[#This Row],[Profit]]/Table8[[#This Row],[Total Sales]]</f>
        <v>8.9861751152073704E-2</v>
      </c>
    </row>
    <row r="2809" spans="1:12" x14ac:dyDescent="0.3">
      <c r="A2809" s="7">
        <v>2011</v>
      </c>
      <c r="B2809" s="7" t="s">
        <v>112</v>
      </c>
      <c r="C2809" s="7" t="s">
        <v>115</v>
      </c>
      <c r="D2809" s="7" t="s">
        <v>116</v>
      </c>
      <c r="E2809" s="7">
        <v>222247</v>
      </c>
      <c r="F2809" s="7">
        <v>120</v>
      </c>
      <c r="G2809" s="7">
        <v>2.7</v>
      </c>
      <c r="H2809" s="7">
        <v>2.9866666666666668</v>
      </c>
      <c r="I2809" s="3">
        <f>Table8[[#This Row],[Volume]]*Table8[[#This Row],[Cost per unit]]</f>
        <v>324</v>
      </c>
      <c r="J2809" s="3">
        <f>Table8[[#This Row],[Volume]]*Table8[[#This Row],[Price per unit]]</f>
        <v>358.40000000000003</v>
      </c>
      <c r="K2809" s="5">
        <f>Table8[[#This Row],[Total Sales]]-Table8[[#This Row],[Total Cost]]</f>
        <v>34.400000000000034</v>
      </c>
      <c r="L2809" s="6">
        <f>Table8[[#This Row],[Profit]]/Table8[[#This Row],[Total Sales]]</f>
        <v>9.5982142857142946E-2</v>
      </c>
    </row>
    <row r="2810" spans="1:12" x14ac:dyDescent="0.3">
      <c r="A2810" s="3">
        <v>2011</v>
      </c>
      <c r="B2810" s="3" t="s">
        <v>112</v>
      </c>
      <c r="C2810" s="3" t="s">
        <v>115</v>
      </c>
      <c r="D2810" s="3" t="s">
        <v>116</v>
      </c>
      <c r="E2810" s="3">
        <v>222246</v>
      </c>
      <c r="F2810" s="3">
        <v>120</v>
      </c>
      <c r="G2810" s="3">
        <v>2.3199999999999998</v>
      </c>
      <c r="H2810" s="3">
        <v>2.88</v>
      </c>
      <c r="I2810" s="3">
        <f>Table8[[#This Row],[Volume]]*Table8[[#This Row],[Cost per unit]]</f>
        <v>278.39999999999998</v>
      </c>
      <c r="J2810" s="3">
        <f>Table8[[#This Row],[Volume]]*Table8[[#This Row],[Price per unit]]</f>
        <v>345.59999999999997</v>
      </c>
      <c r="K2810" s="5">
        <f>Table8[[#This Row],[Total Sales]]-Table8[[#This Row],[Total Cost]]</f>
        <v>67.199999999999989</v>
      </c>
      <c r="L2810" s="6">
        <f>Table8[[#This Row],[Profit]]/Table8[[#This Row],[Total Sales]]</f>
        <v>0.19444444444444442</v>
      </c>
    </row>
    <row r="2811" spans="1:12" x14ac:dyDescent="0.3">
      <c r="A2811" s="7">
        <v>2011</v>
      </c>
      <c r="B2811" s="7" t="s">
        <v>112</v>
      </c>
      <c r="C2811" s="7" t="s">
        <v>115</v>
      </c>
      <c r="D2811" s="7" t="s">
        <v>116</v>
      </c>
      <c r="E2811" s="7">
        <v>222245</v>
      </c>
      <c r="F2811" s="7">
        <v>132</v>
      </c>
      <c r="G2811" s="7">
        <v>2.66</v>
      </c>
      <c r="H2811" s="7">
        <v>2.9266666666666667</v>
      </c>
      <c r="I2811" s="3">
        <f>Table8[[#This Row],[Volume]]*Table8[[#This Row],[Cost per unit]]</f>
        <v>351.12</v>
      </c>
      <c r="J2811" s="3">
        <f>Table8[[#This Row],[Volume]]*Table8[[#This Row],[Price per unit]]</f>
        <v>386.32</v>
      </c>
      <c r="K2811" s="5">
        <f>Table8[[#This Row],[Total Sales]]-Table8[[#This Row],[Total Cost]]</f>
        <v>35.199999999999989</v>
      </c>
      <c r="L2811" s="6">
        <f>Table8[[#This Row],[Profit]]/Table8[[#This Row],[Total Sales]]</f>
        <v>9.1116173120728908E-2</v>
      </c>
    </row>
    <row r="2812" spans="1:12" x14ac:dyDescent="0.3">
      <c r="A2812" s="3">
        <v>2011</v>
      </c>
      <c r="B2812" s="3" t="s">
        <v>112</v>
      </c>
      <c r="C2812" s="3" t="s">
        <v>115</v>
      </c>
      <c r="D2812" s="3" t="s">
        <v>116</v>
      </c>
      <c r="E2812" s="3">
        <v>222244</v>
      </c>
      <c r="F2812" s="3">
        <v>132</v>
      </c>
      <c r="G2812" s="3">
        <v>2.5266666666666668</v>
      </c>
      <c r="H2812" s="3">
        <v>2.9466666666666668</v>
      </c>
      <c r="I2812" s="3">
        <f>Table8[[#This Row],[Volume]]*Table8[[#This Row],[Cost per unit]]</f>
        <v>333.52000000000004</v>
      </c>
      <c r="J2812" s="3">
        <f>Table8[[#This Row],[Volume]]*Table8[[#This Row],[Price per unit]]</f>
        <v>388.96000000000004</v>
      </c>
      <c r="K2812" s="5">
        <f>Table8[[#This Row],[Total Sales]]-Table8[[#This Row],[Total Cost]]</f>
        <v>55.44</v>
      </c>
      <c r="L2812" s="6">
        <f>Table8[[#This Row],[Profit]]/Table8[[#This Row],[Total Sales]]</f>
        <v>0.1425339366515837</v>
      </c>
    </row>
    <row r="2813" spans="1:12" x14ac:dyDescent="0.3">
      <c r="A2813" s="7">
        <v>2011</v>
      </c>
      <c r="B2813" s="7" t="s">
        <v>112</v>
      </c>
      <c r="C2813" s="7" t="s">
        <v>115</v>
      </c>
      <c r="D2813" s="7" t="s">
        <v>116</v>
      </c>
      <c r="E2813" s="7">
        <v>222243</v>
      </c>
      <c r="F2813" s="7">
        <v>120</v>
      </c>
      <c r="G2813" s="7">
        <v>2.5</v>
      </c>
      <c r="H2813" s="7">
        <v>2.9</v>
      </c>
      <c r="I2813" s="3">
        <f>Table8[[#This Row],[Volume]]*Table8[[#This Row],[Cost per unit]]</f>
        <v>300</v>
      </c>
      <c r="J2813" s="3">
        <f>Table8[[#This Row],[Volume]]*Table8[[#This Row],[Price per unit]]</f>
        <v>348</v>
      </c>
      <c r="K2813" s="5">
        <f>Table8[[#This Row],[Total Sales]]-Table8[[#This Row],[Total Cost]]</f>
        <v>48</v>
      </c>
      <c r="L2813" s="6">
        <f>Table8[[#This Row],[Profit]]/Table8[[#This Row],[Total Sales]]</f>
        <v>0.13793103448275862</v>
      </c>
    </row>
    <row r="2814" spans="1:12" x14ac:dyDescent="0.3">
      <c r="A2814" s="3">
        <v>2011</v>
      </c>
      <c r="B2814" s="3" t="s">
        <v>112</v>
      </c>
      <c r="C2814" s="3" t="s">
        <v>115</v>
      </c>
      <c r="D2814" s="3" t="s">
        <v>116</v>
      </c>
      <c r="E2814" s="3">
        <v>222242</v>
      </c>
      <c r="F2814" s="3">
        <v>168</v>
      </c>
      <c r="G2814" s="3">
        <v>2.5466666666666669</v>
      </c>
      <c r="H2814" s="3">
        <v>3</v>
      </c>
      <c r="I2814" s="3">
        <f>Table8[[#This Row],[Volume]]*Table8[[#This Row],[Cost per unit]]</f>
        <v>427.84000000000003</v>
      </c>
      <c r="J2814" s="3">
        <f>Table8[[#This Row],[Volume]]*Table8[[#This Row],[Price per unit]]</f>
        <v>504</v>
      </c>
      <c r="K2814" s="5">
        <f>Table8[[#This Row],[Total Sales]]-Table8[[#This Row],[Total Cost]]</f>
        <v>76.159999999999968</v>
      </c>
      <c r="L2814" s="6">
        <f>Table8[[#This Row],[Profit]]/Table8[[#This Row],[Total Sales]]</f>
        <v>0.15111111111111106</v>
      </c>
    </row>
    <row r="2815" spans="1:12" x14ac:dyDescent="0.3">
      <c r="A2815" s="7">
        <v>2011</v>
      </c>
      <c r="B2815" s="7" t="s">
        <v>112</v>
      </c>
      <c r="C2815" s="7" t="s">
        <v>115</v>
      </c>
      <c r="D2815" s="7" t="s">
        <v>116</v>
      </c>
      <c r="E2815" s="7">
        <v>222241</v>
      </c>
      <c r="F2815" s="7">
        <v>132</v>
      </c>
      <c r="G2815" s="7">
        <v>2.5733333333333333</v>
      </c>
      <c r="H2815" s="7">
        <v>2.88</v>
      </c>
      <c r="I2815" s="3">
        <f>Table8[[#This Row],[Volume]]*Table8[[#This Row],[Cost per unit]]</f>
        <v>339.68</v>
      </c>
      <c r="J2815" s="3">
        <f>Table8[[#This Row],[Volume]]*Table8[[#This Row],[Price per unit]]</f>
        <v>380.15999999999997</v>
      </c>
      <c r="K2815" s="5">
        <f>Table8[[#This Row],[Total Sales]]-Table8[[#This Row],[Total Cost]]</f>
        <v>40.479999999999961</v>
      </c>
      <c r="L2815" s="6">
        <f>Table8[[#This Row],[Profit]]/Table8[[#This Row],[Total Sales]]</f>
        <v>0.10648148148148139</v>
      </c>
    </row>
    <row r="2816" spans="1:12" x14ac:dyDescent="0.3">
      <c r="A2816" s="3">
        <v>2011</v>
      </c>
      <c r="B2816" s="3" t="s">
        <v>112</v>
      </c>
      <c r="C2816" s="3" t="s">
        <v>115</v>
      </c>
      <c r="D2816" s="3" t="s">
        <v>116</v>
      </c>
      <c r="E2816" s="3">
        <v>222240</v>
      </c>
      <c r="F2816" s="3">
        <v>156</v>
      </c>
      <c r="G2816" s="3">
        <v>2.6066666666666665</v>
      </c>
      <c r="H2816" s="3">
        <v>2.9933333333333332</v>
      </c>
      <c r="I2816" s="3">
        <f>Table8[[#This Row],[Volume]]*Table8[[#This Row],[Cost per unit]]</f>
        <v>406.64</v>
      </c>
      <c r="J2816" s="3">
        <f>Table8[[#This Row],[Volume]]*Table8[[#This Row],[Price per unit]]</f>
        <v>466.96</v>
      </c>
      <c r="K2816" s="5">
        <f>Table8[[#This Row],[Total Sales]]-Table8[[#This Row],[Total Cost]]</f>
        <v>60.319999999999993</v>
      </c>
      <c r="L2816" s="6">
        <f>Table8[[#This Row],[Profit]]/Table8[[#This Row],[Total Sales]]</f>
        <v>0.12917594654788417</v>
      </c>
    </row>
    <row r="2817" spans="1:12" x14ac:dyDescent="0.3">
      <c r="A2817" s="7">
        <v>2011</v>
      </c>
      <c r="B2817" s="7" t="s">
        <v>112</v>
      </c>
      <c r="C2817" s="7" t="s">
        <v>115</v>
      </c>
      <c r="D2817" s="7" t="s">
        <v>116</v>
      </c>
      <c r="E2817" s="7">
        <v>222239</v>
      </c>
      <c r="F2817" s="7">
        <v>156</v>
      </c>
      <c r="G2817" s="7">
        <v>2.56</v>
      </c>
      <c r="H2817" s="7">
        <v>2.8733333333333335</v>
      </c>
      <c r="I2817" s="3">
        <f>Table8[[#This Row],[Volume]]*Table8[[#This Row],[Cost per unit]]</f>
        <v>399.36</v>
      </c>
      <c r="J2817" s="3">
        <f>Table8[[#This Row],[Volume]]*Table8[[#This Row],[Price per unit]]</f>
        <v>448.24</v>
      </c>
      <c r="K2817" s="5">
        <f>Table8[[#This Row],[Total Sales]]-Table8[[#This Row],[Total Cost]]</f>
        <v>48.879999999999995</v>
      </c>
      <c r="L2817" s="6">
        <f>Table8[[#This Row],[Profit]]/Table8[[#This Row],[Total Sales]]</f>
        <v>0.10904872389791181</v>
      </c>
    </row>
    <row r="2818" spans="1:12" x14ac:dyDescent="0.3">
      <c r="A2818" s="3">
        <v>2011</v>
      </c>
      <c r="B2818" s="3" t="s">
        <v>112</v>
      </c>
      <c r="C2818" s="3" t="s">
        <v>115</v>
      </c>
      <c r="D2818" s="3" t="s">
        <v>116</v>
      </c>
      <c r="E2818" s="3">
        <v>222238</v>
      </c>
      <c r="F2818" s="3">
        <v>120</v>
      </c>
      <c r="G2818" s="3">
        <v>2.78</v>
      </c>
      <c r="H2818" s="3">
        <v>2.8733333333333335</v>
      </c>
      <c r="I2818" s="3">
        <f>Table8[[#This Row],[Volume]]*Table8[[#This Row],[Cost per unit]]</f>
        <v>333.59999999999997</v>
      </c>
      <c r="J2818" s="3">
        <f>Table8[[#This Row],[Volume]]*Table8[[#This Row],[Price per unit]]</f>
        <v>344.8</v>
      </c>
      <c r="K2818" s="5">
        <f>Table8[[#This Row],[Total Sales]]-Table8[[#This Row],[Total Cost]]</f>
        <v>11.200000000000045</v>
      </c>
      <c r="L2818" s="6">
        <f>Table8[[#This Row],[Profit]]/Table8[[#This Row],[Total Sales]]</f>
        <v>3.2482598607888762E-2</v>
      </c>
    </row>
    <row r="2819" spans="1:12" x14ac:dyDescent="0.3">
      <c r="A2819" s="7">
        <v>2011</v>
      </c>
      <c r="B2819" s="7" t="s">
        <v>112</v>
      </c>
      <c r="C2819" s="7" t="s">
        <v>115</v>
      </c>
      <c r="D2819" s="7" t="s">
        <v>116</v>
      </c>
      <c r="E2819" s="7">
        <v>222237</v>
      </c>
      <c r="F2819" s="7">
        <v>120</v>
      </c>
      <c r="G2819" s="7">
        <v>2.5533333333333332</v>
      </c>
      <c r="H2819" s="7">
        <v>2.8666666666666667</v>
      </c>
      <c r="I2819" s="3">
        <f>Table8[[#This Row],[Volume]]*Table8[[#This Row],[Cost per unit]]</f>
        <v>306.39999999999998</v>
      </c>
      <c r="J2819" s="3">
        <f>Table8[[#This Row],[Volume]]*Table8[[#This Row],[Price per unit]]</f>
        <v>344</v>
      </c>
      <c r="K2819" s="5">
        <f>Table8[[#This Row],[Total Sales]]-Table8[[#This Row],[Total Cost]]</f>
        <v>37.600000000000023</v>
      </c>
      <c r="L2819" s="6">
        <f>Table8[[#This Row],[Profit]]/Table8[[#This Row],[Total Sales]]</f>
        <v>0.10930232558139541</v>
      </c>
    </row>
    <row r="2820" spans="1:12" x14ac:dyDescent="0.3">
      <c r="A2820" s="3">
        <v>2011</v>
      </c>
      <c r="B2820" s="3" t="s">
        <v>112</v>
      </c>
      <c r="C2820" s="3" t="s">
        <v>115</v>
      </c>
      <c r="D2820" s="3" t="s">
        <v>116</v>
      </c>
      <c r="E2820" s="3">
        <v>222236</v>
      </c>
      <c r="F2820" s="3">
        <v>180</v>
      </c>
      <c r="G2820" s="3">
        <v>2.6533333333333333</v>
      </c>
      <c r="H2820" s="3">
        <v>2.94</v>
      </c>
      <c r="I2820" s="3">
        <f>Table8[[#This Row],[Volume]]*Table8[[#This Row],[Cost per unit]]</f>
        <v>477.6</v>
      </c>
      <c r="J2820" s="3">
        <f>Table8[[#This Row],[Volume]]*Table8[[#This Row],[Price per unit]]</f>
        <v>529.20000000000005</v>
      </c>
      <c r="K2820" s="5">
        <f>Table8[[#This Row],[Total Sales]]-Table8[[#This Row],[Total Cost]]</f>
        <v>51.600000000000023</v>
      </c>
      <c r="L2820" s="6">
        <f>Table8[[#This Row],[Profit]]/Table8[[#This Row],[Total Sales]]</f>
        <v>9.7505668934240397E-2</v>
      </c>
    </row>
    <row r="2821" spans="1:12" x14ac:dyDescent="0.3">
      <c r="A2821" s="7">
        <v>2011</v>
      </c>
      <c r="B2821" s="7" t="s">
        <v>112</v>
      </c>
      <c r="C2821" s="7" t="s">
        <v>115</v>
      </c>
      <c r="D2821" s="7" t="s">
        <v>116</v>
      </c>
      <c r="E2821" s="7">
        <v>222235</v>
      </c>
      <c r="F2821" s="7">
        <v>120</v>
      </c>
      <c r="G2821" s="7">
        <v>2.2933333333333334</v>
      </c>
      <c r="H2821" s="7">
        <v>3</v>
      </c>
      <c r="I2821" s="3">
        <f>Table8[[#This Row],[Volume]]*Table8[[#This Row],[Cost per unit]]</f>
        <v>275.2</v>
      </c>
      <c r="J2821" s="3">
        <f>Table8[[#This Row],[Volume]]*Table8[[#This Row],[Price per unit]]</f>
        <v>360</v>
      </c>
      <c r="K2821" s="5">
        <f>Table8[[#This Row],[Total Sales]]-Table8[[#This Row],[Total Cost]]</f>
        <v>84.800000000000011</v>
      </c>
      <c r="L2821" s="6">
        <f>Table8[[#This Row],[Profit]]/Table8[[#This Row],[Total Sales]]</f>
        <v>0.23555555555555557</v>
      </c>
    </row>
    <row r="2822" spans="1:12" x14ac:dyDescent="0.3">
      <c r="A2822" s="3">
        <v>2011</v>
      </c>
      <c r="B2822" s="3" t="s">
        <v>112</v>
      </c>
      <c r="C2822" s="3" t="s">
        <v>115</v>
      </c>
      <c r="D2822" s="3" t="s">
        <v>116</v>
      </c>
      <c r="E2822" s="3">
        <v>222234</v>
      </c>
      <c r="F2822" s="3">
        <v>144</v>
      </c>
      <c r="G2822" s="3">
        <v>2.44</v>
      </c>
      <c r="H2822" s="3">
        <v>2.88</v>
      </c>
      <c r="I2822" s="3">
        <f>Table8[[#This Row],[Volume]]*Table8[[#This Row],[Cost per unit]]</f>
        <v>351.36</v>
      </c>
      <c r="J2822" s="3">
        <f>Table8[[#This Row],[Volume]]*Table8[[#This Row],[Price per unit]]</f>
        <v>414.71999999999997</v>
      </c>
      <c r="K2822" s="5">
        <f>Table8[[#This Row],[Total Sales]]-Table8[[#This Row],[Total Cost]]</f>
        <v>63.359999999999957</v>
      </c>
      <c r="L2822" s="6">
        <f>Table8[[#This Row],[Profit]]/Table8[[#This Row],[Total Sales]]</f>
        <v>0.15277777777777768</v>
      </c>
    </row>
    <row r="2823" spans="1:12" x14ac:dyDescent="0.3">
      <c r="A2823" s="7">
        <v>2011</v>
      </c>
      <c r="B2823" s="7" t="s">
        <v>112</v>
      </c>
      <c r="C2823" s="7" t="s">
        <v>115</v>
      </c>
      <c r="D2823" s="7" t="s">
        <v>116</v>
      </c>
      <c r="E2823" s="7">
        <v>222233</v>
      </c>
      <c r="F2823" s="7">
        <v>156</v>
      </c>
      <c r="G2823" s="7">
        <v>2.6933333333333334</v>
      </c>
      <c r="H2823" s="7">
        <v>2.98</v>
      </c>
      <c r="I2823" s="3">
        <f>Table8[[#This Row],[Volume]]*Table8[[#This Row],[Cost per unit]]</f>
        <v>420.16</v>
      </c>
      <c r="J2823" s="3">
        <f>Table8[[#This Row],[Volume]]*Table8[[#This Row],[Price per unit]]</f>
        <v>464.88</v>
      </c>
      <c r="K2823" s="5">
        <f>Table8[[#This Row],[Total Sales]]-Table8[[#This Row],[Total Cost]]</f>
        <v>44.71999999999997</v>
      </c>
      <c r="L2823" s="6">
        <f>Table8[[#This Row],[Profit]]/Table8[[#This Row],[Total Sales]]</f>
        <v>9.6196868008948486E-2</v>
      </c>
    </row>
    <row r="2824" spans="1:12" x14ac:dyDescent="0.3">
      <c r="A2824" s="3">
        <v>2011</v>
      </c>
      <c r="B2824" s="3" t="s">
        <v>112</v>
      </c>
      <c r="C2824" s="3" t="s">
        <v>115</v>
      </c>
      <c r="D2824" s="3" t="s">
        <v>116</v>
      </c>
      <c r="E2824" s="3">
        <v>222232</v>
      </c>
      <c r="F2824" s="3">
        <v>156</v>
      </c>
      <c r="G2824" s="3">
        <v>2.5933333333333333</v>
      </c>
      <c r="H2824" s="3">
        <v>2.9533333333333331</v>
      </c>
      <c r="I2824" s="3">
        <f>Table8[[#This Row],[Volume]]*Table8[[#This Row],[Cost per unit]]</f>
        <v>404.56</v>
      </c>
      <c r="J2824" s="3">
        <f>Table8[[#This Row],[Volume]]*Table8[[#This Row],[Price per unit]]</f>
        <v>460.71999999999997</v>
      </c>
      <c r="K2824" s="5">
        <f>Table8[[#This Row],[Total Sales]]-Table8[[#This Row],[Total Cost]]</f>
        <v>56.159999999999968</v>
      </c>
      <c r="L2824" s="6">
        <f>Table8[[#This Row],[Profit]]/Table8[[#This Row],[Total Sales]]</f>
        <v>0.12189616252821664</v>
      </c>
    </row>
    <row r="2825" spans="1:12" x14ac:dyDescent="0.3">
      <c r="A2825" s="7">
        <v>2011</v>
      </c>
      <c r="B2825" s="7" t="s">
        <v>112</v>
      </c>
      <c r="C2825" s="7" t="s">
        <v>115</v>
      </c>
      <c r="D2825" s="7" t="s">
        <v>116</v>
      </c>
      <c r="E2825" s="7">
        <v>222231</v>
      </c>
      <c r="F2825" s="7">
        <v>132</v>
      </c>
      <c r="G2825" s="7">
        <v>2.7866666666666666</v>
      </c>
      <c r="H2825" s="7">
        <v>2.8866666666666667</v>
      </c>
      <c r="I2825" s="3">
        <f>Table8[[#This Row],[Volume]]*Table8[[#This Row],[Cost per unit]]</f>
        <v>367.84</v>
      </c>
      <c r="J2825" s="3">
        <f>Table8[[#This Row],[Volume]]*Table8[[#This Row],[Price per unit]]</f>
        <v>381.04</v>
      </c>
      <c r="K2825" s="5">
        <f>Table8[[#This Row],[Total Sales]]-Table8[[#This Row],[Total Cost]]</f>
        <v>13.200000000000045</v>
      </c>
      <c r="L2825" s="6">
        <f>Table8[[#This Row],[Profit]]/Table8[[#This Row],[Total Sales]]</f>
        <v>3.4642032332563626E-2</v>
      </c>
    </row>
    <row r="2826" spans="1:12" x14ac:dyDescent="0.3">
      <c r="A2826" s="3">
        <v>2011</v>
      </c>
      <c r="B2826" s="3" t="s">
        <v>112</v>
      </c>
      <c r="C2826" s="3" t="s">
        <v>115</v>
      </c>
      <c r="D2826" s="3" t="s">
        <v>116</v>
      </c>
      <c r="E2826" s="3">
        <v>222230</v>
      </c>
      <c r="F2826" s="3">
        <v>180</v>
      </c>
      <c r="G2826" s="3">
        <v>2.62</v>
      </c>
      <c r="H2826" s="3">
        <v>2.9866666666666668</v>
      </c>
      <c r="I2826" s="3">
        <f>Table8[[#This Row],[Volume]]*Table8[[#This Row],[Cost per unit]]</f>
        <v>471.6</v>
      </c>
      <c r="J2826" s="3">
        <f>Table8[[#This Row],[Volume]]*Table8[[#This Row],[Price per unit]]</f>
        <v>537.6</v>
      </c>
      <c r="K2826" s="5">
        <f>Table8[[#This Row],[Total Sales]]-Table8[[#This Row],[Total Cost]]</f>
        <v>66</v>
      </c>
      <c r="L2826" s="6">
        <f>Table8[[#This Row],[Profit]]/Table8[[#This Row],[Total Sales]]</f>
        <v>0.12276785714285714</v>
      </c>
    </row>
    <row r="2827" spans="1:12" x14ac:dyDescent="0.3">
      <c r="A2827" s="7">
        <v>2011</v>
      </c>
      <c r="B2827" s="7" t="s">
        <v>112</v>
      </c>
      <c r="C2827" s="7" t="s">
        <v>115</v>
      </c>
      <c r="D2827" s="7" t="s">
        <v>116</v>
      </c>
      <c r="E2827" s="7">
        <v>222229</v>
      </c>
      <c r="F2827" s="7">
        <v>168</v>
      </c>
      <c r="G2827" s="7">
        <v>2.5133333333333332</v>
      </c>
      <c r="H2827" s="7">
        <v>3</v>
      </c>
      <c r="I2827" s="3">
        <f>Table8[[#This Row],[Volume]]*Table8[[#This Row],[Cost per unit]]</f>
        <v>422.23999999999995</v>
      </c>
      <c r="J2827" s="3">
        <f>Table8[[#This Row],[Volume]]*Table8[[#This Row],[Price per unit]]</f>
        <v>504</v>
      </c>
      <c r="K2827" s="5">
        <f>Table8[[#This Row],[Total Sales]]-Table8[[#This Row],[Total Cost]]</f>
        <v>81.760000000000048</v>
      </c>
      <c r="L2827" s="6">
        <f>Table8[[#This Row],[Profit]]/Table8[[#This Row],[Total Sales]]</f>
        <v>0.16222222222222232</v>
      </c>
    </row>
    <row r="2828" spans="1:12" x14ac:dyDescent="0.3">
      <c r="A2828" s="3">
        <v>2011</v>
      </c>
      <c r="B2828" s="3" t="s">
        <v>112</v>
      </c>
      <c r="C2828" s="3" t="s">
        <v>115</v>
      </c>
      <c r="D2828" s="3" t="s">
        <v>116</v>
      </c>
      <c r="E2828" s="3">
        <v>222228</v>
      </c>
      <c r="F2828" s="3">
        <v>168</v>
      </c>
      <c r="G2828" s="3">
        <v>2.74</v>
      </c>
      <c r="H2828" s="3">
        <v>2.8866666666666667</v>
      </c>
      <c r="I2828" s="3">
        <f>Table8[[#This Row],[Volume]]*Table8[[#This Row],[Cost per unit]]</f>
        <v>460.32000000000005</v>
      </c>
      <c r="J2828" s="3">
        <f>Table8[[#This Row],[Volume]]*Table8[[#This Row],[Price per unit]]</f>
        <v>484.96000000000004</v>
      </c>
      <c r="K2828" s="5">
        <f>Table8[[#This Row],[Total Sales]]-Table8[[#This Row],[Total Cost]]</f>
        <v>24.639999999999986</v>
      </c>
      <c r="L2828" s="6">
        <f>Table8[[#This Row],[Profit]]/Table8[[#This Row],[Total Sales]]</f>
        <v>5.0808314087759786E-2</v>
      </c>
    </row>
    <row r="2829" spans="1:12" x14ac:dyDescent="0.3">
      <c r="A2829" s="7">
        <v>2011</v>
      </c>
      <c r="B2829" s="7" t="s">
        <v>112</v>
      </c>
      <c r="C2829" s="7" t="s">
        <v>115</v>
      </c>
      <c r="D2829" s="7" t="s">
        <v>116</v>
      </c>
      <c r="E2829" s="7">
        <v>222227</v>
      </c>
      <c r="F2829" s="7">
        <v>132</v>
      </c>
      <c r="G2829" s="7">
        <v>2.5133333333333332</v>
      </c>
      <c r="H2829" s="7">
        <v>2.9733333333333332</v>
      </c>
      <c r="I2829" s="3">
        <f>Table8[[#This Row],[Volume]]*Table8[[#This Row],[Cost per unit]]</f>
        <v>331.76</v>
      </c>
      <c r="J2829" s="3">
        <f>Table8[[#This Row],[Volume]]*Table8[[#This Row],[Price per unit]]</f>
        <v>392.47999999999996</v>
      </c>
      <c r="K2829" s="5">
        <f>Table8[[#This Row],[Total Sales]]-Table8[[#This Row],[Total Cost]]</f>
        <v>60.71999999999997</v>
      </c>
      <c r="L2829" s="6">
        <f>Table8[[#This Row],[Profit]]/Table8[[#This Row],[Total Sales]]</f>
        <v>0.15470852017937214</v>
      </c>
    </row>
    <row r="2830" spans="1:12" x14ac:dyDescent="0.3">
      <c r="A2830" s="3">
        <v>2011</v>
      </c>
      <c r="B2830" s="3" t="s">
        <v>112</v>
      </c>
      <c r="C2830" s="3" t="s">
        <v>115</v>
      </c>
      <c r="D2830" s="3" t="s">
        <v>116</v>
      </c>
      <c r="E2830" s="3">
        <v>222226</v>
      </c>
      <c r="F2830" s="3">
        <v>144</v>
      </c>
      <c r="G2830" s="3">
        <v>2.4</v>
      </c>
      <c r="H2830" s="3">
        <v>2.98</v>
      </c>
      <c r="I2830" s="3">
        <f>Table8[[#This Row],[Volume]]*Table8[[#This Row],[Cost per unit]]</f>
        <v>345.59999999999997</v>
      </c>
      <c r="J2830" s="3">
        <f>Table8[[#This Row],[Volume]]*Table8[[#This Row],[Price per unit]]</f>
        <v>429.12</v>
      </c>
      <c r="K2830" s="5">
        <f>Table8[[#This Row],[Total Sales]]-Table8[[#This Row],[Total Cost]]</f>
        <v>83.520000000000039</v>
      </c>
      <c r="L2830" s="6">
        <f>Table8[[#This Row],[Profit]]/Table8[[#This Row],[Total Sales]]</f>
        <v>0.19463087248322156</v>
      </c>
    </row>
    <row r="2831" spans="1:12" x14ac:dyDescent="0.3">
      <c r="A2831" s="7">
        <v>2011</v>
      </c>
      <c r="B2831" s="7" t="s">
        <v>112</v>
      </c>
      <c r="C2831" s="7" t="s">
        <v>115</v>
      </c>
      <c r="D2831" s="7" t="s">
        <v>116</v>
      </c>
      <c r="E2831" s="7">
        <v>222225</v>
      </c>
      <c r="F2831" s="7">
        <v>156</v>
      </c>
      <c r="G2831" s="7">
        <v>2.6466666666666665</v>
      </c>
      <c r="H2831" s="7">
        <v>2.9866666666666668</v>
      </c>
      <c r="I2831" s="3">
        <f>Table8[[#This Row],[Volume]]*Table8[[#This Row],[Cost per unit]]</f>
        <v>412.88</v>
      </c>
      <c r="J2831" s="3">
        <f>Table8[[#This Row],[Volume]]*Table8[[#This Row],[Price per unit]]</f>
        <v>465.92</v>
      </c>
      <c r="K2831" s="5">
        <f>Table8[[#This Row],[Total Sales]]-Table8[[#This Row],[Total Cost]]</f>
        <v>53.04000000000002</v>
      </c>
      <c r="L2831" s="6">
        <f>Table8[[#This Row],[Profit]]/Table8[[#This Row],[Total Sales]]</f>
        <v>0.11383928571428575</v>
      </c>
    </row>
    <row r="2832" spans="1:12" x14ac:dyDescent="0.3">
      <c r="A2832" s="3">
        <v>2011</v>
      </c>
      <c r="B2832" s="3" t="s">
        <v>112</v>
      </c>
      <c r="C2832" s="3" t="s">
        <v>115</v>
      </c>
      <c r="D2832" s="3" t="s">
        <v>116</v>
      </c>
      <c r="E2832" s="3">
        <v>222224</v>
      </c>
      <c r="F2832" s="3">
        <v>156</v>
      </c>
      <c r="G2832" s="3">
        <v>2.3133333333333335</v>
      </c>
      <c r="H2832" s="3">
        <v>2.96</v>
      </c>
      <c r="I2832" s="3">
        <f>Table8[[#This Row],[Volume]]*Table8[[#This Row],[Cost per unit]]</f>
        <v>360.88</v>
      </c>
      <c r="J2832" s="3">
        <f>Table8[[#This Row],[Volume]]*Table8[[#This Row],[Price per unit]]</f>
        <v>461.76</v>
      </c>
      <c r="K2832" s="5">
        <f>Table8[[#This Row],[Total Sales]]-Table8[[#This Row],[Total Cost]]</f>
        <v>100.88</v>
      </c>
      <c r="L2832" s="6">
        <f>Table8[[#This Row],[Profit]]/Table8[[#This Row],[Total Sales]]</f>
        <v>0.21846846846846846</v>
      </c>
    </row>
    <row r="2833" spans="1:12" x14ac:dyDescent="0.3">
      <c r="A2833" s="7">
        <v>2011</v>
      </c>
      <c r="B2833" s="7" t="s">
        <v>112</v>
      </c>
      <c r="C2833" s="7" t="s">
        <v>115</v>
      </c>
      <c r="D2833" s="7" t="s">
        <v>116</v>
      </c>
      <c r="E2833" s="7">
        <v>222223</v>
      </c>
      <c r="F2833" s="7">
        <v>120</v>
      </c>
      <c r="G2833" s="7">
        <v>2.3733333333333335</v>
      </c>
      <c r="H2833" s="7">
        <v>2.9866666666666668</v>
      </c>
      <c r="I2833" s="3">
        <f>Table8[[#This Row],[Volume]]*Table8[[#This Row],[Cost per unit]]</f>
        <v>284.8</v>
      </c>
      <c r="J2833" s="3">
        <f>Table8[[#This Row],[Volume]]*Table8[[#This Row],[Price per unit]]</f>
        <v>358.40000000000003</v>
      </c>
      <c r="K2833" s="5">
        <f>Table8[[#This Row],[Total Sales]]-Table8[[#This Row],[Total Cost]]</f>
        <v>73.600000000000023</v>
      </c>
      <c r="L2833" s="6">
        <f>Table8[[#This Row],[Profit]]/Table8[[#This Row],[Total Sales]]</f>
        <v>0.2053571428571429</v>
      </c>
    </row>
    <row r="2834" spans="1:12" x14ac:dyDescent="0.3">
      <c r="A2834" s="3">
        <v>2011</v>
      </c>
      <c r="B2834" s="3" t="s">
        <v>112</v>
      </c>
      <c r="C2834" s="3" t="s">
        <v>115</v>
      </c>
      <c r="D2834" s="3" t="s">
        <v>116</v>
      </c>
      <c r="E2834" s="3">
        <v>222222</v>
      </c>
      <c r="F2834" s="3">
        <v>120</v>
      </c>
      <c r="G2834" s="3">
        <v>2.7266666666666666</v>
      </c>
      <c r="H2834" s="3">
        <v>2.9933333333333332</v>
      </c>
      <c r="I2834" s="3">
        <f>Table8[[#This Row],[Volume]]*Table8[[#This Row],[Cost per unit]]</f>
        <v>327.2</v>
      </c>
      <c r="J2834" s="3">
        <f>Table8[[#This Row],[Volume]]*Table8[[#This Row],[Price per unit]]</f>
        <v>359.2</v>
      </c>
      <c r="K2834" s="5">
        <f>Table8[[#This Row],[Total Sales]]-Table8[[#This Row],[Total Cost]]</f>
        <v>32</v>
      </c>
      <c r="L2834" s="6">
        <f>Table8[[#This Row],[Profit]]/Table8[[#This Row],[Total Sales]]</f>
        <v>8.9086859688195991E-2</v>
      </c>
    </row>
    <row r="2835" spans="1:12" x14ac:dyDescent="0.3">
      <c r="A2835" s="7">
        <v>2011</v>
      </c>
      <c r="B2835" s="7" t="s">
        <v>112</v>
      </c>
      <c r="C2835" s="7" t="s">
        <v>115</v>
      </c>
      <c r="D2835" s="7" t="s">
        <v>116</v>
      </c>
      <c r="E2835" s="7">
        <v>222221</v>
      </c>
      <c r="F2835" s="7">
        <v>168</v>
      </c>
      <c r="G2835" s="7">
        <v>2.74</v>
      </c>
      <c r="H2835" s="7">
        <v>2.9533333333333331</v>
      </c>
      <c r="I2835" s="3">
        <f>Table8[[#This Row],[Volume]]*Table8[[#This Row],[Cost per unit]]</f>
        <v>460.32000000000005</v>
      </c>
      <c r="J2835" s="3">
        <f>Table8[[#This Row],[Volume]]*Table8[[#This Row],[Price per unit]]</f>
        <v>496.15999999999997</v>
      </c>
      <c r="K2835" s="5">
        <f>Table8[[#This Row],[Total Sales]]-Table8[[#This Row],[Total Cost]]</f>
        <v>35.839999999999918</v>
      </c>
      <c r="L2835" s="6">
        <f>Table8[[#This Row],[Profit]]/Table8[[#This Row],[Total Sales]]</f>
        <v>7.2234762979683814E-2</v>
      </c>
    </row>
    <row r="2836" spans="1:12" x14ac:dyDescent="0.3">
      <c r="A2836" s="3">
        <v>2011</v>
      </c>
      <c r="B2836" s="3" t="s">
        <v>112</v>
      </c>
      <c r="C2836" s="3" t="s">
        <v>115</v>
      </c>
      <c r="D2836" s="3" t="s">
        <v>116</v>
      </c>
      <c r="E2836" s="3">
        <v>222220</v>
      </c>
      <c r="F2836" s="3">
        <v>156</v>
      </c>
      <c r="G2836" s="3">
        <v>2.6933333333333334</v>
      </c>
      <c r="H2836" s="3">
        <v>2.9733333333333332</v>
      </c>
      <c r="I2836" s="3">
        <f>Table8[[#This Row],[Volume]]*Table8[[#This Row],[Cost per unit]]</f>
        <v>420.16</v>
      </c>
      <c r="J2836" s="3">
        <f>Table8[[#This Row],[Volume]]*Table8[[#This Row],[Price per unit]]</f>
        <v>463.84</v>
      </c>
      <c r="K2836" s="5">
        <f>Table8[[#This Row],[Total Sales]]-Table8[[#This Row],[Total Cost]]</f>
        <v>43.67999999999995</v>
      </c>
      <c r="L2836" s="6">
        <f>Table8[[#This Row],[Profit]]/Table8[[#This Row],[Total Sales]]</f>
        <v>9.4170403587443843E-2</v>
      </c>
    </row>
    <row r="2837" spans="1:12" x14ac:dyDescent="0.3">
      <c r="A2837" s="7">
        <v>2011</v>
      </c>
      <c r="B2837" s="7" t="s">
        <v>112</v>
      </c>
      <c r="C2837" s="7" t="s">
        <v>115</v>
      </c>
      <c r="D2837" s="7" t="s">
        <v>116</v>
      </c>
      <c r="E2837" s="7">
        <v>222219</v>
      </c>
      <c r="F2837" s="7">
        <v>144</v>
      </c>
      <c r="G2837" s="7">
        <v>2.7666666666666666</v>
      </c>
      <c r="H2837" s="7">
        <v>2.8866666666666667</v>
      </c>
      <c r="I2837" s="3">
        <f>Table8[[#This Row],[Volume]]*Table8[[#This Row],[Cost per unit]]</f>
        <v>398.4</v>
      </c>
      <c r="J2837" s="3">
        <f>Table8[[#This Row],[Volume]]*Table8[[#This Row],[Price per unit]]</f>
        <v>415.68</v>
      </c>
      <c r="K2837" s="5">
        <f>Table8[[#This Row],[Total Sales]]-Table8[[#This Row],[Total Cost]]</f>
        <v>17.28000000000003</v>
      </c>
      <c r="L2837" s="6">
        <f>Table8[[#This Row],[Profit]]/Table8[[#This Row],[Total Sales]]</f>
        <v>4.1570438799076286E-2</v>
      </c>
    </row>
    <row r="2838" spans="1:12" x14ac:dyDescent="0.3">
      <c r="A2838" s="3">
        <v>2011</v>
      </c>
      <c r="B2838" s="3" t="s">
        <v>112</v>
      </c>
      <c r="C2838" s="3" t="s">
        <v>115</v>
      </c>
      <c r="D2838" s="3" t="s">
        <v>116</v>
      </c>
      <c r="E2838" s="3">
        <v>222218</v>
      </c>
      <c r="F2838" s="3">
        <v>132</v>
      </c>
      <c r="G2838" s="3">
        <v>2.5933333333333333</v>
      </c>
      <c r="H2838" s="3">
        <v>2.8733333333333335</v>
      </c>
      <c r="I2838" s="3">
        <f>Table8[[#This Row],[Volume]]*Table8[[#This Row],[Cost per unit]]</f>
        <v>342.32</v>
      </c>
      <c r="J2838" s="3">
        <f>Table8[[#This Row],[Volume]]*Table8[[#This Row],[Price per unit]]</f>
        <v>379.28000000000003</v>
      </c>
      <c r="K2838" s="5">
        <f>Table8[[#This Row],[Total Sales]]-Table8[[#This Row],[Total Cost]]</f>
        <v>36.960000000000036</v>
      </c>
      <c r="L2838" s="6">
        <f>Table8[[#This Row],[Profit]]/Table8[[#This Row],[Total Sales]]</f>
        <v>9.7447795823665986E-2</v>
      </c>
    </row>
    <row r="2839" spans="1:12" x14ac:dyDescent="0.3">
      <c r="A2839" s="7">
        <v>2011</v>
      </c>
      <c r="B2839" s="7" t="s">
        <v>112</v>
      </c>
      <c r="C2839" s="7" t="s">
        <v>115</v>
      </c>
      <c r="D2839" s="7" t="s">
        <v>116</v>
      </c>
      <c r="E2839" s="7">
        <v>222217</v>
      </c>
      <c r="F2839" s="7">
        <v>132</v>
      </c>
      <c r="G2839" s="7">
        <v>2.4066666666666667</v>
      </c>
      <c r="H2839" s="7">
        <v>2.9066666666666667</v>
      </c>
      <c r="I2839" s="3">
        <f>Table8[[#This Row],[Volume]]*Table8[[#This Row],[Cost per unit]]</f>
        <v>317.68</v>
      </c>
      <c r="J2839" s="3">
        <f>Table8[[#This Row],[Volume]]*Table8[[#This Row],[Price per unit]]</f>
        <v>383.68</v>
      </c>
      <c r="K2839" s="5">
        <f>Table8[[#This Row],[Total Sales]]-Table8[[#This Row],[Total Cost]]</f>
        <v>66</v>
      </c>
      <c r="L2839" s="6">
        <f>Table8[[#This Row],[Profit]]/Table8[[#This Row],[Total Sales]]</f>
        <v>0.17201834862385321</v>
      </c>
    </row>
    <row r="2840" spans="1:12" x14ac:dyDescent="0.3">
      <c r="A2840" s="3">
        <v>2011</v>
      </c>
      <c r="B2840" s="3" t="s">
        <v>112</v>
      </c>
      <c r="C2840" s="3" t="s">
        <v>115</v>
      </c>
      <c r="D2840" s="3" t="s">
        <v>116</v>
      </c>
      <c r="E2840" s="3">
        <v>222216</v>
      </c>
      <c r="F2840" s="3">
        <v>132</v>
      </c>
      <c r="G2840" s="3">
        <v>2.38</v>
      </c>
      <c r="H2840" s="3">
        <v>2.9</v>
      </c>
      <c r="I2840" s="3">
        <f>Table8[[#This Row],[Volume]]*Table8[[#This Row],[Cost per unit]]</f>
        <v>314.15999999999997</v>
      </c>
      <c r="J2840" s="3">
        <f>Table8[[#This Row],[Volume]]*Table8[[#This Row],[Price per unit]]</f>
        <v>382.8</v>
      </c>
      <c r="K2840" s="5">
        <f>Table8[[#This Row],[Total Sales]]-Table8[[#This Row],[Total Cost]]</f>
        <v>68.640000000000043</v>
      </c>
      <c r="L2840" s="6">
        <f>Table8[[#This Row],[Profit]]/Table8[[#This Row],[Total Sales]]</f>
        <v>0.17931034482758632</v>
      </c>
    </row>
    <row r="2841" spans="1:12" x14ac:dyDescent="0.3">
      <c r="A2841" s="7">
        <v>2011</v>
      </c>
      <c r="B2841" s="7" t="s">
        <v>112</v>
      </c>
      <c r="C2841" s="7" t="s">
        <v>115</v>
      </c>
      <c r="D2841" s="7" t="s">
        <v>116</v>
      </c>
      <c r="E2841" s="7">
        <v>222215</v>
      </c>
      <c r="F2841" s="7">
        <v>120</v>
      </c>
      <c r="G2841" s="7">
        <v>2.5666666666666669</v>
      </c>
      <c r="H2841" s="7">
        <v>2.92</v>
      </c>
      <c r="I2841" s="3">
        <f>Table8[[#This Row],[Volume]]*Table8[[#This Row],[Cost per unit]]</f>
        <v>308</v>
      </c>
      <c r="J2841" s="3">
        <f>Table8[[#This Row],[Volume]]*Table8[[#This Row],[Price per unit]]</f>
        <v>350.4</v>
      </c>
      <c r="K2841" s="5">
        <f>Table8[[#This Row],[Total Sales]]-Table8[[#This Row],[Total Cost]]</f>
        <v>42.399999999999977</v>
      </c>
      <c r="L2841" s="6">
        <f>Table8[[#This Row],[Profit]]/Table8[[#This Row],[Total Sales]]</f>
        <v>0.1210045662100456</v>
      </c>
    </row>
    <row r="2842" spans="1:12" x14ac:dyDescent="0.3">
      <c r="A2842" s="3">
        <v>2011</v>
      </c>
      <c r="B2842" s="3" t="s">
        <v>112</v>
      </c>
      <c r="C2842" s="3" t="s">
        <v>115</v>
      </c>
      <c r="D2842" s="3" t="s">
        <v>116</v>
      </c>
      <c r="E2842" s="3">
        <v>222214</v>
      </c>
      <c r="F2842" s="3">
        <v>180</v>
      </c>
      <c r="G2842" s="3">
        <v>2.54</v>
      </c>
      <c r="H2842" s="3">
        <v>2.96</v>
      </c>
      <c r="I2842" s="3">
        <f>Table8[[#This Row],[Volume]]*Table8[[#This Row],[Cost per unit]]</f>
        <v>457.2</v>
      </c>
      <c r="J2842" s="3">
        <f>Table8[[#This Row],[Volume]]*Table8[[#This Row],[Price per unit]]</f>
        <v>532.79999999999995</v>
      </c>
      <c r="K2842" s="5">
        <f>Table8[[#This Row],[Total Sales]]-Table8[[#This Row],[Total Cost]]</f>
        <v>75.599999999999966</v>
      </c>
      <c r="L2842" s="6">
        <f>Table8[[#This Row],[Profit]]/Table8[[#This Row],[Total Sales]]</f>
        <v>0.14189189189189183</v>
      </c>
    </row>
    <row r="2843" spans="1:12" x14ac:dyDescent="0.3">
      <c r="A2843" s="7">
        <v>2011</v>
      </c>
      <c r="B2843" s="7" t="s">
        <v>112</v>
      </c>
      <c r="C2843" s="7" t="s">
        <v>115</v>
      </c>
      <c r="D2843" s="7" t="s">
        <v>116</v>
      </c>
      <c r="E2843" s="7">
        <v>222213</v>
      </c>
      <c r="F2843" s="7">
        <v>132</v>
      </c>
      <c r="G2843" s="7">
        <v>2.5333333333333332</v>
      </c>
      <c r="H2843" s="7">
        <v>2.88</v>
      </c>
      <c r="I2843" s="3">
        <f>Table8[[#This Row],[Volume]]*Table8[[#This Row],[Cost per unit]]</f>
        <v>334.4</v>
      </c>
      <c r="J2843" s="3">
        <f>Table8[[#This Row],[Volume]]*Table8[[#This Row],[Price per unit]]</f>
        <v>380.15999999999997</v>
      </c>
      <c r="K2843" s="5">
        <f>Table8[[#This Row],[Total Sales]]-Table8[[#This Row],[Total Cost]]</f>
        <v>45.759999999999991</v>
      </c>
      <c r="L2843" s="6">
        <f>Table8[[#This Row],[Profit]]/Table8[[#This Row],[Total Sales]]</f>
        <v>0.12037037037037035</v>
      </c>
    </row>
    <row r="2844" spans="1:12" x14ac:dyDescent="0.3">
      <c r="A2844" s="3">
        <v>2011</v>
      </c>
      <c r="B2844" s="3" t="s">
        <v>112</v>
      </c>
      <c r="C2844" s="3" t="s">
        <v>115</v>
      </c>
      <c r="D2844" s="3" t="s">
        <v>116</v>
      </c>
      <c r="E2844" s="3">
        <v>222212</v>
      </c>
      <c r="F2844" s="3">
        <v>168</v>
      </c>
      <c r="G2844" s="3">
        <v>2.2933333333333334</v>
      </c>
      <c r="H2844" s="3">
        <v>2.8733333333333335</v>
      </c>
      <c r="I2844" s="3">
        <f>Table8[[#This Row],[Volume]]*Table8[[#This Row],[Cost per unit]]</f>
        <v>385.28000000000003</v>
      </c>
      <c r="J2844" s="3">
        <f>Table8[[#This Row],[Volume]]*Table8[[#This Row],[Price per unit]]</f>
        <v>482.72</v>
      </c>
      <c r="K2844" s="5">
        <f>Table8[[#This Row],[Total Sales]]-Table8[[#This Row],[Total Cost]]</f>
        <v>97.44</v>
      </c>
      <c r="L2844" s="6">
        <f>Table8[[#This Row],[Profit]]/Table8[[#This Row],[Total Sales]]</f>
        <v>0.20185614849187933</v>
      </c>
    </row>
    <row r="2845" spans="1:12" x14ac:dyDescent="0.3">
      <c r="A2845" s="7">
        <v>2011</v>
      </c>
      <c r="B2845" s="7" t="s">
        <v>112</v>
      </c>
      <c r="C2845" s="7" t="s">
        <v>115</v>
      </c>
      <c r="D2845" s="7" t="s">
        <v>116</v>
      </c>
      <c r="E2845" s="7">
        <v>222211</v>
      </c>
      <c r="F2845" s="7">
        <v>120</v>
      </c>
      <c r="G2845" s="7">
        <v>2.6933333333333334</v>
      </c>
      <c r="H2845" s="7">
        <v>2.9133333333333336</v>
      </c>
      <c r="I2845" s="3">
        <f>Table8[[#This Row],[Volume]]*Table8[[#This Row],[Cost per unit]]</f>
        <v>323.2</v>
      </c>
      <c r="J2845" s="3">
        <f>Table8[[#This Row],[Volume]]*Table8[[#This Row],[Price per unit]]</f>
        <v>349.6</v>
      </c>
      <c r="K2845" s="5">
        <f>Table8[[#This Row],[Total Sales]]-Table8[[#This Row],[Total Cost]]</f>
        <v>26.400000000000034</v>
      </c>
      <c r="L2845" s="6">
        <f>Table8[[#This Row],[Profit]]/Table8[[#This Row],[Total Sales]]</f>
        <v>7.551487414187652E-2</v>
      </c>
    </row>
    <row r="2846" spans="1:12" x14ac:dyDescent="0.3">
      <c r="A2846" s="3">
        <v>2011</v>
      </c>
      <c r="B2846" s="3" t="s">
        <v>112</v>
      </c>
      <c r="C2846" s="3" t="s">
        <v>115</v>
      </c>
      <c r="D2846" s="3" t="s">
        <v>116</v>
      </c>
      <c r="E2846" s="3">
        <v>222210</v>
      </c>
      <c r="F2846" s="3">
        <v>156</v>
      </c>
      <c r="G2846" s="3">
        <v>2.6533333333333333</v>
      </c>
      <c r="H2846" s="3">
        <v>2.98</v>
      </c>
      <c r="I2846" s="3">
        <f>Table8[[#This Row],[Volume]]*Table8[[#This Row],[Cost per unit]]</f>
        <v>413.92</v>
      </c>
      <c r="J2846" s="3">
        <f>Table8[[#This Row],[Volume]]*Table8[[#This Row],[Price per unit]]</f>
        <v>464.88</v>
      </c>
      <c r="K2846" s="5">
        <f>Table8[[#This Row],[Total Sales]]-Table8[[#This Row],[Total Cost]]</f>
        <v>50.95999999999998</v>
      </c>
      <c r="L2846" s="6">
        <f>Table8[[#This Row],[Profit]]/Table8[[#This Row],[Total Sales]]</f>
        <v>0.10961968680089482</v>
      </c>
    </row>
    <row r="2847" spans="1:12" x14ac:dyDescent="0.3">
      <c r="A2847" s="7">
        <v>2011</v>
      </c>
      <c r="B2847" s="7" t="s">
        <v>112</v>
      </c>
      <c r="C2847" s="7" t="s">
        <v>115</v>
      </c>
      <c r="D2847" s="7" t="s">
        <v>116</v>
      </c>
      <c r="E2847" s="7">
        <v>222209</v>
      </c>
      <c r="F2847" s="7">
        <v>144</v>
      </c>
      <c r="G2847" s="7">
        <v>2.6066666666666665</v>
      </c>
      <c r="H2847" s="7">
        <v>2.8666666666666667</v>
      </c>
      <c r="I2847" s="3">
        <f>Table8[[#This Row],[Volume]]*Table8[[#This Row],[Cost per unit]]</f>
        <v>375.35999999999996</v>
      </c>
      <c r="J2847" s="3">
        <f>Table8[[#This Row],[Volume]]*Table8[[#This Row],[Price per unit]]</f>
        <v>412.8</v>
      </c>
      <c r="K2847" s="5">
        <f>Table8[[#This Row],[Total Sales]]-Table8[[#This Row],[Total Cost]]</f>
        <v>37.440000000000055</v>
      </c>
      <c r="L2847" s="6">
        <f>Table8[[#This Row],[Profit]]/Table8[[#This Row],[Total Sales]]</f>
        <v>9.0697674418604782E-2</v>
      </c>
    </row>
    <row r="2848" spans="1:12" x14ac:dyDescent="0.3">
      <c r="A2848" s="3">
        <v>2011</v>
      </c>
      <c r="B2848" s="3" t="s">
        <v>112</v>
      </c>
      <c r="C2848" s="3" t="s">
        <v>115</v>
      </c>
      <c r="D2848" s="3" t="s">
        <v>116</v>
      </c>
      <c r="E2848" s="3">
        <v>222208</v>
      </c>
      <c r="F2848" s="3">
        <v>180</v>
      </c>
      <c r="G2848" s="3">
        <v>2.7466666666666666</v>
      </c>
      <c r="H2848" s="3">
        <v>2.8866666666666667</v>
      </c>
      <c r="I2848" s="3">
        <f>Table8[[#This Row],[Volume]]*Table8[[#This Row],[Cost per unit]]</f>
        <v>494.4</v>
      </c>
      <c r="J2848" s="3">
        <f>Table8[[#This Row],[Volume]]*Table8[[#This Row],[Price per unit]]</f>
        <v>519.6</v>
      </c>
      <c r="K2848" s="5">
        <f>Table8[[#This Row],[Total Sales]]-Table8[[#This Row],[Total Cost]]</f>
        <v>25.200000000000045</v>
      </c>
      <c r="L2848" s="6">
        <f>Table8[[#This Row],[Profit]]/Table8[[#This Row],[Total Sales]]</f>
        <v>4.8498845265589001E-2</v>
      </c>
    </row>
    <row r="2849" spans="1:12" x14ac:dyDescent="0.3">
      <c r="A2849" s="7">
        <v>2011</v>
      </c>
      <c r="B2849" s="7" t="s">
        <v>112</v>
      </c>
      <c r="C2849" s="7" t="s">
        <v>115</v>
      </c>
      <c r="D2849" s="7" t="s">
        <v>116</v>
      </c>
      <c r="E2849" s="7">
        <v>222207</v>
      </c>
      <c r="F2849" s="7">
        <v>144</v>
      </c>
      <c r="G2849" s="7">
        <v>2.36</v>
      </c>
      <c r="H2849" s="7">
        <v>2.8733333333333335</v>
      </c>
      <c r="I2849" s="3">
        <f>Table8[[#This Row],[Volume]]*Table8[[#This Row],[Cost per unit]]</f>
        <v>339.84</v>
      </c>
      <c r="J2849" s="3">
        <f>Table8[[#This Row],[Volume]]*Table8[[#This Row],[Price per unit]]</f>
        <v>413.76000000000005</v>
      </c>
      <c r="K2849" s="5">
        <f>Table8[[#This Row],[Total Sales]]-Table8[[#This Row],[Total Cost]]</f>
        <v>73.920000000000073</v>
      </c>
      <c r="L2849" s="6">
        <f>Table8[[#This Row],[Profit]]/Table8[[#This Row],[Total Sales]]</f>
        <v>0.17865429234338762</v>
      </c>
    </row>
    <row r="2850" spans="1:12" x14ac:dyDescent="0.3">
      <c r="A2850" s="3">
        <v>2011</v>
      </c>
      <c r="B2850" s="3" t="s">
        <v>112</v>
      </c>
      <c r="C2850" s="3" t="s">
        <v>115</v>
      </c>
      <c r="D2850" s="3" t="s">
        <v>116</v>
      </c>
      <c r="E2850" s="3">
        <v>222206</v>
      </c>
      <c r="F2850" s="3">
        <v>156</v>
      </c>
      <c r="G2850" s="3">
        <v>2.3199999999999998</v>
      </c>
      <c r="H2850" s="3">
        <v>2.94</v>
      </c>
      <c r="I2850" s="3">
        <f>Table8[[#This Row],[Volume]]*Table8[[#This Row],[Cost per unit]]</f>
        <v>361.91999999999996</v>
      </c>
      <c r="J2850" s="3">
        <f>Table8[[#This Row],[Volume]]*Table8[[#This Row],[Price per unit]]</f>
        <v>458.64</v>
      </c>
      <c r="K2850" s="5">
        <f>Table8[[#This Row],[Total Sales]]-Table8[[#This Row],[Total Cost]]</f>
        <v>96.720000000000027</v>
      </c>
      <c r="L2850" s="6">
        <f>Table8[[#This Row],[Profit]]/Table8[[#This Row],[Total Sales]]</f>
        <v>0.21088435374149667</v>
      </c>
    </row>
    <row r="2851" spans="1:12" x14ac:dyDescent="0.3">
      <c r="A2851" s="7">
        <v>2011</v>
      </c>
      <c r="B2851" s="7" t="s">
        <v>112</v>
      </c>
      <c r="C2851" s="7" t="s">
        <v>115</v>
      </c>
      <c r="D2851" s="7" t="s">
        <v>116</v>
      </c>
      <c r="E2851" s="7">
        <v>222205</v>
      </c>
      <c r="F2851" s="7">
        <v>144</v>
      </c>
      <c r="G2851" s="7">
        <v>2.3933333333333335</v>
      </c>
      <c r="H2851" s="7">
        <v>2.98</v>
      </c>
      <c r="I2851" s="3">
        <f>Table8[[#This Row],[Volume]]*Table8[[#This Row],[Cost per unit]]</f>
        <v>344.64000000000004</v>
      </c>
      <c r="J2851" s="3">
        <f>Table8[[#This Row],[Volume]]*Table8[[#This Row],[Price per unit]]</f>
        <v>429.12</v>
      </c>
      <c r="K2851" s="5">
        <f>Table8[[#This Row],[Total Sales]]-Table8[[#This Row],[Total Cost]]</f>
        <v>84.479999999999961</v>
      </c>
      <c r="L2851" s="6">
        <f>Table8[[#This Row],[Profit]]/Table8[[#This Row],[Total Sales]]</f>
        <v>0.19686800894854578</v>
      </c>
    </row>
    <row r="2852" spans="1:12" x14ac:dyDescent="0.3">
      <c r="A2852" s="3">
        <v>2011</v>
      </c>
      <c r="B2852" s="3" t="s">
        <v>112</v>
      </c>
      <c r="C2852" s="3" t="s">
        <v>115</v>
      </c>
      <c r="D2852" s="3" t="s">
        <v>116</v>
      </c>
      <c r="E2852" s="3">
        <v>222204</v>
      </c>
      <c r="F2852" s="3">
        <v>180</v>
      </c>
      <c r="G2852" s="3">
        <v>2.5466666666666669</v>
      </c>
      <c r="H2852" s="3">
        <v>2.9733333333333332</v>
      </c>
      <c r="I2852" s="3">
        <f>Table8[[#This Row],[Volume]]*Table8[[#This Row],[Cost per unit]]</f>
        <v>458.40000000000003</v>
      </c>
      <c r="J2852" s="3">
        <f>Table8[[#This Row],[Volume]]*Table8[[#This Row],[Price per unit]]</f>
        <v>535.19999999999993</v>
      </c>
      <c r="K2852" s="5">
        <f>Table8[[#This Row],[Total Sales]]-Table8[[#This Row],[Total Cost]]</f>
        <v>76.799999999999898</v>
      </c>
      <c r="L2852" s="6">
        <f>Table8[[#This Row],[Profit]]/Table8[[#This Row],[Total Sales]]</f>
        <v>0.14349775784753346</v>
      </c>
    </row>
    <row r="2853" spans="1:12" x14ac:dyDescent="0.3">
      <c r="A2853" s="7">
        <v>2011</v>
      </c>
      <c r="B2853" s="7" t="s">
        <v>112</v>
      </c>
      <c r="C2853" s="7" t="s">
        <v>115</v>
      </c>
      <c r="D2853" s="7" t="s">
        <v>116</v>
      </c>
      <c r="E2853" s="7">
        <v>222203</v>
      </c>
      <c r="F2853" s="7">
        <v>120</v>
      </c>
      <c r="G2853" s="7">
        <v>2.5733333333333333</v>
      </c>
      <c r="H2853" s="7">
        <v>2.9066666666666667</v>
      </c>
      <c r="I2853" s="3">
        <f>Table8[[#This Row],[Volume]]*Table8[[#This Row],[Cost per unit]]</f>
        <v>308.8</v>
      </c>
      <c r="J2853" s="3">
        <f>Table8[[#This Row],[Volume]]*Table8[[#This Row],[Price per unit]]</f>
        <v>348.8</v>
      </c>
      <c r="K2853" s="5">
        <f>Table8[[#This Row],[Total Sales]]-Table8[[#This Row],[Total Cost]]</f>
        <v>40</v>
      </c>
      <c r="L2853" s="6">
        <f>Table8[[#This Row],[Profit]]/Table8[[#This Row],[Total Sales]]</f>
        <v>0.1146788990825688</v>
      </c>
    </row>
    <row r="2854" spans="1:12" x14ac:dyDescent="0.3">
      <c r="A2854" s="3">
        <v>2011</v>
      </c>
      <c r="B2854" s="3" t="s">
        <v>112</v>
      </c>
      <c r="C2854" s="3" t="s">
        <v>115</v>
      </c>
      <c r="D2854" s="3" t="s">
        <v>116</v>
      </c>
      <c r="E2854" s="3">
        <v>222202</v>
      </c>
      <c r="F2854" s="3">
        <v>132</v>
      </c>
      <c r="G2854" s="3">
        <v>2.3866666666666667</v>
      </c>
      <c r="H2854" s="3">
        <v>2.9733333333333332</v>
      </c>
      <c r="I2854" s="3">
        <f>Table8[[#This Row],[Volume]]*Table8[[#This Row],[Cost per unit]]</f>
        <v>315.04000000000002</v>
      </c>
      <c r="J2854" s="3">
        <f>Table8[[#This Row],[Volume]]*Table8[[#This Row],[Price per unit]]</f>
        <v>392.47999999999996</v>
      </c>
      <c r="K2854" s="5">
        <f>Table8[[#This Row],[Total Sales]]-Table8[[#This Row],[Total Cost]]</f>
        <v>77.439999999999941</v>
      </c>
      <c r="L2854" s="6">
        <f>Table8[[#This Row],[Profit]]/Table8[[#This Row],[Total Sales]]</f>
        <v>0.19730941704035862</v>
      </c>
    </row>
    <row r="2855" spans="1:12" x14ac:dyDescent="0.3">
      <c r="A2855" s="7">
        <v>2011</v>
      </c>
      <c r="B2855" s="7" t="s">
        <v>112</v>
      </c>
      <c r="C2855" s="7" t="s">
        <v>115</v>
      </c>
      <c r="D2855" s="7" t="s">
        <v>116</v>
      </c>
      <c r="E2855" s="7">
        <v>222201</v>
      </c>
      <c r="F2855" s="7">
        <v>132</v>
      </c>
      <c r="G2855" s="7">
        <v>2.5466666666666669</v>
      </c>
      <c r="H2855" s="7">
        <v>2.98</v>
      </c>
      <c r="I2855" s="3">
        <f>Table8[[#This Row],[Volume]]*Table8[[#This Row],[Cost per unit]]</f>
        <v>336.16</v>
      </c>
      <c r="J2855" s="3">
        <f>Table8[[#This Row],[Volume]]*Table8[[#This Row],[Price per unit]]</f>
        <v>393.36</v>
      </c>
      <c r="K2855" s="5">
        <f>Table8[[#This Row],[Total Sales]]-Table8[[#This Row],[Total Cost]]</f>
        <v>57.199999999999989</v>
      </c>
      <c r="L2855" s="6">
        <f>Table8[[#This Row],[Profit]]/Table8[[#This Row],[Total Sales]]</f>
        <v>0.14541387024608499</v>
      </c>
    </row>
    <row r="2856" spans="1:12" x14ac:dyDescent="0.3">
      <c r="A2856" s="3">
        <v>2011</v>
      </c>
      <c r="B2856" s="3" t="s">
        <v>112</v>
      </c>
      <c r="C2856" s="3" t="s">
        <v>117</v>
      </c>
      <c r="D2856" s="3" t="s">
        <v>118</v>
      </c>
      <c r="E2856" s="3">
        <v>440209</v>
      </c>
      <c r="F2856" s="3">
        <v>2028</v>
      </c>
      <c r="G2856" s="3">
        <v>0.74</v>
      </c>
      <c r="H2856" s="3">
        <v>0.92</v>
      </c>
      <c r="I2856" s="3">
        <f>Table8[[#This Row],[Volume]]*Table8[[#This Row],[Cost per unit]]</f>
        <v>1500.72</v>
      </c>
      <c r="J2856" s="3">
        <f>Table8[[#This Row],[Volume]]*Table8[[#This Row],[Price per unit]]</f>
        <v>1865.76</v>
      </c>
      <c r="K2856" s="5">
        <f>Table8[[#This Row],[Total Sales]]-Table8[[#This Row],[Total Cost]]</f>
        <v>365.03999999999996</v>
      </c>
      <c r="L2856" s="6">
        <f>Table8[[#This Row],[Profit]]/Table8[[#This Row],[Total Sales]]</f>
        <v>0.19565217391304346</v>
      </c>
    </row>
    <row r="2857" spans="1:12" x14ac:dyDescent="0.3">
      <c r="A2857" s="7">
        <v>2011</v>
      </c>
      <c r="B2857" s="7" t="s">
        <v>112</v>
      </c>
      <c r="C2857" s="7" t="s">
        <v>117</v>
      </c>
      <c r="D2857" s="7" t="s">
        <v>118</v>
      </c>
      <c r="E2857" s="7">
        <v>440208</v>
      </c>
      <c r="F2857" s="7">
        <v>1500</v>
      </c>
      <c r="G2857" s="7">
        <v>0.83</v>
      </c>
      <c r="H2857" s="7">
        <v>1</v>
      </c>
      <c r="I2857" s="3">
        <f>Table8[[#This Row],[Volume]]*Table8[[#This Row],[Cost per unit]]</f>
        <v>1245</v>
      </c>
      <c r="J2857" s="3">
        <f>Table8[[#This Row],[Volume]]*Table8[[#This Row],[Price per unit]]</f>
        <v>1500</v>
      </c>
      <c r="K2857" s="5">
        <f>Table8[[#This Row],[Total Sales]]-Table8[[#This Row],[Total Cost]]</f>
        <v>255</v>
      </c>
      <c r="L2857" s="6">
        <f>Table8[[#This Row],[Profit]]/Table8[[#This Row],[Total Sales]]</f>
        <v>0.17</v>
      </c>
    </row>
    <row r="2858" spans="1:12" x14ac:dyDescent="0.3">
      <c r="A2858" s="3">
        <v>2011</v>
      </c>
      <c r="B2858" s="3" t="s">
        <v>112</v>
      </c>
      <c r="C2858" s="3" t="s">
        <v>117</v>
      </c>
      <c r="D2858" s="3" t="s">
        <v>118</v>
      </c>
      <c r="E2858" s="3">
        <v>440207</v>
      </c>
      <c r="F2858" s="3">
        <v>1872</v>
      </c>
      <c r="G2858" s="3">
        <v>0.75</v>
      </c>
      <c r="H2858" s="3">
        <v>0.99</v>
      </c>
      <c r="I2858" s="3">
        <f>Table8[[#This Row],[Volume]]*Table8[[#This Row],[Cost per unit]]</f>
        <v>1404</v>
      </c>
      <c r="J2858" s="3">
        <f>Table8[[#This Row],[Volume]]*Table8[[#This Row],[Price per unit]]</f>
        <v>1853.28</v>
      </c>
      <c r="K2858" s="5">
        <f>Table8[[#This Row],[Total Sales]]-Table8[[#This Row],[Total Cost]]</f>
        <v>449.28</v>
      </c>
      <c r="L2858" s="6">
        <f>Table8[[#This Row],[Profit]]/Table8[[#This Row],[Total Sales]]</f>
        <v>0.2424242424242424</v>
      </c>
    </row>
    <row r="2859" spans="1:12" x14ac:dyDescent="0.3">
      <c r="A2859" s="7">
        <v>2011</v>
      </c>
      <c r="B2859" s="7" t="s">
        <v>112</v>
      </c>
      <c r="C2859" s="7" t="s">
        <v>117</v>
      </c>
      <c r="D2859" s="7" t="s">
        <v>118</v>
      </c>
      <c r="E2859" s="7">
        <v>440206</v>
      </c>
      <c r="F2859" s="7">
        <v>1584</v>
      </c>
      <c r="G2859" s="7">
        <v>0.75</v>
      </c>
      <c r="H2859" s="7">
        <v>0.9</v>
      </c>
      <c r="I2859" s="3">
        <f>Table8[[#This Row],[Volume]]*Table8[[#This Row],[Cost per unit]]</f>
        <v>1188</v>
      </c>
      <c r="J2859" s="3">
        <f>Table8[[#This Row],[Volume]]*Table8[[#This Row],[Price per unit]]</f>
        <v>1425.6000000000001</v>
      </c>
      <c r="K2859" s="5">
        <f>Table8[[#This Row],[Total Sales]]-Table8[[#This Row],[Total Cost]]</f>
        <v>237.60000000000014</v>
      </c>
      <c r="L2859" s="6">
        <f>Table8[[#This Row],[Profit]]/Table8[[#This Row],[Total Sales]]</f>
        <v>0.16666666666666674</v>
      </c>
    </row>
    <row r="2860" spans="1:12" x14ac:dyDescent="0.3">
      <c r="A2860" s="3">
        <v>2011</v>
      </c>
      <c r="B2860" s="3" t="s">
        <v>112</v>
      </c>
      <c r="C2860" s="3" t="s">
        <v>117</v>
      </c>
      <c r="D2860" s="3" t="s">
        <v>118</v>
      </c>
      <c r="E2860" s="3">
        <v>440205</v>
      </c>
      <c r="F2860" s="3">
        <v>2208</v>
      </c>
      <c r="G2860" s="3">
        <v>0.77</v>
      </c>
      <c r="H2860" s="3">
        <v>0.96</v>
      </c>
      <c r="I2860" s="3">
        <f>Table8[[#This Row],[Volume]]*Table8[[#This Row],[Cost per unit]]</f>
        <v>1700.16</v>
      </c>
      <c r="J2860" s="3">
        <f>Table8[[#This Row],[Volume]]*Table8[[#This Row],[Price per unit]]</f>
        <v>2119.6799999999998</v>
      </c>
      <c r="K2860" s="5">
        <f>Table8[[#This Row],[Total Sales]]-Table8[[#This Row],[Total Cost]]</f>
        <v>419.51999999999975</v>
      </c>
      <c r="L2860" s="6">
        <f>Table8[[#This Row],[Profit]]/Table8[[#This Row],[Total Sales]]</f>
        <v>0.19791666666666657</v>
      </c>
    </row>
    <row r="2861" spans="1:12" x14ac:dyDescent="0.3">
      <c r="A2861" s="7">
        <v>2011</v>
      </c>
      <c r="B2861" s="7" t="s">
        <v>112</v>
      </c>
      <c r="C2861" s="7" t="s">
        <v>117</v>
      </c>
      <c r="D2861" s="7" t="s">
        <v>118</v>
      </c>
      <c r="E2861" s="7">
        <v>440204</v>
      </c>
      <c r="F2861" s="7">
        <v>1704</v>
      </c>
      <c r="G2861" s="7">
        <v>0.85</v>
      </c>
      <c r="H2861" s="7">
        <v>0.98</v>
      </c>
      <c r="I2861" s="3">
        <f>Table8[[#This Row],[Volume]]*Table8[[#This Row],[Cost per unit]]</f>
        <v>1448.3999999999999</v>
      </c>
      <c r="J2861" s="3">
        <f>Table8[[#This Row],[Volume]]*Table8[[#This Row],[Price per unit]]</f>
        <v>1669.92</v>
      </c>
      <c r="K2861" s="5">
        <f>Table8[[#This Row],[Total Sales]]-Table8[[#This Row],[Total Cost]]</f>
        <v>221.52000000000021</v>
      </c>
      <c r="L2861" s="6">
        <f>Table8[[#This Row],[Profit]]/Table8[[#This Row],[Total Sales]]</f>
        <v>0.13265306122448992</v>
      </c>
    </row>
    <row r="2862" spans="1:12" x14ac:dyDescent="0.3">
      <c r="A2862" s="3">
        <v>2011</v>
      </c>
      <c r="B2862" s="3" t="s">
        <v>112</v>
      </c>
      <c r="C2862" s="3" t="s">
        <v>117</v>
      </c>
      <c r="D2862" s="3" t="s">
        <v>118</v>
      </c>
      <c r="E2862" s="3">
        <v>440203</v>
      </c>
      <c r="F2862" s="3">
        <v>2304</v>
      </c>
      <c r="G2862" s="3">
        <v>0.83</v>
      </c>
      <c r="H2862" s="3">
        <v>0.93</v>
      </c>
      <c r="I2862" s="3">
        <f>Table8[[#This Row],[Volume]]*Table8[[#This Row],[Cost per unit]]</f>
        <v>1912.32</v>
      </c>
      <c r="J2862" s="3">
        <f>Table8[[#This Row],[Volume]]*Table8[[#This Row],[Price per unit]]</f>
        <v>2142.7200000000003</v>
      </c>
      <c r="K2862" s="5">
        <f>Table8[[#This Row],[Total Sales]]-Table8[[#This Row],[Total Cost]]</f>
        <v>230.40000000000032</v>
      </c>
      <c r="L2862" s="6">
        <f>Table8[[#This Row],[Profit]]/Table8[[#This Row],[Total Sales]]</f>
        <v>0.10752688172043025</v>
      </c>
    </row>
    <row r="2863" spans="1:12" x14ac:dyDescent="0.3">
      <c r="A2863" s="7">
        <v>2011</v>
      </c>
      <c r="B2863" s="7" t="s">
        <v>112</v>
      </c>
      <c r="C2863" s="7" t="s">
        <v>117</v>
      </c>
      <c r="D2863" s="7" t="s">
        <v>118</v>
      </c>
      <c r="E2863" s="7">
        <v>440202</v>
      </c>
      <c r="F2863" s="7">
        <v>1572</v>
      </c>
      <c r="G2863" s="7">
        <v>0.81</v>
      </c>
      <c r="H2863" s="7">
        <v>0.98</v>
      </c>
      <c r="I2863" s="3">
        <f>Table8[[#This Row],[Volume]]*Table8[[#This Row],[Cost per unit]]</f>
        <v>1273.3200000000002</v>
      </c>
      <c r="J2863" s="3">
        <f>Table8[[#This Row],[Volume]]*Table8[[#This Row],[Price per unit]]</f>
        <v>1540.56</v>
      </c>
      <c r="K2863" s="5">
        <f>Table8[[#This Row],[Total Sales]]-Table8[[#This Row],[Total Cost]]</f>
        <v>267.23999999999978</v>
      </c>
      <c r="L2863" s="6">
        <f>Table8[[#This Row],[Profit]]/Table8[[#This Row],[Total Sales]]</f>
        <v>0.1734693877551019</v>
      </c>
    </row>
    <row r="2864" spans="1:12" x14ac:dyDescent="0.3">
      <c r="A2864" s="3">
        <v>2011</v>
      </c>
      <c r="B2864" s="3" t="s">
        <v>112</v>
      </c>
      <c r="C2864" s="3" t="s">
        <v>117</v>
      </c>
      <c r="D2864" s="3" t="s">
        <v>118</v>
      </c>
      <c r="E2864" s="3">
        <v>440201</v>
      </c>
      <c r="F2864" s="3">
        <v>1428</v>
      </c>
      <c r="G2864" s="3">
        <v>0.88</v>
      </c>
      <c r="H2864" s="3">
        <v>0.92</v>
      </c>
      <c r="I2864" s="3">
        <f>Table8[[#This Row],[Volume]]*Table8[[#This Row],[Cost per unit]]</f>
        <v>1256.6400000000001</v>
      </c>
      <c r="J2864" s="3">
        <f>Table8[[#This Row],[Volume]]*Table8[[#This Row],[Price per unit]]</f>
        <v>1313.76</v>
      </c>
      <c r="K2864" s="5">
        <f>Table8[[#This Row],[Total Sales]]-Table8[[#This Row],[Total Cost]]</f>
        <v>57.119999999999891</v>
      </c>
      <c r="L2864" s="6">
        <f>Table8[[#This Row],[Profit]]/Table8[[#This Row],[Total Sales]]</f>
        <v>4.3478260869565133E-2</v>
      </c>
    </row>
    <row r="2865" spans="1:12" x14ac:dyDescent="0.3">
      <c r="A2865" s="7">
        <v>2011</v>
      </c>
      <c r="B2865" s="7" t="s">
        <v>112</v>
      </c>
      <c r="C2865" s="7" t="s">
        <v>117</v>
      </c>
      <c r="D2865" s="7" t="s">
        <v>118</v>
      </c>
      <c r="E2865" s="7">
        <v>440118</v>
      </c>
      <c r="F2865" s="7">
        <v>1644</v>
      </c>
      <c r="G2865" s="7">
        <v>0.77</v>
      </c>
      <c r="H2865" s="7">
        <v>0.98</v>
      </c>
      <c r="I2865" s="3">
        <f>Table8[[#This Row],[Volume]]*Table8[[#This Row],[Cost per unit]]</f>
        <v>1265.8800000000001</v>
      </c>
      <c r="J2865" s="3">
        <f>Table8[[#This Row],[Volume]]*Table8[[#This Row],[Price per unit]]</f>
        <v>1611.12</v>
      </c>
      <c r="K2865" s="5">
        <f>Table8[[#This Row],[Total Sales]]-Table8[[#This Row],[Total Cost]]</f>
        <v>345.23999999999978</v>
      </c>
      <c r="L2865" s="6">
        <f>Table8[[#This Row],[Profit]]/Table8[[#This Row],[Total Sales]]</f>
        <v>0.21428571428571416</v>
      </c>
    </row>
    <row r="2866" spans="1:12" x14ac:dyDescent="0.3">
      <c r="A2866" s="3">
        <v>2011</v>
      </c>
      <c r="B2866" s="3" t="s">
        <v>112</v>
      </c>
      <c r="C2866" s="3" t="s">
        <v>117</v>
      </c>
      <c r="D2866" s="3" t="s">
        <v>118</v>
      </c>
      <c r="E2866" s="3">
        <v>440117</v>
      </c>
      <c r="F2866" s="3">
        <v>2292</v>
      </c>
      <c r="G2866" s="3">
        <v>0.78</v>
      </c>
      <c r="H2866" s="3">
        <v>0.94</v>
      </c>
      <c r="I2866" s="3">
        <f>Table8[[#This Row],[Volume]]*Table8[[#This Row],[Cost per unit]]</f>
        <v>1787.76</v>
      </c>
      <c r="J2866" s="3">
        <f>Table8[[#This Row],[Volume]]*Table8[[#This Row],[Price per unit]]</f>
        <v>2154.48</v>
      </c>
      <c r="K2866" s="5">
        <f>Table8[[#This Row],[Total Sales]]-Table8[[#This Row],[Total Cost]]</f>
        <v>366.72</v>
      </c>
      <c r="L2866" s="6">
        <f>Table8[[#This Row],[Profit]]/Table8[[#This Row],[Total Sales]]</f>
        <v>0.17021276595744683</v>
      </c>
    </row>
    <row r="2867" spans="1:12" x14ac:dyDescent="0.3">
      <c r="A2867" s="7">
        <v>2011</v>
      </c>
      <c r="B2867" s="7" t="s">
        <v>112</v>
      </c>
      <c r="C2867" s="7" t="s">
        <v>117</v>
      </c>
      <c r="D2867" s="7" t="s">
        <v>118</v>
      </c>
      <c r="E2867" s="7">
        <v>440116</v>
      </c>
      <c r="F2867" s="7">
        <v>1632</v>
      </c>
      <c r="G2867" s="7">
        <v>0.9</v>
      </c>
      <c r="H2867" s="7">
        <v>1</v>
      </c>
      <c r="I2867" s="3">
        <f>Table8[[#This Row],[Volume]]*Table8[[#This Row],[Cost per unit]]</f>
        <v>1468.8</v>
      </c>
      <c r="J2867" s="3">
        <f>Table8[[#This Row],[Volume]]*Table8[[#This Row],[Price per unit]]</f>
        <v>1632</v>
      </c>
      <c r="K2867" s="5">
        <f>Table8[[#This Row],[Total Sales]]-Table8[[#This Row],[Total Cost]]</f>
        <v>163.20000000000005</v>
      </c>
      <c r="L2867" s="6">
        <f>Table8[[#This Row],[Profit]]/Table8[[#This Row],[Total Sales]]</f>
        <v>0.10000000000000003</v>
      </c>
    </row>
    <row r="2868" spans="1:12" x14ac:dyDescent="0.3">
      <c r="A2868" s="3">
        <v>2011</v>
      </c>
      <c r="B2868" s="3" t="s">
        <v>112</v>
      </c>
      <c r="C2868" s="3" t="s">
        <v>117</v>
      </c>
      <c r="D2868" s="3" t="s">
        <v>118</v>
      </c>
      <c r="E2868" s="3">
        <v>440115</v>
      </c>
      <c r="F2868" s="3">
        <v>1320</v>
      </c>
      <c r="G2868" s="3">
        <v>0.78</v>
      </c>
      <c r="H2868" s="3">
        <v>0.93</v>
      </c>
      <c r="I2868" s="3">
        <f>Table8[[#This Row],[Volume]]*Table8[[#This Row],[Cost per unit]]</f>
        <v>1029.6000000000001</v>
      </c>
      <c r="J2868" s="3">
        <f>Table8[[#This Row],[Volume]]*Table8[[#This Row],[Price per unit]]</f>
        <v>1227.6000000000001</v>
      </c>
      <c r="K2868" s="5">
        <f>Table8[[#This Row],[Total Sales]]-Table8[[#This Row],[Total Cost]]</f>
        <v>198</v>
      </c>
      <c r="L2868" s="6">
        <f>Table8[[#This Row],[Profit]]/Table8[[#This Row],[Total Sales]]</f>
        <v>0.16129032258064516</v>
      </c>
    </row>
    <row r="2869" spans="1:12" x14ac:dyDescent="0.3">
      <c r="A2869" s="7">
        <v>2011</v>
      </c>
      <c r="B2869" s="7" t="s">
        <v>112</v>
      </c>
      <c r="C2869" s="7" t="s">
        <v>117</v>
      </c>
      <c r="D2869" s="7" t="s">
        <v>118</v>
      </c>
      <c r="E2869" s="7">
        <v>440114</v>
      </c>
      <c r="F2869" s="7">
        <v>1620</v>
      </c>
      <c r="G2869" s="7">
        <v>0.87</v>
      </c>
      <c r="H2869" s="7">
        <v>0.93</v>
      </c>
      <c r="I2869" s="3">
        <f>Table8[[#This Row],[Volume]]*Table8[[#This Row],[Cost per unit]]</f>
        <v>1409.4</v>
      </c>
      <c r="J2869" s="3">
        <f>Table8[[#This Row],[Volume]]*Table8[[#This Row],[Price per unit]]</f>
        <v>1506.6000000000001</v>
      </c>
      <c r="K2869" s="5">
        <f>Table8[[#This Row],[Total Sales]]-Table8[[#This Row],[Total Cost]]</f>
        <v>97.200000000000045</v>
      </c>
      <c r="L2869" s="6">
        <f>Table8[[#This Row],[Profit]]/Table8[[#This Row],[Total Sales]]</f>
        <v>6.451612903225809E-2</v>
      </c>
    </row>
    <row r="2870" spans="1:12" x14ac:dyDescent="0.3">
      <c r="A2870" s="3">
        <v>2011</v>
      </c>
      <c r="B2870" s="3" t="s">
        <v>112</v>
      </c>
      <c r="C2870" s="3" t="s">
        <v>117</v>
      </c>
      <c r="D2870" s="3" t="s">
        <v>118</v>
      </c>
      <c r="E2870" s="3">
        <v>440113</v>
      </c>
      <c r="F2870" s="3">
        <v>1584</v>
      </c>
      <c r="G2870" s="3">
        <v>0.83</v>
      </c>
      <c r="H2870" s="3">
        <v>0.93</v>
      </c>
      <c r="I2870" s="3">
        <f>Table8[[#This Row],[Volume]]*Table8[[#This Row],[Cost per unit]]</f>
        <v>1314.72</v>
      </c>
      <c r="J2870" s="3">
        <f>Table8[[#This Row],[Volume]]*Table8[[#This Row],[Price per unit]]</f>
        <v>1473.1200000000001</v>
      </c>
      <c r="K2870" s="5">
        <f>Table8[[#This Row],[Total Sales]]-Table8[[#This Row],[Total Cost]]</f>
        <v>158.40000000000009</v>
      </c>
      <c r="L2870" s="6">
        <f>Table8[[#This Row],[Profit]]/Table8[[#This Row],[Total Sales]]</f>
        <v>0.10752688172043016</v>
      </c>
    </row>
    <row r="2871" spans="1:12" x14ac:dyDescent="0.3">
      <c r="A2871" s="7">
        <v>2011</v>
      </c>
      <c r="B2871" s="7" t="s">
        <v>112</v>
      </c>
      <c r="C2871" s="7" t="s">
        <v>117</v>
      </c>
      <c r="D2871" s="7" t="s">
        <v>118</v>
      </c>
      <c r="E2871" s="7">
        <v>440112</v>
      </c>
      <c r="F2871" s="7">
        <v>2100</v>
      </c>
      <c r="G2871" s="7">
        <v>0.73</v>
      </c>
      <c r="H2871" s="7">
        <v>0.94</v>
      </c>
      <c r="I2871" s="3">
        <f>Table8[[#This Row],[Volume]]*Table8[[#This Row],[Cost per unit]]</f>
        <v>1533</v>
      </c>
      <c r="J2871" s="3">
        <f>Table8[[#This Row],[Volume]]*Table8[[#This Row],[Price per unit]]</f>
        <v>1974</v>
      </c>
      <c r="K2871" s="5">
        <f>Table8[[#This Row],[Total Sales]]-Table8[[#This Row],[Total Cost]]</f>
        <v>441</v>
      </c>
      <c r="L2871" s="6">
        <f>Table8[[#This Row],[Profit]]/Table8[[#This Row],[Total Sales]]</f>
        <v>0.22340425531914893</v>
      </c>
    </row>
    <row r="2872" spans="1:12" x14ac:dyDescent="0.3">
      <c r="A2872" s="3">
        <v>2011</v>
      </c>
      <c r="B2872" s="3" t="s">
        <v>112</v>
      </c>
      <c r="C2872" s="3" t="s">
        <v>117</v>
      </c>
      <c r="D2872" s="3" t="s">
        <v>118</v>
      </c>
      <c r="E2872" s="3">
        <v>440111</v>
      </c>
      <c r="F2872" s="3">
        <v>1344</v>
      </c>
      <c r="G2872" s="3">
        <v>0.81</v>
      </c>
      <c r="H2872" s="3">
        <v>0.97</v>
      </c>
      <c r="I2872" s="3">
        <f>Table8[[#This Row],[Volume]]*Table8[[#This Row],[Cost per unit]]</f>
        <v>1088.6400000000001</v>
      </c>
      <c r="J2872" s="3">
        <f>Table8[[#This Row],[Volume]]*Table8[[#This Row],[Price per unit]]</f>
        <v>1303.68</v>
      </c>
      <c r="K2872" s="5">
        <f>Table8[[#This Row],[Total Sales]]-Table8[[#This Row],[Total Cost]]</f>
        <v>215.03999999999996</v>
      </c>
      <c r="L2872" s="6">
        <f>Table8[[#This Row],[Profit]]/Table8[[#This Row],[Total Sales]]</f>
        <v>0.16494845360824739</v>
      </c>
    </row>
    <row r="2873" spans="1:12" x14ac:dyDescent="0.3">
      <c r="A2873" s="7">
        <v>2011</v>
      </c>
      <c r="B2873" s="7" t="s">
        <v>112</v>
      </c>
      <c r="C2873" s="7" t="s">
        <v>117</v>
      </c>
      <c r="D2873" s="7" t="s">
        <v>118</v>
      </c>
      <c r="E2873" s="7">
        <v>440110</v>
      </c>
      <c r="F2873" s="7">
        <v>1224</v>
      </c>
      <c r="G2873" s="7">
        <v>0.83</v>
      </c>
      <c r="H2873" s="7">
        <v>0.9</v>
      </c>
      <c r="I2873" s="3">
        <f>Table8[[#This Row],[Volume]]*Table8[[#This Row],[Cost per unit]]</f>
        <v>1015.92</v>
      </c>
      <c r="J2873" s="3">
        <f>Table8[[#This Row],[Volume]]*Table8[[#This Row],[Price per unit]]</f>
        <v>1101.6000000000001</v>
      </c>
      <c r="K2873" s="5">
        <f>Table8[[#This Row],[Total Sales]]-Table8[[#This Row],[Total Cost]]</f>
        <v>85.680000000000177</v>
      </c>
      <c r="L2873" s="6">
        <f>Table8[[#This Row],[Profit]]/Table8[[#This Row],[Total Sales]]</f>
        <v>7.7777777777777932E-2</v>
      </c>
    </row>
    <row r="2874" spans="1:12" x14ac:dyDescent="0.3">
      <c r="A2874" s="3">
        <v>2011</v>
      </c>
      <c r="B2874" s="3" t="s">
        <v>112</v>
      </c>
      <c r="C2874" s="3" t="s">
        <v>117</v>
      </c>
      <c r="D2874" s="3" t="s">
        <v>119</v>
      </c>
      <c r="E2874" s="3">
        <v>1300104</v>
      </c>
      <c r="F2874" s="3">
        <v>1752</v>
      </c>
      <c r="G2874" s="3">
        <v>0.85</v>
      </c>
      <c r="H2874" s="3">
        <v>0.96</v>
      </c>
      <c r="I2874" s="3">
        <f>Table8[[#This Row],[Volume]]*Table8[[#This Row],[Cost per unit]]</f>
        <v>1489.2</v>
      </c>
      <c r="J2874" s="3">
        <f>Table8[[#This Row],[Volume]]*Table8[[#This Row],[Price per unit]]</f>
        <v>1681.9199999999998</v>
      </c>
      <c r="K2874" s="5">
        <f>Table8[[#This Row],[Total Sales]]-Table8[[#This Row],[Total Cost]]</f>
        <v>192.7199999999998</v>
      </c>
      <c r="L2874" s="6">
        <f>Table8[[#This Row],[Profit]]/Table8[[#This Row],[Total Sales]]</f>
        <v>0.11458333333333323</v>
      </c>
    </row>
    <row r="2875" spans="1:12" x14ac:dyDescent="0.3">
      <c r="A2875" s="7">
        <v>2011</v>
      </c>
      <c r="B2875" s="7" t="s">
        <v>112</v>
      </c>
      <c r="C2875" s="7" t="s">
        <v>117</v>
      </c>
      <c r="D2875" s="7" t="s">
        <v>119</v>
      </c>
      <c r="E2875" s="7">
        <v>1300103</v>
      </c>
      <c r="F2875" s="7">
        <v>1260</v>
      </c>
      <c r="G2875" s="7">
        <v>0.81</v>
      </c>
      <c r="H2875" s="7">
        <v>0.98</v>
      </c>
      <c r="I2875" s="3">
        <f>Table8[[#This Row],[Volume]]*Table8[[#This Row],[Cost per unit]]</f>
        <v>1020.6</v>
      </c>
      <c r="J2875" s="3">
        <f>Table8[[#This Row],[Volume]]*Table8[[#This Row],[Price per unit]]</f>
        <v>1234.8</v>
      </c>
      <c r="K2875" s="5">
        <f>Table8[[#This Row],[Total Sales]]-Table8[[#This Row],[Total Cost]]</f>
        <v>214.19999999999993</v>
      </c>
      <c r="L2875" s="6">
        <f>Table8[[#This Row],[Profit]]/Table8[[#This Row],[Total Sales]]</f>
        <v>0.17346938775510198</v>
      </c>
    </row>
    <row r="2876" spans="1:12" x14ac:dyDescent="0.3">
      <c r="A2876" s="3">
        <v>2011</v>
      </c>
      <c r="B2876" s="3" t="s">
        <v>112</v>
      </c>
      <c r="C2876" s="3" t="s">
        <v>117</v>
      </c>
      <c r="D2876" s="3" t="s">
        <v>119</v>
      </c>
      <c r="E2876" s="3">
        <v>1300102</v>
      </c>
      <c r="F2876" s="3">
        <v>1752</v>
      </c>
      <c r="G2876" s="3">
        <v>0.87</v>
      </c>
      <c r="H2876" s="3">
        <v>0.98</v>
      </c>
      <c r="I2876" s="3">
        <f>Table8[[#This Row],[Volume]]*Table8[[#This Row],[Cost per unit]]</f>
        <v>1524.24</v>
      </c>
      <c r="J2876" s="3">
        <f>Table8[[#This Row],[Volume]]*Table8[[#This Row],[Price per unit]]</f>
        <v>1716.96</v>
      </c>
      <c r="K2876" s="5">
        <f>Table8[[#This Row],[Total Sales]]-Table8[[#This Row],[Total Cost]]</f>
        <v>192.72000000000003</v>
      </c>
      <c r="L2876" s="6">
        <f>Table8[[#This Row],[Profit]]/Table8[[#This Row],[Total Sales]]</f>
        <v>0.11224489795918369</v>
      </c>
    </row>
    <row r="2877" spans="1:12" x14ac:dyDescent="0.3">
      <c r="A2877" s="7">
        <v>2011</v>
      </c>
      <c r="B2877" s="7" t="s">
        <v>112</v>
      </c>
      <c r="C2877" s="7" t="s">
        <v>117</v>
      </c>
      <c r="D2877" s="7" t="s">
        <v>119</v>
      </c>
      <c r="E2877" s="7">
        <v>1300101</v>
      </c>
      <c r="F2877" s="7">
        <v>2172</v>
      </c>
      <c r="G2877" s="7">
        <v>0.7</v>
      </c>
      <c r="H2877" s="7">
        <v>0.95</v>
      </c>
      <c r="I2877" s="3">
        <f>Table8[[#This Row],[Volume]]*Table8[[#This Row],[Cost per unit]]</f>
        <v>1520.3999999999999</v>
      </c>
      <c r="J2877" s="3">
        <f>Table8[[#This Row],[Volume]]*Table8[[#This Row],[Price per unit]]</f>
        <v>2063.4</v>
      </c>
      <c r="K2877" s="5">
        <f>Table8[[#This Row],[Total Sales]]-Table8[[#This Row],[Total Cost]]</f>
        <v>543.00000000000023</v>
      </c>
      <c r="L2877" s="6">
        <f>Table8[[#This Row],[Profit]]/Table8[[#This Row],[Total Sales]]</f>
        <v>0.2631578947368422</v>
      </c>
    </row>
    <row r="2878" spans="1:12" x14ac:dyDescent="0.3">
      <c r="A2878" s="3">
        <v>2011</v>
      </c>
      <c r="B2878" s="3" t="s">
        <v>112</v>
      </c>
      <c r="C2878" s="3" t="s">
        <v>113</v>
      </c>
      <c r="D2878" s="3" t="s">
        <v>114</v>
      </c>
      <c r="E2878" s="3">
        <v>320201</v>
      </c>
      <c r="F2878" s="3">
        <v>384</v>
      </c>
      <c r="G2878" s="3">
        <v>2.2599999999999998</v>
      </c>
      <c r="H2878" s="3">
        <v>3.07</v>
      </c>
      <c r="I2878" s="3">
        <f>Table8[[#This Row],[Volume]]*Table8[[#This Row],[Cost per unit]]</f>
        <v>867.83999999999992</v>
      </c>
      <c r="J2878" s="3">
        <f>Table8[[#This Row],[Volume]]*Table8[[#This Row],[Price per unit]]</f>
        <v>1178.8799999999999</v>
      </c>
      <c r="K2878" s="5">
        <f>Table8[[#This Row],[Total Sales]]-Table8[[#This Row],[Total Cost]]</f>
        <v>311.03999999999996</v>
      </c>
      <c r="L2878" s="6">
        <f>Table8[[#This Row],[Profit]]/Table8[[#This Row],[Total Sales]]</f>
        <v>0.26384364820846906</v>
      </c>
    </row>
    <row r="2879" spans="1:12" x14ac:dyDescent="0.3">
      <c r="A2879" s="7">
        <v>2011</v>
      </c>
      <c r="B2879" s="7" t="s">
        <v>112</v>
      </c>
      <c r="C2879" s="7" t="s">
        <v>113</v>
      </c>
      <c r="D2879" s="7" t="s">
        <v>114</v>
      </c>
      <c r="E2879" s="7">
        <v>320122</v>
      </c>
      <c r="F2879" s="7">
        <v>252</v>
      </c>
      <c r="G2879" s="7">
        <v>2.68</v>
      </c>
      <c r="H2879" s="7">
        <v>3.03</v>
      </c>
      <c r="I2879" s="3">
        <f>Table8[[#This Row],[Volume]]*Table8[[#This Row],[Cost per unit]]</f>
        <v>675.36</v>
      </c>
      <c r="J2879" s="3">
        <f>Table8[[#This Row],[Volume]]*Table8[[#This Row],[Price per unit]]</f>
        <v>763.56</v>
      </c>
      <c r="K2879" s="5">
        <f>Table8[[#This Row],[Total Sales]]-Table8[[#This Row],[Total Cost]]</f>
        <v>88.199999999999932</v>
      </c>
      <c r="L2879" s="6">
        <f>Table8[[#This Row],[Profit]]/Table8[[#This Row],[Total Sales]]</f>
        <v>0.11551155115511542</v>
      </c>
    </row>
    <row r="2880" spans="1:12" x14ac:dyDescent="0.3">
      <c r="A2880" s="3">
        <v>2011</v>
      </c>
      <c r="B2880" s="3" t="s">
        <v>112</v>
      </c>
      <c r="C2880" s="3" t="s">
        <v>113</v>
      </c>
      <c r="D2880" s="3" t="s">
        <v>114</v>
      </c>
      <c r="E2880" s="3">
        <v>320121</v>
      </c>
      <c r="F2880" s="3">
        <v>120</v>
      </c>
      <c r="G2880" s="3">
        <v>2.17</v>
      </c>
      <c r="H2880" s="3">
        <v>3.33</v>
      </c>
      <c r="I2880" s="3">
        <f>Table8[[#This Row],[Volume]]*Table8[[#This Row],[Cost per unit]]</f>
        <v>260.39999999999998</v>
      </c>
      <c r="J2880" s="3">
        <f>Table8[[#This Row],[Volume]]*Table8[[#This Row],[Price per unit]]</f>
        <v>399.6</v>
      </c>
      <c r="K2880" s="5">
        <f>Table8[[#This Row],[Total Sales]]-Table8[[#This Row],[Total Cost]]</f>
        <v>139.20000000000005</v>
      </c>
      <c r="L2880" s="6">
        <f>Table8[[#This Row],[Profit]]/Table8[[#This Row],[Total Sales]]</f>
        <v>0.34834834834834844</v>
      </c>
    </row>
    <row r="2881" spans="1:12" x14ac:dyDescent="0.3">
      <c r="A2881" s="7">
        <v>2011</v>
      </c>
      <c r="B2881" s="7" t="s">
        <v>112</v>
      </c>
      <c r="C2881" s="7" t="s">
        <v>113</v>
      </c>
      <c r="D2881" s="7" t="s">
        <v>114</v>
      </c>
      <c r="E2881" s="7">
        <v>320120</v>
      </c>
      <c r="F2881" s="7">
        <v>564</v>
      </c>
      <c r="G2881" s="7">
        <v>2.65</v>
      </c>
      <c r="H2881" s="7">
        <v>3.72</v>
      </c>
      <c r="I2881" s="3">
        <f>Table8[[#This Row],[Volume]]*Table8[[#This Row],[Cost per unit]]</f>
        <v>1494.6</v>
      </c>
      <c r="J2881" s="3">
        <f>Table8[[#This Row],[Volume]]*Table8[[#This Row],[Price per unit]]</f>
        <v>2098.08</v>
      </c>
      <c r="K2881" s="5">
        <f>Table8[[#This Row],[Total Sales]]-Table8[[#This Row],[Total Cost]]</f>
        <v>603.48</v>
      </c>
      <c r="L2881" s="6">
        <f>Table8[[#This Row],[Profit]]/Table8[[#This Row],[Total Sales]]</f>
        <v>0.28763440860215056</v>
      </c>
    </row>
    <row r="2882" spans="1:12" x14ac:dyDescent="0.3">
      <c r="A2882" s="3">
        <v>2011</v>
      </c>
      <c r="B2882" s="3" t="s">
        <v>112</v>
      </c>
      <c r="C2882" s="3" t="s">
        <v>113</v>
      </c>
      <c r="D2882" s="3" t="s">
        <v>114</v>
      </c>
      <c r="E2882" s="3">
        <v>320119</v>
      </c>
      <c r="F2882" s="3">
        <v>444</v>
      </c>
      <c r="G2882" s="3">
        <v>2.63</v>
      </c>
      <c r="H2882" s="3">
        <v>3.36</v>
      </c>
      <c r="I2882" s="3">
        <f>Table8[[#This Row],[Volume]]*Table8[[#This Row],[Cost per unit]]</f>
        <v>1167.72</v>
      </c>
      <c r="J2882" s="3">
        <f>Table8[[#This Row],[Volume]]*Table8[[#This Row],[Price per unit]]</f>
        <v>1491.84</v>
      </c>
      <c r="K2882" s="5">
        <f>Table8[[#This Row],[Total Sales]]-Table8[[#This Row],[Total Cost]]</f>
        <v>324.11999999999989</v>
      </c>
      <c r="L2882" s="6">
        <f>Table8[[#This Row],[Profit]]/Table8[[#This Row],[Total Sales]]</f>
        <v>0.21726190476190471</v>
      </c>
    </row>
    <row r="2883" spans="1:12" x14ac:dyDescent="0.3">
      <c r="A2883" s="7">
        <v>2011</v>
      </c>
      <c r="B2883" s="7" t="s">
        <v>112</v>
      </c>
      <c r="C2883" s="7" t="s">
        <v>113</v>
      </c>
      <c r="D2883" s="7" t="s">
        <v>114</v>
      </c>
      <c r="E2883" s="7">
        <v>320118</v>
      </c>
      <c r="F2883" s="7">
        <v>564</v>
      </c>
      <c r="G2883" s="7">
        <v>2.1800000000000002</v>
      </c>
      <c r="H2883" s="7">
        <v>3.04</v>
      </c>
      <c r="I2883" s="3">
        <f>Table8[[#This Row],[Volume]]*Table8[[#This Row],[Cost per unit]]</f>
        <v>1229.52</v>
      </c>
      <c r="J2883" s="3">
        <f>Table8[[#This Row],[Volume]]*Table8[[#This Row],[Price per unit]]</f>
        <v>1714.56</v>
      </c>
      <c r="K2883" s="5">
        <f>Table8[[#This Row],[Total Sales]]-Table8[[#This Row],[Total Cost]]</f>
        <v>485.03999999999996</v>
      </c>
      <c r="L2883" s="6">
        <f>Table8[[#This Row],[Profit]]/Table8[[#This Row],[Total Sales]]</f>
        <v>0.28289473684210525</v>
      </c>
    </row>
    <row r="2884" spans="1:12" x14ac:dyDescent="0.3">
      <c r="A2884" s="3">
        <v>2011</v>
      </c>
      <c r="B2884" s="3" t="s">
        <v>112</v>
      </c>
      <c r="C2884" s="3" t="s">
        <v>113</v>
      </c>
      <c r="D2884" s="3" t="s">
        <v>114</v>
      </c>
      <c r="E2884" s="3">
        <v>320117</v>
      </c>
      <c r="F2884" s="3">
        <v>420</v>
      </c>
      <c r="G2884" s="3">
        <v>2.2799999999999998</v>
      </c>
      <c r="H2884" s="3">
        <v>3.76</v>
      </c>
      <c r="I2884" s="3">
        <f>Table8[[#This Row],[Volume]]*Table8[[#This Row],[Cost per unit]]</f>
        <v>957.59999999999991</v>
      </c>
      <c r="J2884" s="3">
        <f>Table8[[#This Row],[Volume]]*Table8[[#This Row],[Price per unit]]</f>
        <v>1579.1999999999998</v>
      </c>
      <c r="K2884" s="5">
        <f>Table8[[#This Row],[Total Sales]]-Table8[[#This Row],[Total Cost]]</f>
        <v>621.59999999999991</v>
      </c>
      <c r="L2884" s="6">
        <f>Table8[[#This Row],[Profit]]/Table8[[#This Row],[Total Sales]]</f>
        <v>0.39361702127659576</v>
      </c>
    </row>
    <row r="2885" spans="1:12" x14ac:dyDescent="0.3">
      <c r="A2885" s="7">
        <v>2011</v>
      </c>
      <c r="B2885" s="7" t="s">
        <v>112</v>
      </c>
      <c r="C2885" s="7" t="s">
        <v>113</v>
      </c>
      <c r="D2885" s="7" t="s">
        <v>114</v>
      </c>
      <c r="E2885" s="7">
        <v>320116</v>
      </c>
      <c r="F2885" s="7">
        <v>336</v>
      </c>
      <c r="G2885" s="7">
        <v>2</v>
      </c>
      <c r="H2885" s="7">
        <v>3.4</v>
      </c>
      <c r="I2885" s="3">
        <f>Table8[[#This Row],[Volume]]*Table8[[#This Row],[Cost per unit]]</f>
        <v>672</v>
      </c>
      <c r="J2885" s="3">
        <f>Table8[[#This Row],[Volume]]*Table8[[#This Row],[Price per unit]]</f>
        <v>1142.3999999999999</v>
      </c>
      <c r="K2885" s="5">
        <f>Table8[[#This Row],[Total Sales]]-Table8[[#This Row],[Total Cost]]</f>
        <v>470.39999999999986</v>
      </c>
      <c r="L2885" s="6">
        <f>Table8[[#This Row],[Profit]]/Table8[[#This Row],[Total Sales]]</f>
        <v>0.41176470588235287</v>
      </c>
    </row>
    <row r="2886" spans="1:12" x14ac:dyDescent="0.3">
      <c r="A2886" s="3">
        <v>2011</v>
      </c>
      <c r="B2886" s="3" t="s">
        <v>112</v>
      </c>
      <c r="C2886" s="3" t="s">
        <v>113</v>
      </c>
      <c r="D2886" s="3" t="s">
        <v>114</v>
      </c>
      <c r="E2886" s="3">
        <v>320115</v>
      </c>
      <c r="F2886" s="3">
        <v>588</v>
      </c>
      <c r="G2886" s="3">
        <v>2.4900000000000002</v>
      </c>
      <c r="H2886" s="3">
        <v>3.79</v>
      </c>
      <c r="I2886" s="3">
        <f>Table8[[#This Row],[Volume]]*Table8[[#This Row],[Cost per unit]]</f>
        <v>1464.1200000000001</v>
      </c>
      <c r="J2886" s="3">
        <f>Table8[[#This Row],[Volume]]*Table8[[#This Row],[Price per unit]]</f>
        <v>2228.52</v>
      </c>
      <c r="K2886" s="5">
        <f>Table8[[#This Row],[Total Sales]]-Table8[[#This Row],[Total Cost]]</f>
        <v>764.39999999999986</v>
      </c>
      <c r="L2886" s="6">
        <f>Table8[[#This Row],[Profit]]/Table8[[#This Row],[Total Sales]]</f>
        <v>0.34300791556728227</v>
      </c>
    </row>
    <row r="2887" spans="1:12" x14ac:dyDescent="0.3">
      <c r="A2887" s="7">
        <v>2011</v>
      </c>
      <c r="B2887" s="7" t="s">
        <v>112</v>
      </c>
      <c r="C2887" s="7" t="s">
        <v>113</v>
      </c>
      <c r="D2887" s="7" t="s">
        <v>114</v>
      </c>
      <c r="E2887" s="7">
        <v>320114</v>
      </c>
      <c r="F2887" s="7">
        <v>528</v>
      </c>
      <c r="G2887" s="7">
        <v>2.0499999999999998</v>
      </c>
      <c r="H2887" s="7">
        <v>3.43</v>
      </c>
      <c r="I2887" s="3">
        <f>Table8[[#This Row],[Volume]]*Table8[[#This Row],[Cost per unit]]</f>
        <v>1082.3999999999999</v>
      </c>
      <c r="J2887" s="3">
        <f>Table8[[#This Row],[Volume]]*Table8[[#This Row],[Price per unit]]</f>
        <v>1811.0400000000002</v>
      </c>
      <c r="K2887" s="5">
        <f>Table8[[#This Row],[Total Sales]]-Table8[[#This Row],[Total Cost]]</f>
        <v>728.64000000000033</v>
      </c>
      <c r="L2887" s="6">
        <f>Table8[[#This Row],[Profit]]/Table8[[#This Row],[Total Sales]]</f>
        <v>0.40233236151603513</v>
      </c>
    </row>
    <row r="2888" spans="1:12" x14ac:dyDescent="0.3">
      <c r="A2888" s="3">
        <v>2011</v>
      </c>
      <c r="B2888" s="3" t="s">
        <v>112</v>
      </c>
      <c r="C2888" s="3" t="s">
        <v>113</v>
      </c>
      <c r="D2888" s="3" t="s">
        <v>114</v>
      </c>
      <c r="E2888" s="3">
        <v>320113</v>
      </c>
      <c r="F2888" s="3">
        <v>492</v>
      </c>
      <c r="G2888" s="3">
        <v>2.15</v>
      </c>
      <c r="H2888" s="3">
        <v>3.41</v>
      </c>
      <c r="I2888" s="3">
        <f>Table8[[#This Row],[Volume]]*Table8[[#This Row],[Cost per unit]]</f>
        <v>1057.8</v>
      </c>
      <c r="J2888" s="3">
        <f>Table8[[#This Row],[Volume]]*Table8[[#This Row],[Price per unit]]</f>
        <v>1677.72</v>
      </c>
      <c r="K2888" s="5">
        <f>Table8[[#This Row],[Total Sales]]-Table8[[#This Row],[Total Cost]]</f>
        <v>619.92000000000007</v>
      </c>
      <c r="L2888" s="6">
        <f>Table8[[#This Row],[Profit]]/Table8[[#This Row],[Total Sales]]</f>
        <v>0.36950146627565988</v>
      </c>
    </row>
    <row r="2889" spans="1:12" x14ac:dyDescent="0.3">
      <c r="A2889" s="7">
        <v>2011</v>
      </c>
      <c r="B2889" s="7" t="s">
        <v>112</v>
      </c>
      <c r="C2889" s="7" t="s">
        <v>113</v>
      </c>
      <c r="D2889" s="7" t="s">
        <v>114</v>
      </c>
      <c r="E2889" s="7">
        <v>320112</v>
      </c>
      <c r="F2889" s="7">
        <v>504</v>
      </c>
      <c r="G2889" s="7">
        <v>2.41</v>
      </c>
      <c r="H2889" s="7">
        <v>3.75</v>
      </c>
      <c r="I2889" s="3">
        <f>Table8[[#This Row],[Volume]]*Table8[[#This Row],[Cost per unit]]</f>
        <v>1214.6400000000001</v>
      </c>
      <c r="J2889" s="3">
        <f>Table8[[#This Row],[Volume]]*Table8[[#This Row],[Price per unit]]</f>
        <v>1890</v>
      </c>
      <c r="K2889" s="5">
        <f>Table8[[#This Row],[Total Sales]]-Table8[[#This Row],[Total Cost]]</f>
        <v>675.3599999999999</v>
      </c>
      <c r="L2889" s="6">
        <f>Table8[[#This Row],[Profit]]/Table8[[#This Row],[Total Sales]]</f>
        <v>0.35733333333333328</v>
      </c>
    </row>
    <row r="2890" spans="1:12" x14ac:dyDescent="0.3">
      <c r="A2890" s="3">
        <v>2011</v>
      </c>
      <c r="B2890" s="3" t="s">
        <v>112</v>
      </c>
      <c r="C2890" s="3" t="s">
        <v>113</v>
      </c>
      <c r="D2890" s="3" t="s">
        <v>114</v>
      </c>
      <c r="E2890" s="3">
        <v>320111</v>
      </c>
      <c r="F2890" s="3">
        <v>504</v>
      </c>
      <c r="G2890" s="3">
        <v>2.4900000000000002</v>
      </c>
      <c r="H2890" s="3">
        <v>3</v>
      </c>
      <c r="I2890" s="3">
        <f>Table8[[#This Row],[Volume]]*Table8[[#This Row],[Cost per unit]]</f>
        <v>1254.96</v>
      </c>
      <c r="J2890" s="3">
        <f>Table8[[#This Row],[Volume]]*Table8[[#This Row],[Price per unit]]</f>
        <v>1512</v>
      </c>
      <c r="K2890" s="5">
        <f>Table8[[#This Row],[Total Sales]]-Table8[[#This Row],[Total Cost]]</f>
        <v>257.03999999999996</v>
      </c>
      <c r="L2890" s="6">
        <f>Table8[[#This Row],[Profit]]/Table8[[#This Row],[Total Sales]]</f>
        <v>0.16999999999999998</v>
      </c>
    </row>
    <row r="2891" spans="1:12" x14ac:dyDescent="0.3">
      <c r="A2891" s="7">
        <v>2011</v>
      </c>
      <c r="B2891" s="7" t="s">
        <v>112</v>
      </c>
      <c r="C2891" s="7" t="s">
        <v>113</v>
      </c>
      <c r="D2891" s="7" t="s">
        <v>114</v>
      </c>
      <c r="E2891" s="7">
        <v>320110</v>
      </c>
      <c r="F2891" s="7">
        <v>228</v>
      </c>
      <c r="G2891" s="7">
        <v>2.42</v>
      </c>
      <c r="H2891" s="7">
        <v>3.13</v>
      </c>
      <c r="I2891" s="3">
        <f>Table8[[#This Row],[Volume]]*Table8[[#This Row],[Cost per unit]]</f>
        <v>551.76</v>
      </c>
      <c r="J2891" s="3">
        <f>Table8[[#This Row],[Volume]]*Table8[[#This Row],[Price per unit]]</f>
        <v>713.64</v>
      </c>
      <c r="K2891" s="5">
        <f>Table8[[#This Row],[Total Sales]]-Table8[[#This Row],[Total Cost]]</f>
        <v>161.88</v>
      </c>
      <c r="L2891" s="6">
        <f>Table8[[#This Row],[Profit]]/Table8[[#This Row],[Total Sales]]</f>
        <v>0.2268370607028754</v>
      </c>
    </row>
    <row r="2892" spans="1:12" x14ac:dyDescent="0.3">
      <c r="A2892" s="3">
        <v>2011</v>
      </c>
      <c r="B2892" s="3" t="s">
        <v>112</v>
      </c>
      <c r="C2892" s="3" t="s">
        <v>113</v>
      </c>
      <c r="D2892" s="3" t="s">
        <v>114</v>
      </c>
      <c r="E2892" s="3">
        <v>320109</v>
      </c>
      <c r="F2892" s="3">
        <v>420</v>
      </c>
      <c r="G2892" s="3">
        <v>2.17</v>
      </c>
      <c r="H2892" s="3">
        <v>3.57</v>
      </c>
      <c r="I2892" s="3">
        <f>Table8[[#This Row],[Volume]]*Table8[[#This Row],[Cost per unit]]</f>
        <v>911.4</v>
      </c>
      <c r="J2892" s="3">
        <f>Table8[[#This Row],[Volume]]*Table8[[#This Row],[Price per unit]]</f>
        <v>1499.3999999999999</v>
      </c>
      <c r="K2892" s="5">
        <f>Table8[[#This Row],[Total Sales]]-Table8[[#This Row],[Total Cost]]</f>
        <v>587.99999999999989</v>
      </c>
      <c r="L2892" s="6">
        <f>Table8[[#This Row],[Profit]]/Table8[[#This Row],[Total Sales]]</f>
        <v>0.39215686274509798</v>
      </c>
    </row>
    <row r="2893" spans="1:12" x14ac:dyDescent="0.3">
      <c r="A2893" s="7">
        <v>2011</v>
      </c>
      <c r="B2893" s="7" t="s">
        <v>112</v>
      </c>
      <c r="C2893" s="7" t="s">
        <v>113</v>
      </c>
      <c r="D2893" s="7" t="s">
        <v>114</v>
      </c>
      <c r="E2893" s="7">
        <v>320108</v>
      </c>
      <c r="F2893" s="7">
        <v>336</v>
      </c>
      <c r="G2893" s="7">
        <v>2.12</v>
      </c>
      <c r="H2893" s="7">
        <v>3.05</v>
      </c>
      <c r="I2893" s="3">
        <f>Table8[[#This Row],[Volume]]*Table8[[#This Row],[Cost per unit]]</f>
        <v>712.32</v>
      </c>
      <c r="J2893" s="3">
        <f>Table8[[#This Row],[Volume]]*Table8[[#This Row],[Price per unit]]</f>
        <v>1024.8</v>
      </c>
      <c r="K2893" s="5">
        <f>Table8[[#This Row],[Total Sales]]-Table8[[#This Row],[Total Cost]]</f>
        <v>312.4799999999999</v>
      </c>
      <c r="L2893" s="6">
        <f>Table8[[#This Row],[Profit]]/Table8[[#This Row],[Total Sales]]</f>
        <v>0.30491803278688517</v>
      </c>
    </row>
    <row r="2894" spans="1:12" x14ac:dyDescent="0.3">
      <c r="A2894" s="3">
        <v>2011</v>
      </c>
      <c r="B2894" s="3" t="s">
        <v>112</v>
      </c>
      <c r="C2894" s="3" t="s">
        <v>113</v>
      </c>
      <c r="D2894" s="3" t="s">
        <v>114</v>
      </c>
      <c r="E2894" s="3">
        <v>320107</v>
      </c>
      <c r="F2894" s="3">
        <v>588</v>
      </c>
      <c r="G2894" s="3">
        <v>2.11</v>
      </c>
      <c r="H2894" s="3">
        <v>3.65</v>
      </c>
      <c r="I2894" s="3">
        <f>Table8[[#This Row],[Volume]]*Table8[[#This Row],[Cost per unit]]</f>
        <v>1240.6799999999998</v>
      </c>
      <c r="J2894" s="3">
        <f>Table8[[#This Row],[Volume]]*Table8[[#This Row],[Price per unit]]</f>
        <v>2146.1999999999998</v>
      </c>
      <c r="K2894" s="5">
        <f>Table8[[#This Row],[Total Sales]]-Table8[[#This Row],[Total Cost]]</f>
        <v>905.52</v>
      </c>
      <c r="L2894" s="6">
        <f>Table8[[#This Row],[Profit]]/Table8[[#This Row],[Total Sales]]</f>
        <v>0.42191780821917813</v>
      </c>
    </row>
    <row r="2895" spans="1:12" x14ac:dyDescent="0.3">
      <c r="A2895" s="7">
        <v>2011</v>
      </c>
      <c r="B2895" s="7" t="s">
        <v>112</v>
      </c>
      <c r="C2895" s="7" t="s">
        <v>113</v>
      </c>
      <c r="D2895" s="7" t="s">
        <v>114</v>
      </c>
      <c r="E2895" s="7">
        <v>320106</v>
      </c>
      <c r="F2895" s="7">
        <v>240</v>
      </c>
      <c r="G2895" s="7">
        <v>2.2799999999999998</v>
      </c>
      <c r="H2895" s="7">
        <v>3.05</v>
      </c>
      <c r="I2895" s="3">
        <f>Table8[[#This Row],[Volume]]*Table8[[#This Row],[Cost per unit]]</f>
        <v>547.19999999999993</v>
      </c>
      <c r="J2895" s="3">
        <f>Table8[[#This Row],[Volume]]*Table8[[#This Row],[Price per unit]]</f>
        <v>732</v>
      </c>
      <c r="K2895" s="5">
        <f>Table8[[#This Row],[Total Sales]]-Table8[[#This Row],[Total Cost]]</f>
        <v>184.80000000000007</v>
      </c>
      <c r="L2895" s="6">
        <f>Table8[[#This Row],[Profit]]/Table8[[#This Row],[Total Sales]]</f>
        <v>0.2524590163934427</v>
      </c>
    </row>
    <row r="2896" spans="1:12" x14ac:dyDescent="0.3">
      <c r="A2896" s="3">
        <v>2011</v>
      </c>
      <c r="B2896" s="3" t="s">
        <v>112</v>
      </c>
      <c r="C2896" s="3" t="s">
        <v>113</v>
      </c>
      <c r="D2896" s="3" t="s">
        <v>114</v>
      </c>
      <c r="E2896" s="3">
        <v>320105</v>
      </c>
      <c r="F2896" s="3">
        <v>264</v>
      </c>
      <c r="G2896" s="3">
        <v>2.4900000000000002</v>
      </c>
      <c r="H2896" s="3">
        <v>3.1</v>
      </c>
      <c r="I2896" s="3">
        <f>Table8[[#This Row],[Volume]]*Table8[[#This Row],[Cost per unit]]</f>
        <v>657.36</v>
      </c>
      <c r="J2896" s="3">
        <f>Table8[[#This Row],[Volume]]*Table8[[#This Row],[Price per unit]]</f>
        <v>818.4</v>
      </c>
      <c r="K2896" s="5">
        <f>Table8[[#This Row],[Total Sales]]-Table8[[#This Row],[Total Cost]]</f>
        <v>161.03999999999996</v>
      </c>
      <c r="L2896" s="6">
        <f>Table8[[#This Row],[Profit]]/Table8[[#This Row],[Total Sales]]</f>
        <v>0.19677419354838704</v>
      </c>
    </row>
    <row r="2897" spans="1:12" x14ac:dyDescent="0.3">
      <c r="A2897" s="7">
        <v>2011</v>
      </c>
      <c r="B2897" s="7" t="s">
        <v>112</v>
      </c>
      <c r="C2897" s="7" t="s">
        <v>113</v>
      </c>
      <c r="D2897" s="7" t="s">
        <v>114</v>
      </c>
      <c r="E2897" s="7">
        <v>320104</v>
      </c>
      <c r="F2897" s="7">
        <v>564</v>
      </c>
      <c r="G2897" s="7">
        <v>2.0099999999999998</v>
      </c>
      <c r="H2897" s="7">
        <v>3.57</v>
      </c>
      <c r="I2897" s="3">
        <f>Table8[[#This Row],[Volume]]*Table8[[#This Row],[Cost per unit]]</f>
        <v>1133.6399999999999</v>
      </c>
      <c r="J2897" s="3">
        <f>Table8[[#This Row],[Volume]]*Table8[[#This Row],[Price per unit]]</f>
        <v>2013.48</v>
      </c>
      <c r="K2897" s="5">
        <f>Table8[[#This Row],[Total Sales]]-Table8[[#This Row],[Total Cost]]</f>
        <v>879.84000000000015</v>
      </c>
      <c r="L2897" s="6">
        <f>Table8[[#This Row],[Profit]]/Table8[[#This Row],[Total Sales]]</f>
        <v>0.43697478991596644</v>
      </c>
    </row>
    <row r="2898" spans="1:12" x14ac:dyDescent="0.3">
      <c r="A2898" s="3">
        <v>2011</v>
      </c>
      <c r="B2898" s="3" t="s">
        <v>112</v>
      </c>
      <c r="C2898" s="3" t="s">
        <v>113</v>
      </c>
      <c r="D2898" s="3" t="s">
        <v>114</v>
      </c>
      <c r="E2898" s="3">
        <v>320103</v>
      </c>
      <c r="F2898" s="3">
        <v>240</v>
      </c>
      <c r="G2898" s="3">
        <v>2.73</v>
      </c>
      <c r="H2898" s="3">
        <v>3.57</v>
      </c>
      <c r="I2898" s="3">
        <f>Table8[[#This Row],[Volume]]*Table8[[#This Row],[Cost per unit]]</f>
        <v>655.20000000000005</v>
      </c>
      <c r="J2898" s="3">
        <f>Table8[[#This Row],[Volume]]*Table8[[#This Row],[Price per unit]]</f>
        <v>856.8</v>
      </c>
      <c r="K2898" s="5">
        <f>Table8[[#This Row],[Total Sales]]-Table8[[#This Row],[Total Cost]]</f>
        <v>201.59999999999991</v>
      </c>
      <c r="L2898" s="6">
        <f>Table8[[#This Row],[Profit]]/Table8[[#This Row],[Total Sales]]</f>
        <v>0.23529411764705874</v>
      </c>
    </row>
    <row r="2899" spans="1:12" x14ac:dyDescent="0.3">
      <c r="A2899" s="7">
        <v>2011</v>
      </c>
      <c r="B2899" s="7" t="s">
        <v>112</v>
      </c>
      <c r="C2899" s="7" t="s">
        <v>113</v>
      </c>
      <c r="D2899" s="7" t="s">
        <v>114</v>
      </c>
      <c r="E2899" s="7">
        <v>320102</v>
      </c>
      <c r="F2899" s="7">
        <v>252</v>
      </c>
      <c r="G2899" s="7">
        <v>2.21</v>
      </c>
      <c r="H2899" s="7">
        <v>3.71</v>
      </c>
      <c r="I2899" s="3">
        <f>Table8[[#This Row],[Volume]]*Table8[[#This Row],[Cost per unit]]</f>
        <v>556.91999999999996</v>
      </c>
      <c r="J2899" s="3">
        <f>Table8[[#This Row],[Volume]]*Table8[[#This Row],[Price per unit]]</f>
        <v>934.92</v>
      </c>
      <c r="K2899" s="5">
        <f>Table8[[#This Row],[Total Sales]]-Table8[[#This Row],[Total Cost]]</f>
        <v>378</v>
      </c>
      <c r="L2899" s="6">
        <f>Table8[[#This Row],[Profit]]/Table8[[#This Row],[Total Sales]]</f>
        <v>0.40431266846361186</v>
      </c>
    </row>
    <row r="2900" spans="1:12" x14ac:dyDescent="0.3">
      <c r="A2900" s="3">
        <v>2011</v>
      </c>
      <c r="B2900" s="3" t="s">
        <v>112</v>
      </c>
      <c r="C2900" s="3" t="s">
        <v>113</v>
      </c>
      <c r="D2900" s="3" t="s">
        <v>114</v>
      </c>
      <c r="E2900" s="3">
        <v>320101</v>
      </c>
      <c r="F2900" s="3">
        <v>336</v>
      </c>
      <c r="G2900" s="3">
        <v>2.35</v>
      </c>
      <c r="H2900" s="3">
        <v>3.19</v>
      </c>
      <c r="I2900" s="3">
        <f>Table8[[#This Row],[Volume]]*Table8[[#This Row],[Cost per unit]]</f>
        <v>789.6</v>
      </c>
      <c r="J2900" s="3">
        <f>Table8[[#This Row],[Volume]]*Table8[[#This Row],[Price per unit]]</f>
        <v>1071.8399999999999</v>
      </c>
      <c r="K2900" s="5">
        <f>Table8[[#This Row],[Total Sales]]-Table8[[#This Row],[Total Cost]]</f>
        <v>282.2399999999999</v>
      </c>
      <c r="L2900" s="6">
        <f>Table8[[#This Row],[Profit]]/Table8[[#This Row],[Total Sales]]</f>
        <v>0.26332288401253912</v>
      </c>
    </row>
    <row r="2901" spans="1:12" x14ac:dyDescent="0.3">
      <c r="A2901" s="7">
        <v>2011</v>
      </c>
      <c r="B2901" s="7" t="s">
        <v>112</v>
      </c>
      <c r="C2901" s="7" t="s">
        <v>115</v>
      </c>
      <c r="D2901" s="7" t="s">
        <v>120</v>
      </c>
      <c r="E2901" s="7">
        <v>350194</v>
      </c>
      <c r="F2901" s="7">
        <v>144</v>
      </c>
      <c r="G2901" s="7">
        <v>2.7066666666666666</v>
      </c>
      <c r="H2901" s="7">
        <v>2.9266666666666667</v>
      </c>
      <c r="I2901" s="3">
        <f>Table8[[#This Row],[Volume]]*Table8[[#This Row],[Cost per unit]]</f>
        <v>389.76</v>
      </c>
      <c r="J2901" s="3">
        <f>Table8[[#This Row],[Volume]]*Table8[[#This Row],[Price per unit]]</f>
        <v>421.44</v>
      </c>
      <c r="K2901" s="5">
        <f>Table8[[#This Row],[Total Sales]]-Table8[[#This Row],[Total Cost]]</f>
        <v>31.680000000000007</v>
      </c>
      <c r="L2901" s="6">
        <f>Table8[[#This Row],[Profit]]/Table8[[#This Row],[Total Sales]]</f>
        <v>7.5170842824601389E-2</v>
      </c>
    </row>
    <row r="2902" spans="1:12" x14ac:dyDescent="0.3">
      <c r="A2902" s="3">
        <v>2011</v>
      </c>
      <c r="B2902" s="3" t="s">
        <v>112</v>
      </c>
      <c r="C2902" s="3" t="s">
        <v>115</v>
      </c>
      <c r="D2902" s="3" t="s">
        <v>120</v>
      </c>
      <c r="E2902" s="3">
        <v>350193</v>
      </c>
      <c r="F2902" s="3">
        <v>168</v>
      </c>
      <c r="G2902" s="3">
        <v>2.3533333333333335</v>
      </c>
      <c r="H2902" s="3">
        <v>2.8733333333333335</v>
      </c>
      <c r="I2902" s="3">
        <f>Table8[[#This Row],[Volume]]*Table8[[#This Row],[Cost per unit]]</f>
        <v>395.36</v>
      </c>
      <c r="J2902" s="3">
        <f>Table8[[#This Row],[Volume]]*Table8[[#This Row],[Price per unit]]</f>
        <v>482.72</v>
      </c>
      <c r="K2902" s="5">
        <f>Table8[[#This Row],[Total Sales]]-Table8[[#This Row],[Total Cost]]</f>
        <v>87.360000000000014</v>
      </c>
      <c r="L2902" s="6">
        <f>Table8[[#This Row],[Profit]]/Table8[[#This Row],[Total Sales]]</f>
        <v>0.18097447795823668</v>
      </c>
    </row>
    <row r="2903" spans="1:12" x14ac:dyDescent="0.3">
      <c r="A2903" s="7">
        <v>2011</v>
      </c>
      <c r="B2903" s="7" t="s">
        <v>112</v>
      </c>
      <c r="C2903" s="7" t="s">
        <v>115</v>
      </c>
      <c r="D2903" s="7" t="s">
        <v>120</v>
      </c>
      <c r="E2903" s="7">
        <v>350193</v>
      </c>
      <c r="F2903" s="7">
        <v>132</v>
      </c>
      <c r="G2903" s="7">
        <v>2.7</v>
      </c>
      <c r="H2903" s="7">
        <v>2.9533333333333331</v>
      </c>
      <c r="I2903" s="3">
        <f>Table8[[#This Row],[Volume]]*Table8[[#This Row],[Cost per unit]]</f>
        <v>356.40000000000003</v>
      </c>
      <c r="J2903" s="3">
        <f>Table8[[#This Row],[Volume]]*Table8[[#This Row],[Price per unit]]</f>
        <v>389.84</v>
      </c>
      <c r="K2903" s="5">
        <f>Table8[[#This Row],[Total Sales]]-Table8[[#This Row],[Total Cost]]</f>
        <v>33.439999999999941</v>
      </c>
      <c r="L2903" s="6">
        <f>Table8[[#This Row],[Profit]]/Table8[[#This Row],[Total Sales]]</f>
        <v>8.5778781038374566E-2</v>
      </c>
    </row>
    <row r="2904" spans="1:12" x14ac:dyDescent="0.3">
      <c r="A2904" s="3">
        <v>2011</v>
      </c>
      <c r="B2904" s="3" t="s">
        <v>112</v>
      </c>
      <c r="C2904" s="3" t="s">
        <v>115</v>
      </c>
      <c r="D2904" s="3" t="s">
        <v>120</v>
      </c>
      <c r="E2904" s="3">
        <v>350192</v>
      </c>
      <c r="F2904" s="3">
        <v>144</v>
      </c>
      <c r="G2904" s="3">
        <v>2.2933333333333334</v>
      </c>
      <c r="H2904" s="3">
        <v>2.9733333333333332</v>
      </c>
      <c r="I2904" s="3">
        <f>Table8[[#This Row],[Volume]]*Table8[[#This Row],[Cost per unit]]</f>
        <v>330.24</v>
      </c>
      <c r="J2904" s="3">
        <f>Table8[[#This Row],[Volume]]*Table8[[#This Row],[Price per unit]]</f>
        <v>428.15999999999997</v>
      </c>
      <c r="K2904" s="5">
        <f>Table8[[#This Row],[Total Sales]]-Table8[[#This Row],[Total Cost]]</f>
        <v>97.919999999999959</v>
      </c>
      <c r="L2904" s="6">
        <f>Table8[[#This Row],[Profit]]/Table8[[#This Row],[Total Sales]]</f>
        <v>0.22869955156950664</v>
      </c>
    </row>
    <row r="2905" spans="1:12" x14ac:dyDescent="0.3">
      <c r="A2905" s="7">
        <v>2011</v>
      </c>
      <c r="B2905" s="7" t="s">
        <v>112</v>
      </c>
      <c r="C2905" s="7" t="s">
        <v>115</v>
      </c>
      <c r="D2905" s="7" t="s">
        <v>120</v>
      </c>
      <c r="E2905" s="7">
        <v>350192</v>
      </c>
      <c r="F2905" s="7">
        <v>168</v>
      </c>
      <c r="G2905" s="7">
        <v>2.46</v>
      </c>
      <c r="H2905" s="7">
        <v>2.9933333333333332</v>
      </c>
      <c r="I2905" s="3">
        <f>Table8[[#This Row],[Volume]]*Table8[[#This Row],[Cost per unit]]</f>
        <v>413.28</v>
      </c>
      <c r="J2905" s="3">
        <f>Table8[[#This Row],[Volume]]*Table8[[#This Row],[Price per unit]]</f>
        <v>502.88</v>
      </c>
      <c r="K2905" s="5">
        <f>Table8[[#This Row],[Total Sales]]-Table8[[#This Row],[Total Cost]]</f>
        <v>89.600000000000023</v>
      </c>
      <c r="L2905" s="6">
        <f>Table8[[#This Row],[Profit]]/Table8[[#This Row],[Total Sales]]</f>
        <v>0.17817371937639204</v>
      </c>
    </row>
    <row r="2906" spans="1:12" x14ac:dyDescent="0.3">
      <c r="A2906" s="3">
        <v>2011</v>
      </c>
      <c r="B2906" s="3" t="s">
        <v>112</v>
      </c>
      <c r="C2906" s="3" t="s">
        <v>115</v>
      </c>
      <c r="D2906" s="3" t="s">
        <v>120</v>
      </c>
      <c r="E2906" s="3">
        <v>350191</v>
      </c>
      <c r="F2906" s="3">
        <v>156</v>
      </c>
      <c r="G2906" s="3">
        <v>2.44</v>
      </c>
      <c r="H2906" s="3">
        <v>2.9</v>
      </c>
      <c r="I2906" s="3">
        <f>Table8[[#This Row],[Volume]]*Table8[[#This Row],[Cost per unit]]</f>
        <v>380.64</v>
      </c>
      <c r="J2906" s="3">
        <f>Table8[[#This Row],[Volume]]*Table8[[#This Row],[Price per unit]]</f>
        <v>452.4</v>
      </c>
      <c r="K2906" s="5">
        <f>Table8[[#This Row],[Total Sales]]-Table8[[#This Row],[Total Cost]]</f>
        <v>71.759999999999991</v>
      </c>
      <c r="L2906" s="6">
        <f>Table8[[#This Row],[Profit]]/Table8[[#This Row],[Total Sales]]</f>
        <v>0.1586206896551724</v>
      </c>
    </row>
    <row r="2907" spans="1:12" x14ac:dyDescent="0.3">
      <c r="A2907" s="7">
        <v>2011</v>
      </c>
      <c r="B2907" s="7" t="s">
        <v>112</v>
      </c>
      <c r="C2907" s="7" t="s">
        <v>115</v>
      </c>
      <c r="D2907" s="7" t="s">
        <v>120</v>
      </c>
      <c r="E2907" s="7">
        <v>350191</v>
      </c>
      <c r="F2907" s="7">
        <v>144</v>
      </c>
      <c r="G2907" s="7">
        <v>2.7066666666666666</v>
      </c>
      <c r="H2907" s="7">
        <v>2.9266666666666667</v>
      </c>
      <c r="I2907" s="3">
        <f>Table8[[#This Row],[Volume]]*Table8[[#This Row],[Cost per unit]]</f>
        <v>389.76</v>
      </c>
      <c r="J2907" s="3">
        <f>Table8[[#This Row],[Volume]]*Table8[[#This Row],[Price per unit]]</f>
        <v>421.44</v>
      </c>
      <c r="K2907" s="5">
        <f>Table8[[#This Row],[Total Sales]]-Table8[[#This Row],[Total Cost]]</f>
        <v>31.680000000000007</v>
      </c>
      <c r="L2907" s="6">
        <f>Table8[[#This Row],[Profit]]/Table8[[#This Row],[Total Sales]]</f>
        <v>7.5170842824601389E-2</v>
      </c>
    </row>
    <row r="2908" spans="1:12" x14ac:dyDescent="0.3">
      <c r="A2908" s="3">
        <v>2011</v>
      </c>
      <c r="B2908" s="3" t="s">
        <v>112</v>
      </c>
      <c r="C2908" s="3" t="s">
        <v>115</v>
      </c>
      <c r="D2908" s="3" t="s">
        <v>120</v>
      </c>
      <c r="E2908" s="3">
        <v>350190</v>
      </c>
      <c r="F2908" s="3">
        <v>156</v>
      </c>
      <c r="G2908" s="3">
        <v>2.4266666666666667</v>
      </c>
      <c r="H2908" s="3">
        <v>2.9066666666666667</v>
      </c>
      <c r="I2908" s="3">
        <f>Table8[[#This Row],[Volume]]*Table8[[#This Row],[Cost per unit]]</f>
        <v>378.56</v>
      </c>
      <c r="J2908" s="3">
        <f>Table8[[#This Row],[Volume]]*Table8[[#This Row],[Price per unit]]</f>
        <v>453.44</v>
      </c>
      <c r="K2908" s="5">
        <f>Table8[[#This Row],[Total Sales]]-Table8[[#This Row],[Total Cost]]</f>
        <v>74.88</v>
      </c>
      <c r="L2908" s="6">
        <f>Table8[[#This Row],[Profit]]/Table8[[#This Row],[Total Sales]]</f>
        <v>0.16513761467889906</v>
      </c>
    </row>
    <row r="2909" spans="1:12" x14ac:dyDescent="0.3">
      <c r="A2909" s="7">
        <v>2011</v>
      </c>
      <c r="B2909" s="7" t="s">
        <v>112</v>
      </c>
      <c r="C2909" s="7" t="s">
        <v>115</v>
      </c>
      <c r="D2909" s="7" t="s">
        <v>120</v>
      </c>
      <c r="E2909" s="7">
        <v>350190</v>
      </c>
      <c r="F2909" s="7">
        <v>132</v>
      </c>
      <c r="G2909" s="7">
        <v>2.54</v>
      </c>
      <c r="H2909" s="7">
        <v>2.9066666666666667</v>
      </c>
      <c r="I2909" s="3">
        <f>Table8[[#This Row],[Volume]]*Table8[[#This Row],[Cost per unit]]</f>
        <v>335.28000000000003</v>
      </c>
      <c r="J2909" s="3">
        <f>Table8[[#This Row],[Volume]]*Table8[[#This Row],[Price per unit]]</f>
        <v>383.68</v>
      </c>
      <c r="K2909" s="5">
        <f>Table8[[#This Row],[Total Sales]]-Table8[[#This Row],[Total Cost]]</f>
        <v>48.399999999999977</v>
      </c>
      <c r="L2909" s="6">
        <f>Table8[[#This Row],[Profit]]/Table8[[#This Row],[Total Sales]]</f>
        <v>0.12614678899082563</v>
      </c>
    </row>
    <row r="2910" spans="1:12" x14ac:dyDescent="0.3">
      <c r="A2910" s="3">
        <v>2011</v>
      </c>
      <c r="B2910" s="3" t="s">
        <v>112</v>
      </c>
      <c r="C2910" s="3" t="s">
        <v>115</v>
      </c>
      <c r="D2910" s="3" t="s">
        <v>120</v>
      </c>
      <c r="E2910" s="3">
        <v>350189</v>
      </c>
      <c r="F2910" s="3">
        <v>168</v>
      </c>
      <c r="G2910" s="3">
        <v>2.58</v>
      </c>
      <c r="H2910" s="3">
        <v>2.96</v>
      </c>
      <c r="I2910" s="3">
        <f>Table8[[#This Row],[Volume]]*Table8[[#This Row],[Cost per unit]]</f>
        <v>433.44</v>
      </c>
      <c r="J2910" s="3">
        <f>Table8[[#This Row],[Volume]]*Table8[[#This Row],[Price per unit]]</f>
        <v>497.28</v>
      </c>
      <c r="K2910" s="5">
        <f>Table8[[#This Row],[Total Sales]]-Table8[[#This Row],[Total Cost]]</f>
        <v>63.839999999999975</v>
      </c>
      <c r="L2910" s="6">
        <f>Table8[[#This Row],[Profit]]/Table8[[#This Row],[Total Sales]]</f>
        <v>0.12837837837837834</v>
      </c>
    </row>
    <row r="2911" spans="1:12" x14ac:dyDescent="0.3">
      <c r="A2911" s="7">
        <v>2011</v>
      </c>
      <c r="B2911" s="7" t="s">
        <v>112</v>
      </c>
      <c r="C2911" s="7" t="s">
        <v>115</v>
      </c>
      <c r="D2911" s="7" t="s">
        <v>120</v>
      </c>
      <c r="E2911" s="7">
        <v>350188</v>
      </c>
      <c r="F2911" s="7">
        <v>180</v>
      </c>
      <c r="G2911" s="7">
        <v>2.66</v>
      </c>
      <c r="H2911" s="7">
        <v>2.8866666666666667</v>
      </c>
      <c r="I2911" s="3">
        <f>Table8[[#This Row],[Volume]]*Table8[[#This Row],[Cost per unit]]</f>
        <v>478.8</v>
      </c>
      <c r="J2911" s="3">
        <f>Table8[[#This Row],[Volume]]*Table8[[#This Row],[Price per unit]]</f>
        <v>519.6</v>
      </c>
      <c r="K2911" s="5">
        <f>Table8[[#This Row],[Total Sales]]-Table8[[#This Row],[Total Cost]]</f>
        <v>40.800000000000011</v>
      </c>
      <c r="L2911" s="6">
        <f>Table8[[#This Row],[Profit]]/Table8[[#This Row],[Total Sales]]</f>
        <v>7.8521939953810641E-2</v>
      </c>
    </row>
    <row r="2912" spans="1:12" x14ac:dyDescent="0.3">
      <c r="A2912" s="3">
        <v>2011</v>
      </c>
      <c r="B2912" s="3" t="s">
        <v>112</v>
      </c>
      <c r="C2912" s="3" t="s">
        <v>115</v>
      </c>
      <c r="D2912" s="3" t="s">
        <v>120</v>
      </c>
      <c r="E2912" s="3">
        <v>350187</v>
      </c>
      <c r="F2912" s="3">
        <v>120</v>
      </c>
      <c r="G2912" s="3">
        <v>2.6266666666666665</v>
      </c>
      <c r="H2912" s="3">
        <v>2.92</v>
      </c>
      <c r="I2912" s="3">
        <f>Table8[[#This Row],[Volume]]*Table8[[#This Row],[Cost per unit]]</f>
        <v>315.2</v>
      </c>
      <c r="J2912" s="3">
        <f>Table8[[#This Row],[Volume]]*Table8[[#This Row],[Price per unit]]</f>
        <v>350.4</v>
      </c>
      <c r="K2912" s="5">
        <f>Table8[[#This Row],[Total Sales]]-Table8[[#This Row],[Total Cost]]</f>
        <v>35.199999999999989</v>
      </c>
      <c r="L2912" s="6">
        <f>Table8[[#This Row],[Profit]]/Table8[[#This Row],[Total Sales]]</f>
        <v>0.10045662100456619</v>
      </c>
    </row>
    <row r="2913" spans="1:12" x14ac:dyDescent="0.3">
      <c r="A2913" s="7">
        <v>2011</v>
      </c>
      <c r="B2913" s="7" t="s">
        <v>112</v>
      </c>
      <c r="C2913" s="7" t="s">
        <v>115</v>
      </c>
      <c r="D2913" s="7" t="s">
        <v>120</v>
      </c>
      <c r="E2913" s="7">
        <v>350186</v>
      </c>
      <c r="F2913" s="7">
        <v>180</v>
      </c>
      <c r="G2913" s="7">
        <v>2.4866666666666668</v>
      </c>
      <c r="H2913" s="7">
        <v>2.8933333333333335</v>
      </c>
      <c r="I2913" s="3">
        <f>Table8[[#This Row],[Volume]]*Table8[[#This Row],[Cost per unit]]</f>
        <v>447.6</v>
      </c>
      <c r="J2913" s="3">
        <f>Table8[[#This Row],[Volume]]*Table8[[#This Row],[Price per unit]]</f>
        <v>520.80000000000007</v>
      </c>
      <c r="K2913" s="5">
        <f>Table8[[#This Row],[Total Sales]]-Table8[[#This Row],[Total Cost]]</f>
        <v>73.200000000000045</v>
      </c>
      <c r="L2913" s="6">
        <f>Table8[[#This Row],[Profit]]/Table8[[#This Row],[Total Sales]]</f>
        <v>0.14055299539170513</v>
      </c>
    </row>
    <row r="2914" spans="1:12" x14ac:dyDescent="0.3">
      <c r="A2914" s="3">
        <v>2011</v>
      </c>
      <c r="B2914" s="3" t="s">
        <v>112</v>
      </c>
      <c r="C2914" s="3" t="s">
        <v>115</v>
      </c>
      <c r="D2914" s="3" t="s">
        <v>120</v>
      </c>
      <c r="E2914" s="3">
        <v>350185</v>
      </c>
      <c r="F2914" s="3">
        <v>132</v>
      </c>
      <c r="G2914" s="3">
        <v>2.4866666666666668</v>
      </c>
      <c r="H2914" s="3">
        <v>2.9466666666666668</v>
      </c>
      <c r="I2914" s="3">
        <f>Table8[[#This Row],[Volume]]*Table8[[#This Row],[Cost per unit]]</f>
        <v>328.24</v>
      </c>
      <c r="J2914" s="3">
        <f>Table8[[#This Row],[Volume]]*Table8[[#This Row],[Price per unit]]</f>
        <v>388.96000000000004</v>
      </c>
      <c r="K2914" s="5">
        <f>Table8[[#This Row],[Total Sales]]-Table8[[#This Row],[Total Cost]]</f>
        <v>60.720000000000027</v>
      </c>
      <c r="L2914" s="6">
        <f>Table8[[#This Row],[Profit]]/Table8[[#This Row],[Total Sales]]</f>
        <v>0.15610859728506793</v>
      </c>
    </row>
    <row r="2915" spans="1:12" x14ac:dyDescent="0.3">
      <c r="A2915" s="7">
        <v>2011</v>
      </c>
      <c r="B2915" s="7" t="s">
        <v>112</v>
      </c>
      <c r="C2915" s="7" t="s">
        <v>115</v>
      </c>
      <c r="D2915" s="7" t="s">
        <v>120</v>
      </c>
      <c r="E2915" s="7">
        <v>350184</v>
      </c>
      <c r="F2915" s="7">
        <v>144</v>
      </c>
      <c r="G2915" s="7">
        <v>2.3533333333333335</v>
      </c>
      <c r="H2915" s="7">
        <v>2.9066666666666667</v>
      </c>
      <c r="I2915" s="3">
        <f>Table8[[#This Row],[Volume]]*Table8[[#This Row],[Cost per unit]]</f>
        <v>338.88</v>
      </c>
      <c r="J2915" s="3">
        <f>Table8[[#This Row],[Volume]]*Table8[[#This Row],[Price per unit]]</f>
        <v>418.56</v>
      </c>
      <c r="K2915" s="5">
        <f>Table8[[#This Row],[Total Sales]]-Table8[[#This Row],[Total Cost]]</f>
        <v>79.680000000000007</v>
      </c>
      <c r="L2915" s="6">
        <f>Table8[[#This Row],[Profit]]/Table8[[#This Row],[Total Sales]]</f>
        <v>0.19036697247706424</v>
      </c>
    </row>
    <row r="2916" spans="1:12" x14ac:dyDescent="0.3">
      <c r="A2916" s="3">
        <v>2011</v>
      </c>
      <c r="B2916" s="3" t="s">
        <v>112</v>
      </c>
      <c r="C2916" s="3" t="s">
        <v>115</v>
      </c>
      <c r="D2916" s="3" t="s">
        <v>120</v>
      </c>
      <c r="E2916" s="3">
        <v>350183</v>
      </c>
      <c r="F2916" s="3">
        <v>156</v>
      </c>
      <c r="G2916" s="3">
        <v>2.42</v>
      </c>
      <c r="H2916" s="3">
        <v>2.8933333333333335</v>
      </c>
      <c r="I2916" s="3">
        <f>Table8[[#This Row],[Volume]]*Table8[[#This Row],[Cost per unit]]</f>
        <v>377.52</v>
      </c>
      <c r="J2916" s="3">
        <f>Table8[[#This Row],[Volume]]*Table8[[#This Row],[Price per unit]]</f>
        <v>451.36</v>
      </c>
      <c r="K2916" s="5">
        <f>Table8[[#This Row],[Total Sales]]-Table8[[#This Row],[Total Cost]]</f>
        <v>73.840000000000032</v>
      </c>
      <c r="L2916" s="6">
        <f>Table8[[#This Row],[Profit]]/Table8[[#This Row],[Total Sales]]</f>
        <v>0.16359447004608302</v>
      </c>
    </row>
    <row r="2917" spans="1:12" x14ac:dyDescent="0.3">
      <c r="A2917" s="7">
        <v>2011</v>
      </c>
      <c r="B2917" s="7" t="s">
        <v>112</v>
      </c>
      <c r="C2917" s="7" t="s">
        <v>115</v>
      </c>
      <c r="D2917" s="7" t="s">
        <v>120</v>
      </c>
      <c r="E2917" s="7">
        <v>350182</v>
      </c>
      <c r="F2917" s="7">
        <v>144</v>
      </c>
      <c r="G2917" s="7">
        <v>2.7266666666666666</v>
      </c>
      <c r="H2917" s="7">
        <v>2.98</v>
      </c>
      <c r="I2917" s="3">
        <f>Table8[[#This Row],[Volume]]*Table8[[#This Row],[Cost per unit]]</f>
        <v>392.64</v>
      </c>
      <c r="J2917" s="3">
        <f>Table8[[#This Row],[Volume]]*Table8[[#This Row],[Price per unit]]</f>
        <v>429.12</v>
      </c>
      <c r="K2917" s="5">
        <f>Table8[[#This Row],[Total Sales]]-Table8[[#This Row],[Total Cost]]</f>
        <v>36.480000000000018</v>
      </c>
      <c r="L2917" s="6">
        <f>Table8[[#This Row],[Profit]]/Table8[[#This Row],[Total Sales]]</f>
        <v>8.5011185682326657E-2</v>
      </c>
    </row>
    <row r="2918" spans="1:12" x14ac:dyDescent="0.3">
      <c r="A2918" s="3">
        <v>2011</v>
      </c>
      <c r="B2918" s="3" t="s">
        <v>112</v>
      </c>
      <c r="C2918" s="3" t="s">
        <v>115</v>
      </c>
      <c r="D2918" s="3" t="s">
        <v>120</v>
      </c>
      <c r="E2918" s="3">
        <v>350181</v>
      </c>
      <c r="F2918" s="3">
        <v>180</v>
      </c>
      <c r="G2918" s="3">
        <v>2.52</v>
      </c>
      <c r="H2918" s="3">
        <v>2.9666666666666668</v>
      </c>
      <c r="I2918" s="3">
        <f>Table8[[#This Row],[Volume]]*Table8[[#This Row],[Cost per unit]]</f>
        <v>453.6</v>
      </c>
      <c r="J2918" s="3">
        <f>Table8[[#This Row],[Volume]]*Table8[[#This Row],[Price per unit]]</f>
        <v>534</v>
      </c>
      <c r="K2918" s="5">
        <f>Table8[[#This Row],[Total Sales]]-Table8[[#This Row],[Total Cost]]</f>
        <v>80.399999999999977</v>
      </c>
      <c r="L2918" s="6">
        <f>Table8[[#This Row],[Profit]]/Table8[[#This Row],[Total Sales]]</f>
        <v>0.15056179775280895</v>
      </c>
    </row>
    <row r="2919" spans="1:12" x14ac:dyDescent="0.3">
      <c r="A2919" s="7">
        <v>2011</v>
      </c>
      <c r="B2919" s="7" t="s">
        <v>112</v>
      </c>
      <c r="C2919" s="7" t="s">
        <v>115</v>
      </c>
      <c r="D2919" s="7" t="s">
        <v>120</v>
      </c>
      <c r="E2919" s="7">
        <v>350180</v>
      </c>
      <c r="F2919" s="7">
        <v>156</v>
      </c>
      <c r="G2919" s="7">
        <v>2.64</v>
      </c>
      <c r="H2919" s="7">
        <v>2.9266666666666667</v>
      </c>
      <c r="I2919" s="3">
        <f>Table8[[#This Row],[Volume]]*Table8[[#This Row],[Cost per unit]]</f>
        <v>411.84000000000003</v>
      </c>
      <c r="J2919" s="3">
        <f>Table8[[#This Row],[Volume]]*Table8[[#This Row],[Price per unit]]</f>
        <v>456.56</v>
      </c>
      <c r="K2919" s="5">
        <f>Table8[[#This Row],[Total Sales]]-Table8[[#This Row],[Total Cost]]</f>
        <v>44.71999999999997</v>
      </c>
      <c r="L2919" s="6">
        <f>Table8[[#This Row],[Profit]]/Table8[[#This Row],[Total Sales]]</f>
        <v>9.7949886104783529E-2</v>
      </c>
    </row>
    <row r="2920" spans="1:12" x14ac:dyDescent="0.3">
      <c r="A2920" s="3">
        <v>2011</v>
      </c>
      <c r="B2920" s="3" t="s">
        <v>112</v>
      </c>
      <c r="C2920" s="3" t="s">
        <v>115</v>
      </c>
      <c r="D2920" s="3" t="s">
        <v>120</v>
      </c>
      <c r="E2920" s="3">
        <v>350176</v>
      </c>
      <c r="F2920" s="3">
        <v>144</v>
      </c>
      <c r="G2920" s="3">
        <v>2.7533333333333334</v>
      </c>
      <c r="H2920" s="3">
        <v>2.94</v>
      </c>
      <c r="I2920" s="3">
        <f>Table8[[#This Row],[Volume]]*Table8[[#This Row],[Cost per unit]]</f>
        <v>396.48</v>
      </c>
      <c r="J2920" s="3">
        <f>Table8[[#This Row],[Volume]]*Table8[[#This Row],[Price per unit]]</f>
        <v>423.36</v>
      </c>
      <c r="K2920" s="5">
        <f>Table8[[#This Row],[Total Sales]]-Table8[[#This Row],[Total Cost]]</f>
        <v>26.879999999999995</v>
      </c>
      <c r="L2920" s="6">
        <f>Table8[[#This Row],[Profit]]/Table8[[#This Row],[Total Sales]]</f>
        <v>6.3492063492063475E-2</v>
      </c>
    </row>
    <row r="2921" spans="1:12" x14ac:dyDescent="0.3">
      <c r="A2921" s="7">
        <v>2011</v>
      </c>
      <c r="B2921" s="7" t="s">
        <v>112</v>
      </c>
      <c r="C2921" s="7" t="s">
        <v>115</v>
      </c>
      <c r="D2921" s="7" t="s">
        <v>120</v>
      </c>
      <c r="E2921" s="7">
        <v>350175</v>
      </c>
      <c r="F2921" s="7">
        <v>132</v>
      </c>
      <c r="G2921" s="7">
        <v>2.36</v>
      </c>
      <c r="H2921" s="7">
        <v>2.9</v>
      </c>
      <c r="I2921" s="3">
        <f>Table8[[#This Row],[Volume]]*Table8[[#This Row],[Cost per unit]]</f>
        <v>311.52</v>
      </c>
      <c r="J2921" s="3">
        <f>Table8[[#This Row],[Volume]]*Table8[[#This Row],[Price per unit]]</f>
        <v>382.8</v>
      </c>
      <c r="K2921" s="5">
        <f>Table8[[#This Row],[Total Sales]]-Table8[[#This Row],[Total Cost]]</f>
        <v>71.28000000000003</v>
      </c>
      <c r="L2921" s="6">
        <f>Table8[[#This Row],[Profit]]/Table8[[#This Row],[Total Sales]]</f>
        <v>0.1862068965517242</v>
      </c>
    </row>
    <row r="2922" spans="1:12" x14ac:dyDescent="0.3">
      <c r="A2922" s="3">
        <v>2011</v>
      </c>
      <c r="B2922" s="3" t="s">
        <v>112</v>
      </c>
      <c r="C2922" s="3" t="s">
        <v>115</v>
      </c>
      <c r="D2922" s="3" t="s">
        <v>120</v>
      </c>
      <c r="E2922" s="3">
        <v>350174</v>
      </c>
      <c r="F2922" s="3">
        <v>180</v>
      </c>
      <c r="G2922" s="3">
        <v>2.7866666666666666</v>
      </c>
      <c r="H2922" s="3">
        <v>2.9333333333333331</v>
      </c>
      <c r="I2922" s="3">
        <f>Table8[[#This Row],[Volume]]*Table8[[#This Row],[Cost per unit]]</f>
        <v>501.59999999999997</v>
      </c>
      <c r="J2922" s="3">
        <f>Table8[[#This Row],[Volume]]*Table8[[#This Row],[Price per unit]]</f>
        <v>528</v>
      </c>
      <c r="K2922" s="5">
        <f>Table8[[#This Row],[Total Sales]]-Table8[[#This Row],[Total Cost]]</f>
        <v>26.400000000000034</v>
      </c>
      <c r="L2922" s="6">
        <f>Table8[[#This Row],[Profit]]/Table8[[#This Row],[Total Sales]]</f>
        <v>5.0000000000000065E-2</v>
      </c>
    </row>
    <row r="2923" spans="1:12" x14ac:dyDescent="0.3">
      <c r="A2923" s="7">
        <v>2011</v>
      </c>
      <c r="B2923" s="7" t="s">
        <v>112</v>
      </c>
      <c r="C2923" s="7" t="s">
        <v>115</v>
      </c>
      <c r="D2923" s="7" t="s">
        <v>120</v>
      </c>
      <c r="E2923" s="7">
        <v>350173</v>
      </c>
      <c r="F2923" s="7">
        <v>156</v>
      </c>
      <c r="G2923" s="7">
        <v>2.4733333333333332</v>
      </c>
      <c r="H2923" s="7">
        <v>2.9933333333333332</v>
      </c>
      <c r="I2923" s="3">
        <f>Table8[[#This Row],[Volume]]*Table8[[#This Row],[Cost per unit]]</f>
        <v>385.84</v>
      </c>
      <c r="J2923" s="3">
        <f>Table8[[#This Row],[Volume]]*Table8[[#This Row],[Price per unit]]</f>
        <v>466.96</v>
      </c>
      <c r="K2923" s="5">
        <f>Table8[[#This Row],[Total Sales]]-Table8[[#This Row],[Total Cost]]</f>
        <v>81.12</v>
      </c>
      <c r="L2923" s="6">
        <f>Table8[[#This Row],[Profit]]/Table8[[#This Row],[Total Sales]]</f>
        <v>0.17371937639198221</v>
      </c>
    </row>
    <row r="2924" spans="1:12" x14ac:dyDescent="0.3">
      <c r="A2924" s="3">
        <v>2011</v>
      </c>
      <c r="B2924" s="3" t="s">
        <v>112</v>
      </c>
      <c r="C2924" s="3" t="s">
        <v>115</v>
      </c>
      <c r="D2924" s="3" t="s">
        <v>120</v>
      </c>
      <c r="E2924" s="3">
        <v>350172</v>
      </c>
      <c r="F2924" s="3">
        <v>132</v>
      </c>
      <c r="G2924" s="3">
        <v>2.6933333333333334</v>
      </c>
      <c r="H2924" s="3">
        <v>2.9866666666666668</v>
      </c>
      <c r="I2924" s="3">
        <f>Table8[[#This Row],[Volume]]*Table8[[#This Row],[Cost per unit]]</f>
        <v>355.52</v>
      </c>
      <c r="J2924" s="3">
        <f>Table8[[#This Row],[Volume]]*Table8[[#This Row],[Price per unit]]</f>
        <v>394.24</v>
      </c>
      <c r="K2924" s="5">
        <f>Table8[[#This Row],[Total Sales]]-Table8[[#This Row],[Total Cost]]</f>
        <v>38.720000000000027</v>
      </c>
      <c r="L2924" s="6">
        <f>Table8[[#This Row],[Profit]]/Table8[[#This Row],[Total Sales]]</f>
        <v>9.8214285714285782E-2</v>
      </c>
    </row>
    <row r="2925" spans="1:12" x14ac:dyDescent="0.3">
      <c r="A2925" s="7">
        <v>2011</v>
      </c>
      <c r="B2925" s="7" t="s">
        <v>112</v>
      </c>
      <c r="C2925" s="7" t="s">
        <v>115</v>
      </c>
      <c r="D2925" s="7" t="s">
        <v>120</v>
      </c>
      <c r="E2925" s="7">
        <v>350171</v>
      </c>
      <c r="F2925" s="7">
        <v>144</v>
      </c>
      <c r="G2925" s="7">
        <v>2.4266666666666667</v>
      </c>
      <c r="H2925" s="7">
        <v>2.94</v>
      </c>
      <c r="I2925" s="3">
        <f>Table8[[#This Row],[Volume]]*Table8[[#This Row],[Cost per unit]]</f>
        <v>349.44</v>
      </c>
      <c r="J2925" s="3">
        <f>Table8[[#This Row],[Volume]]*Table8[[#This Row],[Price per unit]]</f>
        <v>423.36</v>
      </c>
      <c r="K2925" s="5">
        <f>Table8[[#This Row],[Total Sales]]-Table8[[#This Row],[Total Cost]]</f>
        <v>73.920000000000016</v>
      </c>
      <c r="L2925" s="6">
        <f>Table8[[#This Row],[Profit]]/Table8[[#This Row],[Total Sales]]</f>
        <v>0.17460317460317465</v>
      </c>
    </row>
    <row r="2926" spans="1:12" x14ac:dyDescent="0.3">
      <c r="A2926" s="3">
        <v>2011</v>
      </c>
      <c r="B2926" s="3" t="s">
        <v>112</v>
      </c>
      <c r="C2926" s="3" t="s">
        <v>115</v>
      </c>
      <c r="D2926" s="3" t="s">
        <v>120</v>
      </c>
      <c r="E2926" s="3">
        <v>350170</v>
      </c>
      <c r="F2926" s="3">
        <v>120</v>
      </c>
      <c r="G2926" s="3">
        <v>2.7733333333333334</v>
      </c>
      <c r="H2926" s="3">
        <v>2.9733333333333332</v>
      </c>
      <c r="I2926" s="3">
        <f>Table8[[#This Row],[Volume]]*Table8[[#This Row],[Cost per unit]]</f>
        <v>332.8</v>
      </c>
      <c r="J2926" s="3">
        <f>Table8[[#This Row],[Volume]]*Table8[[#This Row],[Price per unit]]</f>
        <v>356.79999999999995</v>
      </c>
      <c r="K2926" s="5">
        <f>Table8[[#This Row],[Total Sales]]-Table8[[#This Row],[Total Cost]]</f>
        <v>23.999999999999943</v>
      </c>
      <c r="L2926" s="6">
        <f>Table8[[#This Row],[Profit]]/Table8[[#This Row],[Total Sales]]</f>
        <v>6.7264573991031237E-2</v>
      </c>
    </row>
    <row r="2927" spans="1:12" x14ac:dyDescent="0.3">
      <c r="A2927" s="7">
        <v>2011</v>
      </c>
      <c r="B2927" s="7" t="s">
        <v>112</v>
      </c>
      <c r="C2927" s="7" t="s">
        <v>115</v>
      </c>
      <c r="D2927" s="7" t="s">
        <v>120</v>
      </c>
      <c r="E2927" s="7">
        <v>350163</v>
      </c>
      <c r="F2927" s="7">
        <v>144</v>
      </c>
      <c r="G2927" s="7">
        <v>2.52</v>
      </c>
      <c r="H2927" s="7">
        <v>2.9133333333333336</v>
      </c>
      <c r="I2927" s="3">
        <f>Table8[[#This Row],[Volume]]*Table8[[#This Row],[Cost per unit]]</f>
        <v>362.88</v>
      </c>
      <c r="J2927" s="3">
        <f>Table8[[#This Row],[Volume]]*Table8[[#This Row],[Price per unit]]</f>
        <v>419.52000000000004</v>
      </c>
      <c r="K2927" s="5">
        <f>Table8[[#This Row],[Total Sales]]-Table8[[#This Row],[Total Cost]]</f>
        <v>56.640000000000043</v>
      </c>
      <c r="L2927" s="6">
        <f>Table8[[#This Row],[Profit]]/Table8[[#This Row],[Total Sales]]</f>
        <v>0.13501144164759735</v>
      </c>
    </row>
    <row r="2928" spans="1:12" x14ac:dyDescent="0.3">
      <c r="A2928" s="3">
        <v>2011</v>
      </c>
      <c r="B2928" s="3" t="s">
        <v>112</v>
      </c>
      <c r="C2928" s="3" t="s">
        <v>115</v>
      </c>
      <c r="D2928" s="3" t="s">
        <v>120</v>
      </c>
      <c r="E2928" s="3">
        <v>350162</v>
      </c>
      <c r="F2928" s="3">
        <v>156</v>
      </c>
      <c r="G2928" s="3">
        <v>2.3266666666666667</v>
      </c>
      <c r="H2928" s="3">
        <v>2.9066666666666667</v>
      </c>
      <c r="I2928" s="3">
        <f>Table8[[#This Row],[Volume]]*Table8[[#This Row],[Cost per unit]]</f>
        <v>362.96</v>
      </c>
      <c r="J2928" s="3">
        <f>Table8[[#This Row],[Volume]]*Table8[[#This Row],[Price per unit]]</f>
        <v>453.44</v>
      </c>
      <c r="K2928" s="5">
        <f>Table8[[#This Row],[Total Sales]]-Table8[[#This Row],[Total Cost]]</f>
        <v>90.480000000000018</v>
      </c>
      <c r="L2928" s="6">
        <f>Table8[[#This Row],[Profit]]/Table8[[#This Row],[Total Sales]]</f>
        <v>0.19954128440366978</v>
      </c>
    </row>
    <row r="2929" spans="1:12" x14ac:dyDescent="0.3">
      <c r="A2929" s="7">
        <v>2011</v>
      </c>
      <c r="B2929" s="7" t="s">
        <v>112</v>
      </c>
      <c r="C2929" s="7" t="s">
        <v>115</v>
      </c>
      <c r="D2929" s="7" t="s">
        <v>120</v>
      </c>
      <c r="E2929" s="7">
        <v>350161</v>
      </c>
      <c r="F2929" s="7">
        <v>168</v>
      </c>
      <c r="G2929" s="7">
        <v>2.7333333333333334</v>
      </c>
      <c r="H2929" s="7">
        <v>2.8866666666666667</v>
      </c>
      <c r="I2929" s="3">
        <f>Table8[[#This Row],[Volume]]*Table8[[#This Row],[Cost per unit]]</f>
        <v>459.2</v>
      </c>
      <c r="J2929" s="3">
        <f>Table8[[#This Row],[Volume]]*Table8[[#This Row],[Price per unit]]</f>
        <v>484.96000000000004</v>
      </c>
      <c r="K2929" s="5">
        <f>Table8[[#This Row],[Total Sales]]-Table8[[#This Row],[Total Cost]]</f>
        <v>25.760000000000048</v>
      </c>
      <c r="L2929" s="6">
        <f>Table8[[#This Row],[Profit]]/Table8[[#This Row],[Total Sales]]</f>
        <v>5.3117782909930814E-2</v>
      </c>
    </row>
    <row r="2930" spans="1:12" x14ac:dyDescent="0.3">
      <c r="A2930" s="3">
        <v>2011</v>
      </c>
      <c r="B2930" s="3" t="s">
        <v>112</v>
      </c>
      <c r="C2930" s="3" t="s">
        <v>115</v>
      </c>
      <c r="D2930" s="3" t="s">
        <v>120</v>
      </c>
      <c r="E2930" s="3">
        <v>350160</v>
      </c>
      <c r="F2930" s="3">
        <v>132</v>
      </c>
      <c r="G2930" s="3">
        <v>2.78</v>
      </c>
      <c r="H2930" s="3">
        <v>2.9333333333333331</v>
      </c>
      <c r="I2930" s="3">
        <f>Table8[[#This Row],[Volume]]*Table8[[#This Row],[Cost per unit]]</f>
        <v>366.96</v>
      </c>
      <c r="J2930" s="3">
        <f>Table8[[#This Row],[Volume]]*Table8[[#This Row],[Price per unit]]</f>
        <v>387.2</v>
      </c>
      <c r="K2930" s="5">
        <f>Table8[[#This Row],[Total Sales]]-Table8[[#This Row],[Total Cost]]</f>
        <v>20.240000000000009</v>
      </c>
      <c r="L2930" s="6">
        <f>Table8[[#This Row],[Profit]]/Table8[[#This Row],[Total Sales]]</f>
        <v>5.2272727272727297E-2</v>
      </c>
    </row>
    <row r="2931" spans="1:12" x14ac:dyDescent="0.3">
      <c r="A2931" s="7">
        <v>2011</v>
      </c>
      <c r="B2931" s="7" t="s">
        <v>112</v>
      </c>
      <c r="C2931" s="7" t="s">
        <v>115</v>
      </c>
      <c r="D2931" s="7" t="s">
        <v>120</v>
      </c>
      <c r="E2931" s="7">
        <v>350154</v>
      </c>
      <c r="F2931" s="7">
        <v>180</v>
      </c>
      <c r="G2931" s="7">
        <v>2.62</v>
      </c>
      <c r="H2931" s="7">
        <v>2.8866666666666667</v>
      </c>
      <c r="I2931" s="3">
        <f>Table8[[#This Row],[Volume]]*Table8[[#This Row],[Cost per unit]]</f>
        <v>471.6</v>
      </c>
      <c r="J2931" s="3">
        <f>Table8[[#This Row],[Volume]]*Table8[[#This Row],[Price per unit]]</f>
        <v>519.6</v>
      </c>
      <c r="K2931" s="5">
        <f>Table8[[#This Row],[Total Sales]]-Table8[[#This Row],[Total Cost]]</f>
        <v>48</v>
      </c>
      <c r="L2931" s="6">
        <f>Table8[[#This Row],[Profit]]/Table8[[#This Row],[Total Sales]]</f>
        <v>9.237875288683603E-2</v>
      </c>
    </row>
    <row r="2932" spans="1:12" x14ac:dyDescent="0.3">
      <c r="A2932" s="3">
        <v>2011</v>
      </c>
      <c r="B2932" s="3" t="s">
        <v>112</v>
      </c>
      <c r="C2932" s="3" t="s">
        <v>115</v>
      </c>
      <c r="D2932" s="3" t="s">
        <v>120</v>
      </c>
      <c r="E2932" s="3">
        <v>350153</v>
      </c>
      <c r="F2932" s="3">
        <v>156</v>
      </c>
      <c r="G2932" s="3">
        <v>2.2733333333333334</v>
      </c>
      <c r="H2932" s="3">
        <v>2.8933333333333335</v>
      </c>
      <c r="I2932" s="3">
        <f>Table8[[#This Row],[Volume]]*Table8[[#This Row],[Cost per unit]]</f>
        <v>354.64</v>
      </c>
      <c r="J2932" s="3">
        <f>Table8[[#This Row],[Volume]]*Table8[[#This Row],[Price per unit]]</f>
        <v>451.36</v>
      </c>
      <c r="K2932" s="5">
        <f>Table8[[#This Row],[Total Sales]]-Table8[[#This Row],[Total Cost]]</f>
        <v>96.720000000000027</v>
      </c>
      <c r="L2932" s="6">
        <f>Table8[[#This Row],[Profit]]/Table8[[#This Row],[Total Sales]]</f>
        <v>0.21428571428571433</v>
      </c>
    </row>
    <row r="2933" spans="1:12" x14ac:dyDescent="0.3">
      <c r="A2933" s="7">
        <v>2011</v>
      </c>
      <c r="B2933" s="7" t="s">
        <v>112</v>
      </c>
      <c r="C2933" s="7" t="s">
        <v>115</v>
      </c>
      <c r="D2933" s="7" t="s">
        <v>120</v>
      </c>
      <c r="E2933" s="7">
        <v>350152</v>
      </c>
      <c r="F2933" s="7">
        <v>168</v>
      </c>
      <c r="G2933" s="7">
        <v>2.4333333333333331</v>
      </c>
      <c r="H2933" s="7">
        <v>2.9133333333333336</v>
      </c>
      <c r="I2933" s="3">
        <f>Table8[[#This Row],[Volume]]*Table8[[#This Row],[Cost per unit]]</f>
        <v>408.79999999999995</v>
      </c>
      <c r="J2933" s="3">
        <f>Table8[[#This Row],[Volume]]*Table8[[#This Row],[Price per unit]]</f>
        <v>489.44000000000005</v>
      </c>
      <c r="K2933" s="5">
        <f>Table8[[#This Row],[Total Sales]]-Table8[[#This Row],[Total Cost]]</f>
        <v>80.6400000000001</v>
      </c>
      <c r="L2933" s="6">
        <f>Table8[[#This Row],[Profit]]/Table8[[#This Row],[Total Sales]]</f>
        <v>0.16475972540045786</v>
      </c>
    </row>
    <row r="2934" spans="1:12" x14ac:dyDescent="0.3">
      <c r="A2934" s="3">
        <v>2011</v>
      </c>
      <c r="B2934" s="3" t="s">
        <v>112</v>
      </c>
      <c r="C2934" s="3" t="s">
        <v>115</v>
      </c>
      <c r="D2934" s="3" t="s">
        <v>120</v>
      </c>
      <c r="E2934" s="3">
        <v>350151</v>
      </c>
      <c r="F2934" s="3">
        <v>156</v>
      </c>
      <c r="G2934" s="3">
        <v>2.2666666666666666</v>
      </c>
      <c r="H2934" s="3">
        <v>3</v>
      </c>
      <c r="I2934" s="3">
        <f>Table8[[#This Row],[Volume]]*Table8[[#This Row],[Cost per unit]]</f>
        <v>353.59999999999997</v>
      </c>
      <c r="J2934" s="3">
        <f>Table8[[#This Row],[Volume]]*Table8[[#This Row],[Price per unit]]</f>
        <v>468</v>
      </c>
      <c r="K2934" s="5">
        <f>Table8[[#This Row],[Total Sales]]-Table8[[#This Row],[Total Cost]]</f>
        <v>114.40000000000003</v>
      </c>
      <c r="L2934" s="6">
        <f>Table8[[#This Row],[Profit]]/Table8[[#This Row],[Total Sales]]</f>
        <v>0.24444444444444452</v>
      </c>
    </row>
    <row r="2935" spans="1:12" x14ac:dyDescent="0.3">
      <c r="A2935" s="7">
        <v>2011</v>
      </c>
      <c r="B2935" s="7" t="s">
        <v>112</v>
      </c>
      <c r="C2935" s="7" t="s">
        <v>115</v>
      </c>
      <c r="D2935" s="7" t="s">
        <v>120</v>
      </c>
      <c r="E2935" s="7">
        <v>350150</v>
      </c>
      <c r="F2935" s="7">
        <v>144</v>
      </c>
      <c r="G2935" s="7">
        <v>2.3466666666666667</v>
      </c>
      <c r="H2935" s="7">
        <v>2.96</v>
      </c>
      <c r="I2935" s="3">
        <f>Table8[[#This Row],[Volume]]*Table8[[#This Row],[Cost per unit]]</f>
        <v>337.92</v>
      </c>
      <c r="J2935" s="3">
        <f>Table8[[#This Row],[Volume]]*Table8[[#This Row],[Price per unit]]</f>
        <v>426.24</v>
      </c>
      <c r="K2935" s="5">
        <f>Table8[[#This Row],[Total Sales]]-Table8[[#This Row],[Total Cost]]</f>
        <v>88.32</v>
      </c>
      <c r="L2935" s="6">
        <f>Table8[[#This Row],[Profit]]/Table8[[#This Row],[Total Sales]]</f>
        <v>0.2072072072072072</v>
      </c>
    </row>
    <row r="2936" spans="1:12" x14ac:dyDescent="0.3">
      <c r="A2936" s="3">
        <v>2011</v>
      </c>
      <c r="B2936" s="3" t="s">
        <v>112</v>
      </c>
      <c r="C2936" s="3" t="s">
        <v>115</v>
      </c>
      <c r="D2936" s="3" t="s">
        <v>120</v>
      </c>
      <c r="E2936" s="3">
        <v>350142</v>
      </c>
      <c r="F2936" s="3">
        <v>144</v>
      </c>
      <c r="G2936" s="3">
        <v>2.7066666666666666</v>
      </c>
      <c r="H2936" s="3">
        <v>2.92</v>
      </c>
      <c r="I2936" s="3">
        <f>Table8[[#This Row],[Volume]]*Table8[[#This Row],[Cost per unit]]</f>
        <v>389.76</v>
      </c>
      <c r="J2936" s="3">
        <f>Table8[[#This Row],[Volume]]*Table8[[#This Row],[Price per unit]]</f>
        <v>420.48</v>
      </c>
      <c r="K2936" s="5">
        <f>Table8[[#This Row],[Total Sales]]-Table8[[#This Row],[Total Cost]]</f>
        <v>30.720000000000027</v>
      </c>
      <c r="L2936" s="6">
        <f>Table8[[#This Row],[Profit]]/Table8[[#This Row],[Total Sales]]</f>
        <v>7.3059360730593673E-2</v>
      </c>
    </row>
    <row r="2937" spans="1:12" x14ac:dyDescent="0.3">
      <c r="A2937" s="7">
        <v>2011</v>
      </c>
      <c r="B2937" s="7" t="s">
        <v>112</v>
      </c>
      <c r="C2937" s="7" t="s">
        <v>115</v>
      </c>
      <c r="D2937" s="7" t="s">
        <v>120</v>
      </c>
      <c r="E2937" s="7">
        <v>350141</v>
      </c>
      <c r="F2937" s="7">
        <v>120</v>
      </c>
      <c r="G2937" s="7">
        <v>2.4333333333333331</v>
      </c>
      <c r="H2937" s="7">
        <v>2.9466666666666668</v>
      </c>
      <c r="I2937" s="3">
        <f>Table8[[#This Row],[Volume]]*Table8[[#This Row],[Cost per unit]]</f>
        <v>292</v>
      </c>
      <c r="J2937" s="3">
        <f>Table8[[#This Row],[Volume]]*Table8[[#This Row],[Price per unit]]</f>
        <v>353.6</v>
      </c>
      <c r="K2937" s="5">
        <f>Table8[[#This Row],[Total Sales]]-Table8[[#This Row],[Total Cost]]</f>
        <v>61.600000000000023</v>
      </c>
      <c r="L2937" s="6">
        <f>Table8[[#This Row],[Profit]]/Table8[[#This Row],[Total Sales]]</f>
        <v>0.17420814479638014</v>
      </c>
    </row>
    <row r="2938" spans="1:12" x14ac:dyDescent="0.3">
      <c r="A2938" s="3">
        <v>2011</v>
      </c>
      <c r="B2938" s="3" t="s">
        <v>112</v>
      </c>
      <c r="C2938" s="3" t="s">
        <v>115</v>
      </c>
      <c r="D2938" s="3" t="s">
        <v>120</v>
      </c>
      <c r="E2938" s="3">
        <v>350140</v>
      </c>
      <c r="F2938" s="3">
        <v>120</v>
      </c>
      <c r="G2938" s="3">
        <v>2.7733333333333334</v>
      </c>
      <c r="H2938" s="3">
        <v>2.9933333333333332</v>
      </c>
      <c r="I2938" s="3">
        <f>Table8[[#This Row],[Volume]]*Table8[[#This Row],[Cost per unit]]</f>
        <v>332.8</v>
      </c>
      <c r="J2938" s="3">
        <f>Table8[[#This Row],[Volume]]*Table8[[#This Row],[Price per unit]]</f>
        <v>359.2</v>
      </c>
      <c r="K2938" s="5">
        <f>Table8[[#This Row],[Total Sales]]-Table8[[#This Row],[Total Cost]]</f>
        <v>26.399999999999977</v>
      </c>
      <c r="L2938" s="6">
        <f>Table8[[#This Row],[Profit]]/Table8[[#This Row],[Total Sales]]</f>
        <v>7.3496659242761636E-2</v>
      </c>
    </row>
    <row r="2939" spans="1:12" x14ac:dyDescent="0.3">
      <c r="A2939" s="7">
        <v>2011</v>
      </c>
      <c r="B2939" s="7" t="s">
        <v>112</v>
      </c>
      <c r="C2939" s="7" t="s">
        <v>115</v>
      </c>
      <c r="D2939" s="7" t="s">
        <v>120</v>
      </c>
      <c r="E2939" s="7">
        <v>350135</v>
      </c>
      <c r="F2939" s="7">
        <v>168</v>
      </c>
      <c r="G2939" s="7">
        <v>2.7666666666666666</v>
      </c>
      <c r="H2939" s="7">
        <v>2.8733333333333335</v>
      </c>
      <c r="I2939" s="3">
        <f>Table8[[#This Row],[Volume]]*Table8[[#This Row],[Cost per unit]]</f>
        <v>464.8</v>
      </c>
      <c r="J2939" s="3">
        <f>Table8[[#This Row],[Volume]]*Table8[[#This Row],[Price per unit]]</f>
        <v>482.72</v>
      </c>
      <c r="K2939" s="5">
        <f>Table8[[#This Row],[Total Sales]]-Table8[[#This Row],[Total Cost]]</f>
        <v>17.920000000000016</v>
      </c>
      <c r="L2939" s="6">
        <f>Table8[[#This Row],[Profit]]/Table8[[#This Row],[Total Sales]]</f>
        <v>3.712296983758704E-2</v>
      </c>
    </row>
    <row r="2940" spans="1:12" x14ac:dyDescent="0.3">
      <c r="A2940" s="3">
        <v>2011</v>
      </c>
      <c r="B2940" s="3" t="s">
        <v>112</v>
      </c>
      <c r="C2940" s="3" t="s">
        <v>115</v>
      </c>
      <c r="D2940" s="3" t="s">
        <v>120</v>
      </c>
      <c r="E2940" s="3">
        <v>350134</v>
      </c>
      <c r="F2940" s="3">
        <v>156</v>
      </c>
      <c r="G2940" s="3">
        <v>2.2999999999999998</v>
      </c>
      <c r="H2940" s="3">
        <v>2.8733333333333335</v>
      </c>
      <c r="I2940" s="3">
        <f>Table8[[#This Row],[Volume]]*Table8[[#This Row],[Cost per unit]]</f>
        <v>358.79999999999995</v>
      </c>
      <c r="J2940" s="3">
        <f>Table8[[#This Row],[Volume]]*Table8[[#This Row],[Price per unit]]</f>
        <v>448.24</v>
      </c>
      <c r="K2940" s="5">
        <f>Table8[[#This Row],[Total Sales]]-Table8[[#This Row],[Total Cost]]</f>
        <v>89.440000000000055</v>
      </c>
      <c r="L2940" s="6">
        <f>Table8[[#This Row],[Profit]]/Table8[[#This Row],[Total Sales]]</f>
        <v>0.19953596287703029</v>
      </c>
    </row>
    <row r="2941" spans="1:12" x14ac:dyDescent="0.3">
      <c r="A2941" s="7">
        <v>2011</v>
      </c>
      <c r="B2941" s="7" t="s">
        <v>112</v>
      </c>
      <c r="C2941" s="7" t="s">
        <v>115</v>
      </c>
      <c r="D2941" s="7" t="s">
        <v>120</v>
      </c>
      <c r="E2941" s="7">
        <v>350133</v>
      </c>
      <c r="F2941" s="7">
        <v>180</v>
      </c>
      <c r="G2941" s="7">
        <v>2.42</v>
      </c>
      <c r="H2941" s="7">
        <v>2.9266666666666667</v>
      </c>
      <c r="I2941" s="3">
        <f>Table8[[#This Row],[Volume]]*Table8[[#This Row],[Cost per unit]]</f>
        <v>435.59999999999997</v>
      </c>
      <c r="J2941" s="3">
        <f>Table8[[#This Row],[Volume]]*Table8[[#This Row],[Price per unit]]</f>
        <v>526.80000000000007</v>
      </c>
      <c r="K2941" s="5">
        <f>Table8[[#This Row],[Total Sales]]-Table8[[#This Row],[Total Cost]]</f>
        <v>91.200000000000102</v>
      </c>
      <c r="L2941" s="6">
        <f>Table8[[#This Row],[Profit]]/Table8[[#This Row],[Total Sales]]</f>
        <v>0.17312072892938513</v>
      </c>
    </row>
    <row r="2942" spans="1:12" x14ac:dyDescent="0.3">
      <c r="A2942" s="3">
        <v>2011</v>
      </c>
      <c r="B2942" s="3" t="s">
        <v>112</v>
      </c>
      <c r="C2942" s="3" t="s">
        <v>115</v>
      </c>
      <c r="D2942" s="3" t="s">
        <v>120</v>
      </c>
      <c r="E2942" s="3">
        <v>350132</v>
      </c>
      <c r="F2942" s="3">
        <v>156</v>
      </c>
      <c r="G2942" s="3">
        <v>2.6066666666666665</v>
      </c>
      <c r="H2942" s="3">
        <v>2.8666666666666667</v>
      </c>
      <c r="I2942" s="3">
        <f>Table8[[#This Row],[Volume]]*Table8[[#This Row],[Cost per unit]]</f>
        <v>406.64</v>
      </c>
      <c r="J2942" s="3">
        <f>Table8[[#This Row],[Volume]]*Table8[[#This Row],[Price per unit]]</f>
        <v>447.2</v>
      </c>
      <c r="K2942" s="5">
        <f>Table8[[#This Row],[Total Sales]]-Table8[[#This Row],[Total Cost]]</f>
        <v>40.56</v>
      </c>
      <c r="L2942" s="6">
        <f>Table8[[#This Row],[Profit]]/Table8[[#This Row],[Total Sales]]</f>
        <v>9.0697674418604657E-2</v>
      </c>
    </row>
    <row r="2943" spans="1:12" x14ac:dyDescent="0.3">
      <c r="A2943" s="7">
        <v>2011</v>
      </c>
      <c r="B2943" s="7" t="s">
        <v>112</v>
      </c>
      <c r="C2943" s="7" t="s">
        <v>115</v>
      </c>
      <c r="D2943" s="7" t="s">
        <v>120</v>
      </c>
      <c r="E2943" s="7">
        <v>350131</v>
      </c>
      <c r="F2943" s="7">
        <v>180</v>
      </c>
      <c r="G2943" s="7">
        <v>2.46</v>
      </c>
      <c r="H2943" s="7">
        <v>2.9</v>
      </c>
      <c r="I2943" s="3">
        <f>Table8[[#This Row],[Volume]]*Table8[[#This Row],[Cost per unit]]</f>
        <v>442.8</v>
      </c>
      <c r="J2943" s="3">
        <f>Table8[[#This Row],[Volume]]*Table8[[#This Row],[Price per unit]]</f>
        <v>522</v>
      </c>
      <c r="K2943" s="5">
        <f>Table8[[#This Row],[Total Sales]]-Table8[[#This Row],[Total Cost]]</f>
        <v>79.199999999999989</v>
      </c>
      <c r="L2943" s="6">
        <f>Table8[[#This Row],[Profit]]/Table8[[#This Row],[Total Sales]]</f>
        <v>0.15172413793103445</v>
      </c>
    </row>
    <row r="2944" spans="1:12" x14ac:dyDescent="0.3">
      <c r="A2944" s="3">
        <v>2011</v>
      </c>
      <c r="B2944" s="3" t="s">
        <v>112</v>
      </c>
      <c r="C2944" s="3" t="s">
        <v>115</v>
      </c>
      <c r="D2944" s="3" t="s">
        <v>120</v>
      </c>
      <c r="E2944" s="3">
        <v>350124</v>
      </c>
      <c r="F2944" s="3">
        <v>144</v>
      </c>
      <c r="G2944" s="3">
        <v>2.6866666666666665</v>
      </c>
      <c r="H2944" s="3">
        <v>2.9066666666666667</v>
      </c>
      <c r="I2944" s="3">
        <f>Table8[[#This Row],[Volume]]*Table8[[#This Row],[Cost per unit]]</f>
        <v>386.88</v>
      </c>
      <c r="J2944" s="3">
        <f>Table8[[#This Row],[Volume]]*Table8[[#This Row],[Price per unit]]</f>
        <v>418.56</v>
      </c>
      <c r="K2944" s="5">
        <f>Table8[[#This Row],[Total Sales]]-Table8[[#This Row],[Total Cost]]</f>
        <v>31.680000000000007</v>
      </c>
      <c r="L2944" s="6">
        <f>Table8[[#This Row],[Profit]]/Table8[[#This Row],[Total Sales]]</f>
        <v>7.5688073394495431E-2</v>
      </c>
    </row>
    <row r="2945" spans="1:12" x14ac:dyDescent="0.3">
      <c r="A2945" s="7">
        <v>2011</v>
      </c>
      <c r="B2945" s="7" t="s">
        <v>112</v>
      </c>
      <c r="C2945" s="7" t="s">
        <v>115</v>
      </c>
      <c r="D2945" s="7" t="s">
        <v>120</v>
      </c>
      <c r="E2945" s="7">
        <v>350123</v>
      </c>
      <c r="F2945" s="7">
        <v>180</v>
      </c>
      <c r="G2945" s="7">
        <v>2.3266666666666667</v>
      </c>
      <c r="H2945" s="7">
        <v>2.8866666666666667</v>
      </c>
      <c r="I2945" s="3">
        <f>Table8[[#This Row],[Volume]]*Table8[[#This Row],[Cost per unit]]</f>
        <v>418.8</v>
      </c>
      <c r="J2945" s="3">
        <f>Table8[[#This Row],[Volume]]*Table8[[#This Row],[Price per unit]]</f>
        <v>519.6</v>
      </c>
      <c r="K2945" s="5">
        <f>Table8[[#This Row],[Total Sales]]-Table8[[#This Row],[Total Cost]]</f>
        <v>100.80000000000001</v>
      </c>
      <c r="L2945" s="6">
        <f>Table8[[#This Row],[Profit]]/Table8[[#This Row],[Total Sales]]</f>
        <v>0.19399538106235567</v>
      </c>
    </row>
    <row r="2946" spans="1:12" x14ac:dyDescent="0.3">
      <c r="A2946" s="3">
        <v>2011</v>
      </c>
      <c r="B2946" s="3" t="s">
        <v>112</v>
      </c>
      <c r="C2946" s="3" t="s">
        <v>115</v>
      </c>
      <c r="D2946" s="3" t="s">
        <v>120</v>
      </c>
      <c r="E2946" s="3">
        <v>350122</v>
      </c>
      <c r="F2946" s="3">
        <v>144</v>
      </c>
      <c r="G2946" s="3">
        <v>2.4666666666666668</v>
      </c>
      <c r="H2946" s="3">
        <v>2.8933333333333335</v>
      </c>
      <c r="I2946" s="3">
        <f>Table8[[#This Row],[Volume]]*Table8[[#This Row],[Cost per unit]]</f>
        <v>355.20000000000005</v>
      </c>
      <c r="J2946" s="3">
        <f>Table8[[#This Row],[Volume]]*Table8[[#This Row],[Price per unit]]</f>
        <v>416.64000000000004</v>
      </c>
      <c r="K2946" s="5">
        <f>Table8[[#This Row],[Total Sales]]-Table8[[#This Row],[Total Cost]]</f>
        <v>61.44</v>
      </c>
      <c r="L2946" s="6">
        <f>Table8[[#This Row],[Profit]]/Table8[[#This Row],[Total Sales]]</f>
        <v>0.14746543778801841</v>
      </c>
    </row>
    <row r="2947" spans="1:12" x14ac:dyDescent="0.3">
      <c r="A2947" s="7">
        <v>2011</v>
      </c>
      <c r="B2947" s="7" t="s">
        <v>112</v>
      </c>
      <c r="C2947" s="7" t="s">
        <v>115</v>
      </c>
      <c r="D2947" s="7" t="s">
        <v>120</v>
      </c>
      <c r="E2947" s="7">
        <v>350121</v>
      </c>
      <c r="F2947" s="7">
        <v>120</v>
      </c>
      <c r="G2947" s="7">
        <v>2.4666666666666668</v>
      </c>
      <c r="H2947" s="7">
        <v>2.92</v>
      </c>
      <c r="I2947" s="3">
        <f>Table8[[#This Row],[Volume]]*Table8[[#This Row],[Cost per unit]]</f>
        <v>296</v>
      </c>
      <c r="J2947" s="3">
        <f>Table8[[#This Row],[Volume]]*Table8[[#This Row],[Price per unit]]</f>
        <v>350.4</v>
      </c>
      <c r="K2947" s="5">
        <f>Table8[[#This Row],[Total Sales]]-Table8[[#This Row],[Total Cost]]</f>
        <v>54.399999999999977</v>
      </c>
      <c r="L2947" s="6">
        <f>Table8[[#This Row],[Profit]]/Table8[[#This Row],[Total Sales]]</f>
        <v>0.15525114155251135</v>
      </c>
    </row>
    <row r="2948" spans="1:12" x14ac:dyDescent="0.3">
      <c r="A2948" s="3">
        <v>2011</v>
      </c>
      <c r="B2948" s="3" t="s">
        <v>112</v>
      </c>
      <c r="C2948" s="3" t="s">
        <v>115</v>
      </c>
      <c r="D2948" s="3" t="s">
        <v>120</v>
      </c>
      <c r="E2948" s="3">
        <v>350120</v>
      </c>
      <c r="F2948" s="3">
        <v>120</v>
      </c>
      <c r="G2948" s="3">
        <v>2.7533333333333334</v>
      </c>
      <c r="H2948" s="3">
        <v>2.8666666666666667</v>
      </c>
      <c r="I2948" s="3">
        <f>Table8[[#This Row],[Volume]]*Table8[[#This Row],[Cost per unit]]</f>
        <v>330.40000000000003</v>
      </c>
      <c r="J2948" s="3">
        <f>Table8[[#This Row],[Volume]]*Table8[[#This Row],[Price per unit]]</f>
        <v>344</v>
      </c>
      <c r="K2948" s="5">
        <f>Table8[[#This Row],[Total Sales]]-Table8[[#This Row],[Total Cost]]</f>
        <v>13.599999999999966</v>
      </c>
      <c r="L2948" s="6">
        <f>Table8[[#This Row],[Profit]]/Table8[[#This Row],[Total Sales]]</f>
        <v>3.9534883720930135E-2</v>
      </c>
    </row>
    <row r="2949" spans="1:12" x14ac:dyDescent="0.3">
      <c r="A2949" s="7">
        <v>2011</v>
      </c>
      <c r="B2949" s="7" t="s">
        <v>112</v>
      </c>
      <c r="C2949" s="7" t="s">
        <v>115</v>
      </c>
      <c r="D2949" s="7" t="s">
        <v>120</v>
      </c>
      <c r="E2949" s="7">
        <v>350114</v>
      </c>
      <c r="F2949" s="7">
        <v>156</v>
      </c>
      <c r="G2949" s="7">
        <v>2.3199999999999998</v>
      </c>
      <c r="H2949" s="7">
        <v>2.8866666666666667</v>
      </c>
      <c r="I2949" s="3">
        <f>Table8[[#This Row],[Volume]]*Table8[[#This Row],[Cost per unit]]</f>
        <v>361.91999999999996</v>
      </c>
      <c r="J2949" s="3">
        <f>Table8[[#This Row],[Volume]]*Table8[[#This Row],[Price per unit]]</f>
        <v>450.32</v>
      </c>
      <c r="K2949" s="5">
        <f>Table8[[#This Row],[Total Sales]]-Table8[[#This Row],[Total Cost]]</f>
        <v>88.400000000000034</v>
      </c>
      <c r="L2949" s="6">
        <f>Table8[[#This Row],[Profit]]/Table8[[#This Row],[Total Sales]]</f>
        <v>0.19630484988452665</v>
      </c>
    </row>
    <row r="2950" spans="1:12" x14ac:dyDescent="0.3">
      <c r="A2950" s="3">
        <v>2011</v>
      </c>
      <c r="B2950" s="3" t="s">
        <v>112</v>
      </c>
      <c r="C2950" s="3" t="s">
        <v>115</v>
      </c>
      <c r="D2950" s="3" t="s">
        <v>120</v>
      </c>
      <c r="E2950" s="3">
        <v>350113</v>
      </c>
      <c r="F2950" s="3">
        <v>120</v>
      </c>
      <c r="G2950" s="3">
        <v>2.66</v>
      </c>
      <c r="H2950" s="3">
        <v>2.9333333333333331</v>
      </c>
      <c r="I2950" s="3">
        <f>Table8[[#This Row],[Volume]]*Table8[[#This Row],[Cost per unit]]</f>
        <v>319.20000000000005</v>
      </c>
      <c r="J2950" s="3">
        <f>Table8[[#This Row],[Volume]]*Table8[[#This Row],[Price per unit]]</f>
        <v>352</v>
      </c>
      <c r="K2950" s="5">
        <f>Table8[[#This Row],[Total Sales]]-Table8[[#This Row],[Total Cost]]</f>
        <v>32.799999999999955</v>
      </c>
      <c r="L2950" s="6">
        <f>Table8[[#This Row],[Profit]]/Table8[[#This Row],[Total Sales]]</f>
        <v>9.3181818181818046E-2</v>
      </c>
    </row>
    <row r="2951" spans="1:12" x14ac:dyDescent="0.3">
      <c r="A2951" s="7">
        <v>2011</v>
      </c>
      <c r="B2951" s="7" t="s">
        <v>112</v>
      </c>
      <c r="C2951" s="7" t="s">
        <v>115</v>
      </c>
      <c r="D2951" s="7" t="s">
        <v>120</v>
      </c>
      <c r="E2951" s="7">
        <v>350112</v>
      </c>
      <c r="F2951" s="7">
        <v>144</v>
      </c>
      <c r="G2951" s="7">
        <v>2.2733333333333334</v>
      </c>
      <c r="H2951" s="7">
        <v>2.8666666666666667</v>
      </c>
      <c r="I2951" s="3">
        <f>Table8[[#This Row],[Volume]]*Table8[[#This Row],[Cost per unit]]</f>
        <v>327.36</v>
      </c>
      <c r="J2951" s="3">
        <f>Table8[[#This Row],[Volume]]*Table8[[#This Row],[Price per unit]]</f>
        <v>412.8</v>
      </c>
      <c r="K2951" s="5">
        <f>Table8[[#This Row],[Total Sales]]-Table8[[#This Row],[Total Cost]]</f>
        <v>85.44</v>
      </c>
      <c r="L2951" s="6">
        <f>Table8[[#This Row],[Profit]]/Table8[[#This Row],[Total Sales]]</f>
        <v>0.2069767441860465</v>
      </c>
    </row>
    <row r="2952" spans="1:12" x14ac:dyDescent="0.3">
      <c r="A2952" s="3">
        <v>2011</v>
      </c>
      <c r="B2952" s="3" t="s">
        <v>112</v>
      </c>
      <c r="C2952" s="3" t="s">
        <v>115</v>
      </c>
      <c r="D2952" s="3" t="s">
        <v>120</v>
      </c>
      <c r="E2952" s="3">
        <v>350111</v>
      </c>
      <c r="F2952" s="3">
        <v>156</v>
      </c>
      <c r="G2952" s="3">
        <v>2.4666666666666668</v>
      </c>
      <c r="H2952" s="3">
        <v>2.9933333333333332</v>
      </c>
      <c r="I2952" s="3">
        <f>Table8[[#This Row],[Volume]]*Table8[[#This Row],[Cost per unit]]</f>
        <v>384.8</v>
      </c>
      <c r="J2952" s="3">
        <f>Table8[[#This Row],[Volume]]*Table8[[#This Row],[Price per unit]]</f>
        <v>466.96</v>
      </c>
      <c r="K2952" s="5">
        <f>Table8[[#This Row],[Total Sales]]-Table8[[#This Row],[Total Cost]]</f>
        <v>82.159999999999968</v>
      </c>
      <c r="L2952" s="6">
        <f>Table8[[#This Row],[Profit]]/Table8[[#This Row],[Total Sales]]</f>
        <v>0.17594654788418701</v>
      </c>
    </row>
    <row r="2953" spans="1:12" x14ac:dyDescent="0.3">
      <c r="A2953" s="7">
        <v>2011</v>
      </c>
      <c r="B2953" s="7" t="s">
        <v>112</v>
      </c>
      <c r="C2953" s="7" t="s">
        <v>115</v>
      </c>
      <c r="D2953" s="7" t="s">
        <v>120</v>
      </c>
      <c r="E2953" s="7">
        <v>350110</v>
      </c>
      <c r="F2953" s="7">
        <v>144</v>
      </c>
      <c r="G2953" s="7">
        <v>2.4933333333333332</v>
      </c>
      <c r="H2953" s="7">
        <v>2.9266666666666667</v>
      </c>
      <c r="I2953" s="3">
        <f>Table8[[#This Row],[Volume]]*Table8[[#This Row],[Cost per unit]]</f>
        <v>359.03999999999996</v>
      </c>
      <c r="J2953" s="3">
        <f>Table8[[#This Row],[Volume]]*Table8[[#This Row],[Price per unit]]</f>
        <v>421.44</v>
      </c>
      <c r="K2953" s="5">
        <f>Table8[[#This Row],[Total Sales]]-Table8[[#This Row],[Total Cost]]</f>
        <v>62.400000000000034</v>
      </c>
      <c r="L2953" s="6">
        <f>Table8[[#This Row],[Profit]]/Table8[[#This Row],[Total Sales]]</f>
        <v>0.14806378132118458</v>
      </c>
    </row>
    <row r="2954" spans="1:12" x14ac:dyDescent="0.3">
      <c r="A2954" s="3">
        <v>2011</v>
      </c>
      <c r="B2954" s="3" t="s">
        <v>112</v>
      </c>
      <c r="C2954" s="3" t="s">
        <v>115</v>
      </c>
      <c r="D2954" s="3" t="s">
        <v>120</v>
      </c>
      <c r="E2954" s="3">
        <v>350109</v>
      </c>
      <c r="F2954" s="3">
        <v>132</v>
      </c>
      <c r="G2954" s="3">
        <v>2.2866666666666666</v>
      </c>
      <c r="H2954" s="3">
        <v>2.9266666666666667</v>
      </c>
      <c r="I2954" s="3">
        <f>Table8[[#This Row],[Volume]]*Table8[[#This Row],[Cost per unit]]</f>
        <v>301.83999999999997</v>
      </c>
      <c r="J2954" s="3">
        <f>Table8[[#This Row],[Volume]]*Table8[[#This Row],[Price per unit]]</f>
        <v>386.32</v>
      </c>
      <c r="K2954" s="5">
        <f>Table8[[#This Row],[Total Sales]]-Table8[[#This Row],[Total Cost]]</f>
        <v>84.480000000000018</v>
      </c>
      <c r="L2954" s="6">
        <f>Table8[[#This Row],[Profit]]/Table8[[#This Row],[Total Sales]]</f>
        <v>0.21867881548974949</v>
      </c>
    </row>
    <row r="2955" spans="1:12" x14ac:dyDescent="0.3">
      <c r="A2955" s="7">
        <v>2011</v>
      </c>
      <c r="B2955" s="7" t="s">
        <v>112</v>
      </c>
      <c r="C2955" s="7" t="s">
        <v>115</v>
      </c>
      <c r="D2955" s="7" t="s">
        <v>120</v>
      </c>
      <c r="E2955" s="7">
        <v>350108</v>
      </c>
      <c r="F2955" s="7">
        <v>168</v>
      </c>
      <c r="G2955" s="7">
        <v>2.56</v>
      </c>
      <c r="H2955" s="7">
        <v>2.9266666666666667</v>
      </c>
      <c r="I2955" s="3">
        <f>Table8[[#This Row],[Volume]]*Table8[[#This Row],[Cost per unit]]</f>
        <v>430.08</v>
      </c>
      <c r="J2955" s="3">
        <f>Table8[[#This Row],[Volume]]*Table8[[#This Row],[Price per unit]]</f>
        <v>491.68</v>
      </c>
      <c r="K2955" s="5">
        <f>Table8[[#This Row],[Total Sales]]-Table8[[#This Row],[Total Cost]]</f>
        <v>61.600000000000023</v>
      </c>
      <c r="L2955" s="6">
        <f>Table8[[#This Row],[Profit]]/Table8[[#This Row],[Total Sales]]</f>
        <v>0.12528473804100232</v>
      </c>
    </row>
    <row r="2956" spans="1:12" x14ac:dyDescent="0.3">
      <c r="A2956" s="3">
        <v>2011</v>
      </c>
      <c r="B2956" s="3" t="s">
        <v>112</v>
      </c>
      <c r="C2956" s="3" t="s">
        <v>115</v>
      </c>
      <c r="D2956" s="3" t="s">
        <v>120</v>
      </c>
      <c r="E2956" s="3">
        <v>350107</v>
      </c>
      <c r="F2956" s="3">
        <v>144</v>
      </c>
      <c r="G2956" s="3">
        <v>2.2733333333333334</v>
      </c>
      <c r="H2956" s="3">
        <v>2.9066666666666667</v>
      </c>
      <c r="I2956" s="3">
        <f>Table8[[#This Row],[Volume]]*Table8[[#This Row],[Cost per unit]]</f>
        <v>327.36</v>
      </c>
      <c r="J2956" s="3">
        <f>Table8[[#This Row],[Volume]]*Table8[[#This Row],[Price per unit]]</f>
        <v>418.56</v>
      </c>
      <c r="K2956" s="5">
        <f>Table8[[#This Row],[Total Sales]]-Table8[[#This Row],[Total Cost]]</f>
        <v>91.199999999999989</v>
      </c>
      <c r="L2956" s="6">
        <f>Table8[[#This Row],[Profit]]/Table8[[#This Row],[Total Sales]]</f>
        <v>0.2178899082568807</v>
      </c>
    </row>
    <row r="2957" spans="1:12" x14ac:dyDescent="0.3">
      <c r="A2957" s="7">
        <v>2011</v>
      </c>
      <c r="B2957" s="7" t="s">
        <v>112</v>
      </c>
      <c r="C2957" s="7" t="s">
        <v>115</v>
      </c>
      <c r="D2957" s="7" t="s">
        <v>120</v>
      </c>
      <c r="E2957" s="7">
        <v>350106</v>
      </c>
      <c r="F2957" s="7">
        <v>144</v>
      </c>
      <c r="G2957" s="7">
        <v>2.4466666666666668</v>
      </c>
      <c r="H2957" s="7">
        <v>2.9866666666666668</v>
      </c>
      <c r="I2957" s="3">
        <f>Table8[[#This Row],[Volume]]*Table8[[#This Row],[Cost per unit]]</f>
        <v>352.32</v>
      </c>
      <c r="J2957" s="3">
        <f>Table8[[#This Row],[Volume]]*Table8[[#This Row],[Price per unit]]</f>
        <v>430.08000000000004</v>
      </c>
      <c r="K2957" s="5">
        <f>Table8[[#This Row],[Total Sales]]-Table8[[#This Row],[Total Cost]]</f>
        <v>77.760000000000048</v>
      </c>
      <c r="L2957" s="6">
        <f>Table8[[#This Row],[Profit]]/Table8[[#This Row],[Total Sales]]</f>
        <v>0.18080357142857154</v>
      </c>
    </row>
    <row r="2958" spans="1:12" x14ac:dyDescent="0.3">
      <c r="A2958" s="3">
        <v>2011</v>
      </c>
      <c r="B2958" s="3" t="s">
        <v>112</v>
      </c>
      <c r="C2958" s="3" t="s">
        <v>115</v>
      </c>
      <c r="D2958" s="3" t="s">
        <v>120</v>
      </c>
      <c r="E2958" s="3">
        <v>350105</v>
      </c>
      <c r="F2958" s="3">
        <v>156</v>
      </c>
      <c r="G2958" s="3">
        <v>2.5266666666666668</v>
      </c>
      <c r="H2958" s="3">
        <v>2.9533333333333331</v>
      </c>
      <c r="I2958" s="3">
        <f>Table8[[#This Row],[Volume]]*Table8[[#This Row],[Cost per unit]]</f>
        <v>394.16</v>
      </c>
      <c r="J2958" s="3">
        <f>Table8[[#This Row],[Volume]]*Table8[[#This Row],[Price per unit]]</f>
        <v>460.71999999999997</v>
      </c>
      <c r="K2958" s="5">
        <f>Table8[[#This Row],[Total Sales]]-Table8[[#This Row],[Total Cost]]</f>
        <v>66.559999999999945</v>
      </c>
      <c r="L2958" s="6">
        <f>Table8[[#This Row],[Profit]]/Table8[[#This Row],[Total Sales]]</f>
        <v>0.14446952595936785</v>
      </c>
    </row>
    <row r="2959" spans="1:12" x14ac:dyDescent="0.3">
      <c r="A2959" s="7">
        <v>2011</v>
      </c>
      <c r="B2959" s="7" t="s">
        <v>112</v>
      </c>
      <c r="C2959" s="7" t="s">
        <v>115</v>
      </c>
      <c r="D2959" s="7" t="s">
        <v>120</v>
      </c>
      <c r="E2959" s="7">
        <v>350104</v>
      </c>
      <c r="F2959" s="7">
        <v>144</v>
      </c>
      <c r="G2959" s="7">
        <v>2.3533333333333335</v>
      </c>
      <c r="H2959" s="7">
        <v>2.9733333333333332</v>
      </c>
      <c r="I2959" s="3">
        <f>Table8[[#This Row],[Volume]]*Table8[[#This Row],[Cost per unit]]</f>
        <v>338.88</v>
      </c>
      <c r="J2959" s="3">
        <f>Table8[[#This Row],[Volume]]*Table8[[#This Row],[Price per unit]]</f>
        <v>428.15999999999997</v>
      </c>
      <c r="K2959" s="5">
        <f>Table8[[#This Row],[Total Sales]]-Table8[[#This Row],[Total Cost]]</f>
        <v>89.279999999999973</v>
      </c>
      <c r="L2959" s="6">
        <f>Table8[[#This Row],[Profit]]/Table8[[#This Row],[Total Sales]]</f>
        <v>0.20852017937219727</v>
      </c>
    </row>
    <row r="2960" spans="1:12" x14ac:dyDescent="0.3">
      <c r="A2960" s="3">
        <v>2011</v>
      </c>
      <c r="B2960" s="3" t="s">
        <v>112</v>
      </c>
      <c r="C2960" s="3" t="s">
        <v>115</v>
      </c>
      <c r="D2960" s="3" t="s">
        <v>120</v>
      </c>
      <c r="E2960" s="3">
        <v>350103</v>
      </c>
      <c r="F2960" s="3">
        <v>132</v>
      </c>
      <c r="G2960" s="3">
        <v>2.6066666666666665</v>
      </c>
      <c r="H2960" s="3">
        <v>2.88</v>
      </c>
      <c r="I2960" s="3">
        <f>Table8[[#This Row],[Volume]]*Table8[[#This Row],[Cost per unit]]</f>
        <v>344.08</v>
      </c>
      <c r="J2960" s="3">
        <f>Table8[[#This Row],[Volume]]*Table8[[#This Row],[Price per unit]]</f>
        <v>380.15999999999997</v>
      </c>
      <c r="K2960" s="5">
        <f>Table8[[#This Row],[Total Sales]]-Table8[[#This Row],[Total Cost]]</f>
        <v>36.079999999999984</v>
      </c>
      <c r="L2960" s="6">
        <f>Table8[[#This Row],[Profit]]/Table8[[#This Row],[Total Sales]]</f>
        <v>9.4907407407407371E-2</v>
      </c>
    </row>
    <row r="2961" spans="1:12" x14ac:dyDescent="0.3">
      <c r="A2961" s="7">
        <v>2011</v>
      </c>
      <c r="B2961" s="7" t="s">
        <v>112</v>
      </c>
      <c r="C2961" s="7" t="s">
        <v>115</v>
      </c>
      <c r="D2961" s="7" t="s">
        <v>120</v>
      </c>
      <c r="E2961" s="7">
        <v>350102</v>
      </c>
      <c r="F2961" s="7">
        <v>156</v>
      </c>
      <c r="G2961" s="7">
        <v>2.38</v>
      </c>
      <c r="H2961" s="7">
        <v>2.9466666666666668</v>
      </c>
      <c r="I2961" s="3">
        <f>Table8[[#This Row],[Volume]]*Table8[[#This Row],[Cost per unit]]</f>
        <v>371.28</v>
      </c>
      <c r="J2961" s="3">
        <f>Table8[[#This Row],[Volume]]*Table8[[#This Row],[Price per unit]]</f>
        <v>459.68</v>
      </c>
      <c r="K2961" s="5">
        <f>Table8[[#This Row],[Total Sales]]-Table8[[#This Row],[Total Cost]]</f>
        <v>88.400000000000034</v>
      </c>
      <c r="L2961" s="6">
        <f>Table8[[#This Row],[Profit]]/Table8[[#This Row],[Total Sales]]</f>
        <v>0.19230769230769237</v>
      </c>
    </row>
    <row r="2962" spans="1:12" x14ac:dyDescent="0.3">
      <c r="A2962" s="3">
        <v>2011</v>
      </c>
      <c r="B2962" s="3" t="s">
        <v>112</v>
      </c>
      <c r="C2962" s="3" t="s">
        <v>115</v>
      </c>
      <c r="D2962" s="3" t="s">
        <v>120</v>
      </c>
      <c r="E2962" s="3">
        <v>350101</v>
      </c>
      <c r="F2962" s="3">
        <v>132</v>
      </c>
      <c r="G2962" s="3">
        <v>2.7</v>
      </c>
      <c r="H2962" s="3">
        <v>2.9866666666666668</v>
      </c>
      <c r="I2962" s="3">
        <f>Table8[[#This Row],[Volume]]*Table8[[#This Row],[Cost per unit]]</f>
        <v>356.40000000000003</v>
      </c>
      <c r="J2962" s="3">
        <f>Table8[[#This Row],[Volume]]*Table8[[#This Row],[Price per unit]]</f>
        <v>394.24</v>
      </c>
      <c r="K2962" s="5">
        <f>Table8[[#This Row],[Total Sales]]-Table8[[#This Row],[Total Cost]]</f>
        <v>37.839999999999975</v>
      </c>
      <c r="L2962" s="6">
        <f>Table8[[#This Row],[Profit]]/Table8[[#This Row],[Total Sales]]</f>
        <v>9.5982142857142794E-2</v>
      </c>
    </row>
    <row r="2963" spans="1:12" x14ac:dyDescent="0.3">
      <c r="A2963" s="7">
        <v>2011</v>
      </c>
      <c r="B2963" s="7" t="s">
        <v>112</v>
      </c>
      <c r="C2963" s="7" t="s">
        <v>113</v>
      </c>
      <c r="D2963" s="7" t="s">
        <v>121</v>
      </c>
      <c r="E2963" s="7">
        <v>540190</v>
      </c>
      <c r="F2963" s="7">
        <v>120</v>
      </c>
      <c r="G2963" s="7">
        <v>2.79</v>
      </c>
      <c r="H2963" s="7">
        <v>3.6</v>
      </c>
      <c r="I2963" s="3">
        <f>Table8[[#This Row],[Volume]]*Table8[[#This Row],[Cost per unit]]</f>
        <v>334.8</v>
      </c>
      <c r="J2963" s="3">
        <f>Table8[[#This Row],[Volume]]*Table8[[#This Row],[Price per unit]]</f>
        <v>432</v>
      </c>
      <c r="K2963" s="5">
        <f>Table8[[#This Row],[Total Sales]]-Table8[[#This Row],[Total Cost]]</f>
        <v>97.199999999999989</v>
      </c>
      <c r="L2963" s="6">
        <f>Table8[[#This Row],[Profit]]/Table8[[#This Row],[Total Sales]]</f>
        <v>0.22499999999999998</v>
      </c>
    </row>
    <row r="2964" spans="1:12" x14ac:dyDescent="0.3">
      <c r="A2964" s="3">
        <v>2011</v>
      </c>
      <c r="B2964" s="3" t="s">
        <v>112</v>
      </c>
      <c r="C2964" s="3" t="s">
        <v>113</v>
      </c>
      <c r="D2964" s="3" t="s">
        <v>121</v>
      </c>
      <c r="E2964" s="3">
        <v>540137</v>
      </c>
      <c r="F2964" s="3">
        <v>216</v>
      </c>
      <c r="G2964" s="3">
        <v>2.19</v>
      </c>
      <c r="H2964" s="3">
        <v>3.63</v>
      </c>
      <c r="I2964" s="3">
        <f>Table8[[#This Row],[Volume]]*Table8[[#This Row],[Cost per unit]]</f>
        <v>473.03999999999996</v>
      </c>
      <c r="J2964" s="3">
        <f>Table8[[#This Row],[Volume]]*Table8[[#This Row],[Price per unit]]</f>
        <v>784.07999999999993</v>
      </c>
      <c r="K2964" s="5">
        <f>Table8[[#This Row],[Total Sales]]-Table8[[#This Row],[Total Cost]]</f>
        <v>311.03999999999996</v>
      </c>
      <c r="L2964" s="6">
        <f>Table8[[#This Row],[Profit]]/Table8[[#This Row],[Total Sales]]</f>
        <v>0.39669421487603307</v>
      </c>
    </row>
    <row r="2965" spans="1:12" x14ac:dyDescent="0.3">
      <c r="A2965" s="7">
        <v>2011</v>
      </c>
      <c r="B2965" s="7" t="s">
        <v>112</v>
      </c>
      <c r="C2965" s="7" t="s">
        <v>113</v>
      </c>
      <c r="D2965" s="7" t="s">
        <v>121</v>
      </c>
      <c r="E2965" s="7">
        <v>540136</v>
      </c>
      <c r="F2965" s="7">
        <v>456</v>
      </c>
      <c r="G2965" s="7">
        <v>2.2799999999999998</v>
      </c>
      <c r="H2965" s="7">
        <v>3.66</v>
      </c>
      <c r="I2965" s="3">
        <f>Table8[[#This Row],[Volume]]*Table8[[#This Row],[Cost per unit]]</f>
        <v>1039.6799999999998</v>
      </c>
      <c r="J2965" s="3">
        <f>Table8[[#This Row],[Volume]]*Table8[[#This Row],[Price per unit]]</f>
        <v>1668.96</v>
      </c>
      <c r="K2965" s="5">
        <f>Table8[[#This Row],[Total Sales]]-Table8[[#This Row],[Total Cost]]</f>
        <v>629.2800000000002</v>
      </c>
      <c r="L2965" s="6">
        <f>Table8[[#This Row],[Profit]]/Table8[[#This Row],[Total Sales]]</f>
        <v>0.37704918032786894</v>
      </c>
    </row>
    <row r="2966" spans="1:12" x14ac:dyDescent="0.3">
      <c r="A2966" s="3">
        <v>2011</v>
      </c>
      <c r="B2966" s="3" t="s">
        <v>112</v>
      </c>
      <c r="C2966" s="3" t="s">
        <v>113</v>
      </c>
      <c r="D2966" s="3" t="s">
        <v>121</v>
      </c>
      <c r="E2966" s="3">
        <v>540135</v>
      </c>
      <c r="F2966" s="3">
        <v>396</v>
      </c>
      <c r="G2966" s="3">
        <v>2.25</v>
      </c>
      <c r="H2966" s="3">
        <v>3.7</v>
      </c>
      <c r="I2966" s="3">
        <f>Table8[[#This Row],[Volume]]*Table8[[#This Row],[Cost per unit]]</f>
        <v>891</v>
      </c>
      <c r="J2966" s="3">
        <f>Table8[[#This Row],[Volume]]*Table8[[#This Row],[Price per unit]]</f>
        <v>1465.2</v>
      </c>
      <c r="K2966" s="5">
        <f>Table8[[#This Row],[Total Sales]]-Table8[[#This Row],[Total Cost]]</f>
        <v>574.20000000000005</v>
      </c>
      <c r="L2966" s="6">
        <f>Table8[[#This Row],[Profit]]/Table8[[#This Row],[Total Sales]]</f>
        <v>0.39189189189189189</v>
      </c>
    </row>
    <row r="2967" spans="1:12" x14ac:dyDescent="0.3">
      <c r="A2967" s="7">
        <v>2011</v>
      </c>
      <c r="B2967" s="7" t="s">
        <v>112</v>
      </c>
      <c r="C2967" s="7" t="s">
        <v>113</v>
      </c>
      <c r="D2967" s="7" t="s">
        <v>121</v>
      </c>
      <c r="E2967" s="7">
        <v>540134</v>
      </c>
      <c r="F2967" s="7">
        <v>252</v>
      </c>
      <c r="G2967" s="7">
        <v>2.65</v>
      </c>
      <c r="H2967" s="7">
        <v>3.1</v>
      </c>
      <c r="I2967" s="3">
        <f>Table8[[#This Row],[Volume]]*Table8[[#This Row],[Cost per unit]]</f>
        <v>667.8</v>
      </c>
      <c r="J2967" s="3">
        <f>Table8[[#This Row],[Volume]]*Table8[[#This Row],[Price per unit]]</f>
        <v>781.2</v>
      </c>
      <c r="K2967" s="5">
        <f>Table8[[#This Row],[Total Sales]]-Table8[[#This Row],[Total Cost]]</f>
        <v>113.40000000000009</v>
      </c>
      <c r="L2967" s="6">
        <f>Table8[[#This Row],[Profit]]/Table8[[#This Row],[Total Sales]]</f>
        <v>0.14516129032258077</v>
      </c>
    </row>
    <row r="2968" spans="1:12" x14ac:dyDescent="0.3">
      <c r="A2968" s="3">
        <v>2011</v>
      </c>
      <c r="B2968" s="3" t="s">
        <v>112</v>
      </c>
      <c r="C2968" s="3" t="s">
        <v>113</v>
      </c>
      <c r="D2968" s="3" t="s">
        <v>121</v>
      </c>
      <c r="E2968" s="3">
        <v>540133</v>
      </c>
      <c r="F2968" s="3">
        <v>336</v>
      </c>
      <c r="G2968" s="3">
        <v>2.1</v>
      </c>
      <c r="H2968" s="3">
        <v>3.18</v>
      </c>
      <c r="I2968" s="3">
        <f>Table8[[#This Row],[Volume]]*Table8[[#This Row],[Cost per unit]]</f>
        <v>705.6</v>
      </c>
      <c r="J2968" s="3">
        <f>Table8[[#This Row],[Volume]]*Table8[[#This Row],[Price per unit]]</f>
        <v>1068.48</v>
      </c>
      <c r="K2968" s="5">
        <f>Table8[[#This Row],[Total Sales]]-Table8[[#This Row],[Total Cost]]</f>
        <v>362.88</v>
      </c>
      <c r="L2968" s="6">
        <f>Table8[[#This Row],[Profit]]/Table8[[#This Row],[Total Sales]]</f>
        <v>0.33962264150943394</v>
      </c>
    </row>
    <row r="2969" spans="1:12" x14ac:dyDescent="0.3">
      <c r="A2969" s="7">
        <v>2011</v>
      </c>
      <c r="B2969" s="7" t="s">
        <v>112</v>
      </c>
      <c r="C2969" s="7" t="s">
        <v>113</v>
      </c>
      <c r="D2969" s="7" t="s">
        <v>121</v>
      </c>
      <c r="E2969" s="7">
        <v>540132</v>
      </c>
      <c r="F2969" s="7">
        <v>588</v>
      </c>
      <c r="G2969" s="7">
        <v>2.8</v>
      </c>
      <c r="H2969" s="7">
        <v>3.7</v>
      </c>
      <c r="I2969" s="3">
        <f>Table8[[#This Row],[Volume]]*Table8[[#This Row],[Cost per unit]]</f>
        <v>1646.3999999999999</v>
      </c>
      <c r="J2969" s="3">
        <f>Table8[[#This Row],[Volume]]*Table8[[#This Row],[Price per unit]]</f>
        <v>2175.6</v>
      </c>
      <c r="K2969" s="5">
        <f>Table8[[#This Row],[Total Sales]]-Table8[[#This Row],[Total Cost]]</f>
        <v>529.20000000000005</v>
      </c>
      <c r="L2969" s="6">
        <f>Table8[[#This Row],[Profit]]/Table8[[#This Row],[Total Sales]]</f>
        <v>0.24324324324324328</v>
      </c>
    </row>
    <row r="2970" spans="1:12" x14ac:dyDescent="0.3">
      <c r="A2970" s="3">
        <v>2011</v>
      </c>
      <c r="B2970" s="3" t="s">
        <v>112</v>
      </c>
      <c r="C2970" s="3" t="s">
        <v>113</v>
      </c>
      <c r="D2970" s="3" t="s">
        <v>121</v>
      </c>
      <c r="E2970" s="3">
        <v>540131</v>
      </c>
      <c r="F2970" s="3">
        <v>276</v>
      </c>
      <c r="G2970" s="3">
        <v>2</v>
      </c>
      <c r="H2970" s="3">
        <v>3.78</v>
      </c>
      <c r="I2970" s="3">
        <f>Table8[[#This Row],[Volume]]*Table8[[#This Row],[Cost per unit]]</f>
        <v>552</v>
      </c>
      <c r="J2970" s="3">
        <f>Table8[[#This Row],[Volume]]*Table8[[#This Row],[Price per unit]]</f>
        <v>1043.28</v>
      </c>
      <c r="K2970" s="5">
        <f>Table8[[#This Row],[Total Sales]]-Table8[[#This Row],[Total Cost]]</f>
        <v>491.28</v>
      </c>
      <c r="L2970" s="6">
        <f>Table8[[#This Row],[Profit]]/Table8[[#This Row],[Total Sales]]</f>
        <v>0.47089947089947087</v>
      </c>
    </row>
    <row r="2971" spans="1:12" x14ac:dyDescent="0.3">
      <c r="A2971" s="7">
        <v>2011</v>
      </c>
      <c r="B2971" s="7" t="s">
        <v>112</v>
      </c>
      <c r="C2971" s="7" t="s">
        <v>113</v>
      </c>
      <c r="D2971" s="7" t="s">
        <v>121</v>
      </c>
      <c r="E2971" s="7">
        <v>540130</v>
      </c>
      <c r="F2971" s="7">
        <v>300</v>
      </c>
      <c r="G2971" s="7">
        <v>2.41</v>
      </c>
      <c r="H2971" s="7">
        <v>3.23</v>
      </c>
      <c r="I2971" s="3">
        <f>Table8[[#This Row],[Volume]]*Table8[[#This Row],[Cost per unit]]</f>
        <v>723</v>
      </c>
      <c r="J2971" s="3">
        <f>Table8[[#This Row],[Volume]]*Table8[[#This Row],[Price per unit]]</f>
        <v>969</v>
      </c>
      <c r="K2971" s="5">
        <f>Table8[[#This Row],[Total Sales]]-Table8[[#This Row],[Total Cost]]</f>
        <v>246</v>
      </c>
      <c r="L2971" s="6">
        <f>Table8[[#This Row],[Profit]]/Table8[[#This Row],[Total Sales]]</f>
        <v>0.25386996904024767</v>
      </c>
    </row>
    <row r="2972" spans="1:12" x14ac:dyDescent="0.3">
      <c r="A2972" s="3">
        <v>2011</v>
      </c>
      <c r="B2972" s="3" t="s">
        <v>112</v>
      </c>
      <c r="C2972" s="3" t="s">
        <v>113</v>
      </c>
      <c r="D2972" s="3" t="s">
        <v>121</v>
      </c>
      <c r="E2972" s="3">
        <v>540129</v>
      </c>
      <c r="F2972" s="3">
        <v>492</v>
      </c>
      <c r="G2972" s="3">
        <v>2.39</v>
      </c>
      <c r="H2972" s="3">
        <v>3.38</v>
      </c>
      <c r="I2972" s="3">
        <f>Table8[[#This Row],[Volume]]*Table8[[#This Row],[Cost per unit]]</f>
        <v>1175.8800000000001</v>
      </c>
      <c r="J2972" s="3">
        <f>Table8[[#This Row],[Volume]]*Table8[[#This Row],[Price per unit]]</f>
        <v>1662.96</v>
      </c>
      <c r="K2972" s="5">
        <f>Table8[[#This Row],[Total Sales]]-Table8[[#This Row],[Total Cost]]</f>
        <v>487.07999999999993</v>
      </c>
      <c r="L2972" s="6">
        <f>Table8[[#This Row],[Profit]]/Table8[[#This Row],[Total Sales]]</f>
        <v>0.29289940828402361</v>
      </c>
    </row>
    <row r="2973" spans="1:12" x14ac:dyDescent="0.3">
      <c r="A2973" s="7">
        <v>2011</v>
      </c>
      <c r="B2973" s="7" t="s">
        <v>112</v>
      </c>
      <c r="C2973" s="7" t="s">
        <v>113</v>
      </c>
      <c r="D2973" s="7" t="s">
        <v>121</v>
      </c>
      <c r="E2973" s="7">
        <v>540128</v>
      </c>
      <c r="F2973" s="7">
        <v>180</v>
      </c>
      <c r="G2973" s="7">
        <v>2.34</v>
      </c>
      <c r="H2973" s="7">
        <v>3.52</v>
      </c>
      <c r="I2973" s="3">
        <f>Table8[[#This Row],[Volume]]*Table8[[#This Row],[Cost per unit]]</f>
        <v>421.2</v>
      </c>
      <c r="J2973" s="3">
        <f>Table8[[#This Row],[Volume]]*Table8[[#This Row],[Price per unit]]</f>
        <v>633.6</v>
      </c>
      <c r="K2973" s="5">
        <f>Table8[[#This Row],[Total Sales]]-Table8[[#This Row],[Total Cost]]</f>
        <v>212.40000000000003</v>
      </c>
      <c r="L2973" s="6">
        <f>Table8[[#This Row],[Profit]]/Table8[[#This Row],[Total Sales]]</f>
        <v>0.33522727272727276</v>
      </c>
    </row>
    <row r="2974" spans="1:12" x14ac:dyDescent="0.3">
      <c r="A2974" s="3">
        <v>2011</v>
      </c>
      <c r="B2974" s="3" t="s">
        <v>112</v>
      </c>
      <c r="C2974" s="3" t="s">
        <v>113</v>
      </c>
      <c r="D2974" s="3" t="s">
        <v>121</v>
      </c>
      <c r="E2974" s="3">
        <v>540127</v>
      </c>
      <c r="F2974" s="3">
        <v>600</v>
      </c>
      <c r="G2974" s="3">
        <v>2.4</v>
      </c>
      <c r="H2974" s="3">
        <v>3.05</v>
      </c>
      <c r="I2974" s="3">
        <f>Table8[[#This Row],[Volume]]*Table8[[#This Row],[Cost per unit]]</f>
        <v>1440</v>
      </c>
      <c r="J2974" s="3">
        <f>Table8[[#This Row],[Volume]]*Table8[[#This Row],[Price per unit]]</f>
        <v>1830</v>
      </c>
      <c r="K2974" s="5">
        <f>Table8[[#This Row],[Total Sales]]-Table8[[#This Row],[Total Cost]]</f>
        <v>390</v>
      </c>
      <c r="L2974" s="6">
        <f>Table8[[#This Row],[Profit]]/Table8[[#This Row],[Total Sales]]</f>
        <v>0.21311475409836064</v>
      </c>
    </row>
    <row r="2975" spans="1:12" x14ac:dyDescent="0.3">
      <c r="A2975" s="7">
        <v>2011</v>
      </c>
      <c r="B2975" s="7" t="s">
        <v>112</v>
      </c>
      <c r="C2975" s="7" t="s">
        <v>113</v>
      </c>
      <c r="D2975" s="7" t="s">
        <v>121</v>
      </c>
      <c r="E2975" s="7">
        <v>540126</v>
      </c>
      <c r="F2975" s="7">
        <v>516</v>
      </c>
      <c r="G2975" s="7">
        <v>2.8</v>
      </c>
      <c r="H2975" s="7">
        <v>3.19</v>
      </c>
      <c r="I2975" s="3">
        <f>Table8[[#This Row],[Volume]]*Table8[[#This Row],[Cost per unit]]</f>
        <v>1444.8</v>
      </c>
      <c r="J2975" s="3">
        <f>Table8[[#This Row],[Volume]]*Table8[[#This Row],[Price per unit]]</f>
        <v>1646.04</v>
      </c>
      <c r="K2975" s="5">
        <f>Table8[[#This Row],[Total Sales]]-Table8[[#This Row],[Total Cost]]</f>
        <v>201.24</v>
      </c>
      <c r="L2975" s="6">
        <f>Table8[[#This Row],[Profit]]/Table8[[#This Row],[Total Sales]]</f>
        <v>0.12225705329153606</v>
      </c>
    </row>
    <row r="2976" spans="1:12" x14ac:dyDescent="0.3">
      <c r="A2976" s="3">
        <v>2011</v>
      </c>
      <c r="B2976" s="3" t="s">
        <v>112</v>
      </c>
      <c r="C2976" s="3" t="s">
        <v>113</v>
      </c>
      <c r="D2976" s="3" t="s">
        <v>121</v>
      </c>
      <c r="E2976" s="3">
        <v>540125</v>
      </c>
      <c r="F2976" s="3">
        <v>432</v>
      </c>
      <c r="G2976" s="3">
        <v>2.77</v>
      </c>
      <c r="H2976" s="3">
        <v>3.74</v>
      </c>
      <c r="I2976" s="3">
        <f>Table8[[#This Row],[Volume]]*Table8[[#This Row],[Cost per unit]]</f>
        <v>1196.6400000000001</v>
      </c>
      <c r="J2976" s="3">
        <f>Table8[[#This Row],[Volume]]*Table8[[#This Row],[Price per unit]]</f>
        <v>1615.68</v>
      </c>
      <c r="K2976" s="5">
        <f>Table8[[#This Row],[Total Sales]]-Table8[[#This Row],[Total Cost]]</f>
        <v>419.03999999999996</v>
      </c>
      <c r="L2976" s="6">
        <f>Table8[[#This Row],[Profit]]/Table8[[#This Row],[Total Sales]]</f>
        <v>0.25935828877005346</v>
      </c>
    </row>
    <row r="2977" spans="1:12" x14ac:dyDescent="0.3">
      <c r="A2977" s="7">
        <v>2011</v>
      </c>
      <c r="B2977" s="7" t="s">
        <v>112</v>
      </c>
      <c r="C2977" s="7" t="s">
        <v>113</v>
      </c>
      <c r="D2977" s="7" t="s">
        <v>121</v>
      </c>
      <c r="E2977" s="7">
        <v>540124</v>
      </c>
      <c r="F2977" s="7">
        <v>420</v>
      </c>
      <c r="G2977" s="7">
        <v>2.1800000000000002</v>
      </c>
      <c r="H2977" s="7">
        <v>3.33</v>
      </c>
      <c r="I2977" s="3">
        <f>Table8[[#This Row],[Volume]]*Table8[[#This Row],[Cost per unit]]</f>
        <v>915.6</v>
      </c>
      <c r="J2977" s="3">
        <f>Table8[[#This Row],[Volume]]*Table8[[#This Row],[Price per unit]]</f>
        <v>1398.6000000000001</v>
      </c>
      <c r="K2977" s="5">
        <f>Table8[[#This Row],[Total Sales]]-Table8[[#This Row],[Total Cost]]</f>
        <v>483.00000000000011</v>
      </c>
      <c r="L2977" s="6">
        <f>Table8[[#This Row],[Profit]]/Table8[[#This Row],[Total Sales]]</f>
        <v>0.34534534534534539</v>
      </c>
    </row>
    <row r="2978" spans="1:12" x14ac:dyDescent="0.3">
      <c r="A2978" s="3">
        <v>2011</v>
      </c>
      <c r="B2978" s="3" t="s">
        <v>112</v>
      </c>
      <c r="C2978" s="3" t="s">
        <v>113</v>
      </c>
      <c r="D2978" s="3" t="s">
        <v>121</v>
      </c>
      <c r="E2978" s="3">
        <v>540123</v>
      </c>
      <c r="F2978" s="3">
        <v>180</v>
      </c>
      <c r="G2978" s="3">
        <v>2.71</v>
      </c>
      <c r="H2978" s="3">
        <v>3.11</v>
      </c>
      <c r="I2978" s="3">
        <f>Table8[[#This Row],[Volume]]*Table8[[#This Row],[Cost per unit]]</f>
        <v>487.8</v>
      </c>
      <c r="J2978" s="3">
        <f>Table8[[#This Row],[Volume]]*Table8[[#This Row],[Price per unit]]</f>
        <v>559.79999999999995</v>
      </c>
      <c r="K2978" s="5">
        <f>Table8[[#This Row],[Total Sales]]-Table8[[#This Row],[Total Cost]]</f>
        <v>71.999999999999943</v>
      </c>
      <c r="L2978" s="6">
        <f>Table8[[#This Row],[Profit]]/Table8[[#This Row],[Total Sales]]</f>
        <v>0.12861736334405136</v>
      </c>
    </row>
    <row r="2979" spans="1:12" x14ac:dyDescent="0.3">
      <c r="A2979" s="7">
        <v>2011</v>
      </c>
      <c r="B2979" s="7" t="s">
        <v>112</v>
      </c>
      <c r="C2979" s="7" t="s">
        <v>113</v>
      </c>
      <c r="D2979" s="7" t="s">
        <v>121</v>
      </c>
      <c r="E2979" s="7">
        <v>540122</v>
      </c>
      <c r="F2979" s="7">
        <v>600</v>
      </c>
      <c r="G2979" s="7">
        <v>2.08</v>
      </c>
      <c r="H2979" s="7">
        <v>3</v>
      </c>
      <c r="I2979" s="3">
        <f>Table8[[#This Row],[Volume]]*Table8[[#This Row],[Cost per unit]]</f>
        <v>1248</v>
      </c>
      <c r="J2979" s="3">
        <f>Table8[[#This Row],[Volume]]*Table8[[#This Row],[Price per unit]]</f>
        <v>1800</v>
      </c>
      <c r="K2979" s="5">
        <f>Table8[[#This Row],[Total Sales]]-Table8[[#This Row],[Total Cost]]</f>
        <v>552</v>
      </c>
      <c r="L2979" s="6">
        <f>Table8[[#This Row],[Profit]]/Table8[[#This Row],[Total Sales]]</f>
        <v>0.30666666666666664</v>
      </c>
    </row>
    <row r="2980" spans="1:12" x14ac:dyDescent="0.3">
      <c r="A2980" s="3">
        <v>2011</v>
      </c>
      <c r="B2980" s="3" t="s">
        <v>112</v>
      </c>
      <c r="C2980" s="3" t="s">
        <v>113</v>
      </c>
      <c r="D2980" s="3" t="s">
        <v>121</v>
      </c>
      <c r="E2980" s="3">
        <v>540121</v>
      </c>
      <c r="F2980" s="3">
        <v>516</v>
      </c>
      <c r="G2980" s="3">
        <v>2</v>
      </c>
      <c r="H2980" s="3">
        <v>3.67</v>
      </c>
      <c r="I2980" s="3">
        <f>Table8[[#This Row],[Volume]]*Table8[[#This Row],[Cost per unit]]</f>
        <v>1032</v>
      </c>
      <c r="J2980" s="3">
        <f>Table8[[#This Row],[Volume]]*Table8[[#This Row],[Price per unit]]</f>
        <v>1893.72</v>
      </c>
      <c r="K2980" s="5">
        <f>Table8[[#This Row],[Total Sales]]-Table8[[#This Row],[Total Cost]]</f>
        <v>861.72</v>
      </c>
      <c r="L2980" s="6">
        <f>Table8[[#This Row],[Profit]]/Table8[[#This Row],[Total Sales]]</f>
        <v>0.45504087193460491</v>
      </c>
    </row>
    <row r="2981" spans="1:12" x14ac:dyDescent="0.3">
      <c r="A2981" s="7">
        <v>2011</v>
      </c>
      <c r="B2981" s="7" t="s">
        <v>112</v>
      </c>
      <c r="C2981" s="7" t="s">
        <v>113</v>
      </c>
      <c r="D2981" s="7" t="s">
        <v>121</v>
      </c>
      <c r="E2981" s="7">
        <v>540120</v>
      </c>
      <c r="F2981" s="7">
        <v>216</v>
      </c>
      <c r="G2981" s="7">
        <v>2.1</v>
      </c>
      <c r="H2981" s="7">
        <v>3.21</v>
      </c>
      <c r="I2981" s="3">
        <f>Table8[[#This Row],[Volume]]*Table8[[#This Row],[Cost per unit]]</f>
        <v>453.6</v>
      </c>
      <c r="J2981" s="3">
        <f>Table8[[#This Row],[Volume]]*Table8[[#This Row],[Price per unit]]</f>
        <v>693.36</v>
      </c>
      <c r="K2981" s="5">
        <f>Table8[[#This Row],[Total Sales]]-Table8[[#This Row],[Total Cost]]</f>
        <v>239.76</v>
      </c>
      <c r="L2981" s="6">
        <f>Table8[[#This Row],[Profit]]/Table8[[#This Row],[Total Sales]]</f>
        <v>0.34579439252336447</v>
      </c>
    </row>
    <row r="2982" spans="1:12" x14ac:dyDescent="0.3">
      <c r="A2982" s="3">
        <v>2011</v>
      </c>
      <c r="B2982" s="3" t="s">
        <v>112</v>
      </c>
      <c r="C2982" s="3" t="s">
        <v>113</v>
      </c>
      <c r="D2982" s="3" t="s">
        <v>121</v>
      </c>
      <c r="E2982" s="3">
        <v>540119</v>
      </c>
      <c r="F2982" s="3">
        <v>384</v>
      </c>
      <c r="G2982" s="3">
        <v>2.13</v>
      </c>
      <c r="H2982" s="3">
        <v>3.48</v>
      </c>
      <c r="I2982" s="3">
        <f>Table8[[#This Row],[Volume]]*Table8[[#This Row],[Cost per unit]]</f>
        <v>817.92</v>
      </c>
      <c r="J2982" s="3">
        <f>Table8[[#This Row],[Volume]]*Table8[[#This Row],[Price per unit]]</f>
        <v>1336.32</v>
      </c>
      <c r="K2982" s="5">
        <f>Table8[[#This Row],[Total Sales]]-Table8[[#This Row],[Total Cost]]</f>
        <v>518.4</v>
      </c>
      <c r="L2982" s="6">
        <f>Table8[[#This Row],[Profit]]/Table8[[#This Row],[Total Sales]]</f>
        <v>0.38793103448275862</v>
      </c>
    </row>
    <row r="2983" spans="1:12" x14ac:dyDescent="0.3">
      <c r="A2983" s="7">
        <v>2011</v>
      </c>
      <c r="B2983" s="7" t="s">
        <v>112</v>
      </c>
      <c r="C2983" s="7" t="s">
        <v>113</v>
      </c>
      <c r="D2983" s="7" t="s">
        <v>121</v>
      </c>
      <c r="E2983" s="7">
        <v>540118</v>
      </c>
      <c r="F2983" s="7">
        <v>348</v>
      </c>
      <c r="G2983" s="7">
        <v>2.4900000000000002</v>
      </c>
      <c r="H2983" s="7">
        <v>3.7</v>
      </c>
      <c r="I2983" s="3">
        <f>Table8[[#This Row],[Volume]]*Table8[[#This Row],[Cost per unit]]</f>
        <v>866.5200000000001</v>
      </c>
      <c r="J2983" s="3">
        <f>Table8[[#This Row],[Volume]]*Table8[[#This Row],[Price per unit]]</f>
        <v>1287.6000000000001</v>
      </c>
      <c r="K2983" s="5">
        <f>Table8[[#This Row],[Total Sales]]-Table8[[#This Row],[Total Cost]]</f>
        <v>421.08000000000004</v>
      </c>
      <c r="L2983" s="6">
        <f>Table8[[#This Row],[Profit]]/Table8[[#This Row],[Total Sales]]</f>
        <v>0.32702702702702702</v>
      </c>
    </row>
    <row r="2984" spans="1:12" x14ac:dyDescent="0.3">
      <c r="A2984" s="3">
        <v>2011</v>
      </c>
      <c r="B2984" s="3" t="s">
        <v>112</v>
      </c>
      <c r="C2984" s="3" t="s">
        <v>113</v>
      </c>
      <c r="D2984" s="3" t="s">
        <v>121</v>
      </c>
      <c r="E2984" s="3">
        <v>540117</v>
      </c>
      <c r="F2984" s="3">
        <v>300</v>
      </c>
      <c r="G2984" s="3">
        <v>2.19</v>
      </c>
      <c r="H2984" s="3">
        <v>3.51</v>
      </c>
      <c r="I2984" s="3">
        <f>Table8[[#This Row],[Volume]]*Table8[[#This Row],[Cost per unit]]</f>
        <v>657</v>
      </c>
      <c r="J2984" s="3">
        <f>Table8[[#This Row],[Volume]]*Table8[[#This Row],[Price per unit]]</f>
        <v>1053</v>
      </c>
      <c r="K2984" s="5">
        <f>Table8[[#This Row],[Total Sales]]-Table8[[#This Row],[Total Cost]]</f>
        <v>396</v>
      </c>
      <c r="L2984" s="6">
        <f>Table8[[#This Row],[Profit]]/Table8[[#This Row],[Total Sales]]</f>
        <v>0.37606837606837606</v>
      </c>
    </row>
    <row r="2985" spans="1:12" x14ac:dyDescent="0.3">
      <c r="A2985" s="7">
        <v>2011</v>
      </c>
      <c r="B2985" s="7" t="s">
        <v>112</v>
      </c>
      <c r="C2985" s="7" t="s">
        <v>113</v>
      </c>
      <c r="D2985" s="7" t="s">
        <v>121</v>
      </c>
      <c r="E2985" s="7">
        <v>540116</v>
      </c>
      <c r="F2985" s="7">
        <v>192</v>
      </c>
      <c r="G2985" s="7">
        <v>2.79</v>
      </c>
      <c r="H2985" s="7">
        <v>3.11</v>
      </c>
      <c r="I2985" s="3">
        <f>Table8[[#This Row],[Volume]]*Table8[[#This Row],[Cost per unit]]</f>
        <v>535.68000000000006</v>
      </c>
      <c r="J2985" s="3">
        <f>Table8[[#This Row],[Volume]]*Table8[[#This Row],[Price per unit]]</f>
        <v>597.12</v>
      </c>
      <c r="K2985" s="5">
        <f>Table8[[#This Row],[Total Sales]]-Table8[[#This Row],[Total Cost]]</f>
        <v>61.439999999999941</v>
      </c>
      <c r="L2985" s="6">
        <f>Table8[[#This Row],[Profit]]/Table8[[#This Row],[Total Sales]]</f>
        <v>0.10289389067524106</v>
      </c>
    </row>
    <row r="2986" spans="1:12" x14ac:dyDescent="0.3">
      <c r="A2986" s="3">
        <v>2011</v>
      </c>
      <c r="B2986" s="3" t="s">
        <v>112</v>
      </c>
      <c r="C2986" s="3" t="s">
        <v>113</v>
      </c>
      <c r="D2986" s="3" t="s">
        <v>121</v>
      </c>
      <c r="E2986" s="3">
        <v>540115</v>
      </c>
      <c r="F2986" s="3">
        <v>480</v>
      </c>
      <c r="G2986" s="3">
        <v>2.0099999999999998</v>
      </c>
      <c r="H2986" s="3">
        <v>3.64</v>
      </c>
      <c r="I2986" s="3">
        <f>Table8[[#This Row],[Volume]]*Table8[[#This Row],[Cost per unit]]</f>
        <v>964.8</v>
      </c>
      <c r="J2986" s="3">
        <f>Table8[[#This Row],[Volume]]*Table8[[#This Row],[Price per unit]]</f>
        <v>1747.2</v>
      </c>
      <c r="K2986" s="5">
        <f>Table8[[#This Row],[Total Sales]]-Table8[[#This Row],[Total Cost]]</f>
        <v>782.40000000000009</v>
      </c>
      <c r="L2986" s="6">
        <f>Table8[[#This Row],[Profit]]/Table8[[#This Row],[Total Sales]]</f>
        <v>0.44780219780219782</v>
      </c>
    </row>
    <row r="2987" spans="1:12" x14ac:dyDescent="0.3">
      <c r="A2987" s="7">
        <v>2011</v>
      </c>
      <c r="B2987" s="7" t="s">
        <v>112</v>
      </c>
      <c r="C2987" s="7" t="s">
        <v>113</v>
      </c>
      <c r="D2987" s="7" t="s">
        <v>121</v>
      </c>
      <c r="E2987" s="7">
        <v>540114</v>
      </c>
      <c r="F2987" s="7">
        <v>240</v>
      </c>
      <c r="G2987" s="7">
        <v>2.21</v>
      </c>
      <c r="H2987" s="7">
        <v>3.1</v>
      </c>
      <c r="I2987" s="3">
        <f>Table8[[#This Row],[Volume]]*Table8[[#This Row],[Cost per unit]]</f>
        <v>530.4</v>
      </c>
      <c r="J2987" s="3">
        <f>Table8[[#This Row],[Volume]]*Table8[[#This Row],[Price per unit]]</f>
        <v>744</v>
      </c>
      <c r="K2987" s="5">
        <f>Table8[[#This Row],[Total Sales]]-Table8[[#This Row],[Total Cost]]</f>
        <v>213.60000000000002</v>
      </c>
      <c r="L2987" s="6">
        <f>Table8[[#This Row],[Profit]]/Table8[[#This Row],[Total Sales]]</f>
        <v>0.2870967741935484</v>
      </c>
    </row>
    <row r="2988" spans="1:12" x14ac:dyDescent="0.3">
      <c r="A2988" s="3">
        <v>2011</v>
      </c>
      <c r="B2988" s="3" t="s">
        <v>112</v>
      </c>
      <c r="C2988" s="3" t="s">
        <v>113</v>
      </c>
      <c r="D2988" s="3" t="s">
        <v>121</v>
      </c>
      <c r="E2988" s="3">
        <v>540113</v>
      </c>
      <c r="F2988" s="3">
        <v>312</v>
      </c>
      <c r="G2988" s="3">
        <v>2.63</v>
      </c>
      <c r="H2988" s="3">
        <v>3.19</v>
      </c>
      <c r="I2988" s="3">
        <f>Table8[[#This Row],[Volume]]*Table8[[#This Row],[Cost per unit]]</f>
        <v>820.56</v>
      </c>
      <c r="J2988" s="3">
        <f>Table8[[#This Row],[Volume]]*Table8[[#This Row],[Price per unit]]</f>
        <v>995.28</v>
      </c>
      <c r="K2988" s="5">
        <f>Table8[[#This Row],[Total Sales]]-Table8[[#This Row],[Total Cost]]</f>
        <v>174.72000000000003</v>
      </c>
      <c r="L2988" s="6">
        <f>Table8[[#This Row],[Profit]]/Table8[[#This Row],[Total Sales]]</f>
        <v>0.17554858934169282</v>
      </c>
    </row>
    <row r="2989" spans="1:12" x14ac:dyDescent="0.3">
      <c r="A2989" s="7">
        <v>2011</v>
      </c>
      <c r="B2989" s="7" t="s">
        <v>112</v>
      </c>
      <c r="C2989" s="7" t="s">
        <v>113</v>
      </c>
      <c r="D2989" s="7" t="s">
        <v>121</v>
      </c>
      <c r="E2989" s="7">
        <v>540112</v>
      </c>
      <c r="F2989" s="7">
        <v>564</v>
      </c>
      <c r="G2989" s="7">
        <v>2.04</v>
      </c>
      <c r="H2989" s="7">
        <v>3.66</v>
      </c>
      <c r="I2989" s="3">
        <f>Table8[[#This Row],[Volume]]*Table8[[#This Row],[Cost per unit]]</f>
        <v>1150.56</v>
      </c>
      <c r="J2989" s="3">
        <f>Table8[[#This Row],[Volume]]*Table8[[#This Row],[Price per unit]]</f>
        <v>2064.2400000000002</v>
      </c>
      <c r="K2989" s="5">
        <f>Table8[[#This Row],[Total Sales]]-Table8[[#This Row],[Total Cost]]</f>
        <v>913.68000000000029</v>
      </c>
      <c r="L2989" s="6">
        <f>Table8[[#This Row],[Profit]]/Table8[[#This Row],[Total Sales]]</f>
        <v>0.44262295081967223</v>
      </c>
    </row>
    <row r="2990" spans="1:12" x14ac:dyDescent="0.3">
      <c r="A2990" s="3">
        <v>2011</v>
      </c>
      <c r="B2990" s="3" t="s">
        <v>112</v>
      </c>
      <c r="C2990" s="3" t="s">
        <v>113</v>
      </c>
      <c r="D2990" s="3" t="s">
        <v>121</v>
      </c>
      <c r="E2990" s="3">
        <v>540111</v>
      </c>
      <c r="F2990" s="3">
        <v>156</v>
      </c>
      <c r="G2990" s="3">
        <v>2.66</v>
      </c>
      <c r="H2990" s="3">
        <v>3.47</v>
      </c>
      <c r="I2990" s="3">
        <f>Table8[[#This Row],[Volume]]*Table8[[#This Row],[Cost per unit]]</f>
        <v>414.96000000000004</v>
      </c>
      <c r="J2990" s="3">
        <f>Table8[[#This Row],[Volume]]*Table8[[#This Row],[Price per unit]]</f>
        <v>541.32000000000005</v>
      </c>
      <c r="K2990" s="5">
        <f>Table8[[#This Row],[Total Sales]]-Table8[[#This Row],[Total Cost]]</f>
        <v>126.36000000000001</v>
      </c>
      <c r="L2990" s="6">
        <f>Table8[[#This Row],[Profit]]/Table8[[#This Row],[Total Sales]]</f>
        <v>0.23342939481268013</v>
      </c>
    </row>
    <row r="2991" spans="1:12" x14ac:dyDescent="0.3">
      <c r="A2991" s="7">
        <v>2011</v>
      </c>
      <c r="B2991" s="7" t="s">
        <v>112</v>
      </c>
      <c r="C2991" s="7" t="s">
        <v>113</v>
      </c>
      <c r="D2991" s="7" t="s">
        <v>121</v>
      </c>
      <c r="E2991" s="7">
        <v>540110</v>
      </c>
      <c r="F2991" s="7">
        <v>576</v>
      </c>
      <c r="G2991" s="7">
        <v>2.71</v>
      </c>
      <c r="H2991" s="7">
        <v>3.14</v>
      </c>
      <c r="I2991" s="3">
        <f>Table8[[#This Row],[Volume]]*Table8[[#This Row],[Cost per unit]]</f>
        <v>1560.96</v>
      </c>
      <c r="J2991" s="3">
        <f>Table8[[#This Row],[Volume]]*Table8[[#This Row],[Price per unit]]</f>
        <v>1808.64</v>
      </c>
      <c r="K2991" s="5">
        <f>Table8[[#This Row],[Total Sales]]-Table8[[#This Row],[Total Cost]]</f>
        <v>247.68000000000006</v>
      </c>
      <c r="L2991" s="6">
        <f>Table8[[#This Row],[Profit]]/Table8[[#This Row],[Total Sales]]</f>
        <v>0.13694267515923569</v>
      </c>
    </row>
    <row r="2992" spans="1:12" x14ac:dyDescent="0.3">
      <c r="A2992" s="3">
        <v>2011</v>
      </c>
      <c r="B2992" s="3" t="s">
        <v>112</v>
      </c>
      <c r="C2992" s="3" t="s">
        <v>113</v>
      </c>
      <c r="D2992" s="3" t="s">
        <v>121</v>
      </c>
      <c r="E2992" s="3">
        <v>540109</v>
      </c>
      <c r="F2992" s="3">
        <v>588</v>
      </c>
      <c r="G2992" s="3">
        <v>2.69</v>
      </c>
      <c r="H2992" s="3">
        <v>3.41</v>
      </c>
      <c r="I2992" s="3">
        <f>Table8[[#This Row],[Volume]]*Table8[[#This Row],[Cost per unit]]</f>
        <v>1581.72</v>
      </c>
      <c r="J2992" s="3">
        <f>Table8[[#This Row],[Volume]]*Table8[[#This Row],[Price per unit]]</f>
        <v>2005.0800000000002</v>
      </c>
      <c r="K2992" s="5">
        <f>Table8[[#This Row],[Total Sales]]-Table8[[#This Row],[Total Cost]]</f>
        <v>423.36000000000013</v>
      </c>
      <c r="L2992" s="6">
        <f>Table8[[#This Row],[Profit]]/Table8[[#This Row],[Total Sales]]</f>
        <v>0.21114369501466279</v>
      </c>
    </row>
    <row r="2993" spans="1:12" x14ac:dyDescent="0.3">
      <c r="A2993" s="7">
        <v>2011</v>
      </c>
      <c r="B2993" s="7" t="s">
        <v>112</v>
      </c>
      <c r="C2993" s="7" t="s">
        <v>113</v>
      </c>
      <c r="D2993" s="7" t="s">
        <v>121</v>
      </c>
      <c r="E2993" s="7">
        <v>540108</v>
      </c>
      <c r="F2993" s="7">
        <v>156</v>
      </c>
      <c r="G2993" s="7">
        <v>2.71</v>
      </c>
      <c r="H2993" s="7">
        <v>3.42</v>
      </c>
      <c r="I2993" s="3">
        <f>Table8[[#This Row],[Volume]]*Table8[[#This Row],[Cost per unit]]</f>
        <v>422.76</v>
      </c>
      <c r="J2993" s="3">
        <f>Table8[[#This Row],[Volume]]*Table8[[#This Row],[Price per unit]]</f>
        <v>533.52</v>
      </c>
      <c r="K2993" s="5">
        <f>Table8[[#This Row],[Total Sales]]-Table8[[#This Row],[Total Cost]]</f>
        <v>110.75999999999999</v>
      </c>
      <c r="L2993" s="6">
        <f>Table8[[#This Row],[Profit]]/Table8[[#This Row],[Total Sales]]</f>
        <v>0.20760233918128654</v>
      </c>
    </row>
    <row r="2994" spans="1:12" x14ac:dyDescent="0.3">
      <c r="A2994" s="3">
        <v>2011</v>
      </c>
      <c r="B2994" s="3" t="s">
        <v>112</v>
      </c>
      <c r="C2994" s="3" t="s">
        <v>113</v>
      </c>
      <c r="D2994" s="3" t="s">
        <v>121</v>
      </c>
      <c r="E2994" s="3">
        <v>540107</v>
      </c>
      <c r="F2994" s="3">
        <v>300</v>
      </c>
      <c r="G2994" s="3">
        <v>2.61</v>
      </c>
      <c r="H2994" s="3">
        <v>3.5</v>
      </c>
      <c r="I2994" s="3">
        <f>Table8[[#This Row],[Volume]]*Table8[[#This Row],[Cost per unit]]</f>
        <v>783</v>
      </c>
      <c r="J2994" s="3">
        <f>Table8[[#This Row],[Volume]]*Table8[[#This Row],[Price per unit]]</f>
        <v>1050</v>
      </c>
      <c r="K2994" s="5">
        <f>Table8[[#This Row],[Total Sales]]-Table8[[#This Row],[Total Cost]]</f>
        <v>267</v>
      </c>
      <c r="L2994" s="6">
        <f>Table8[[#This Row],[Profit]]/Table8[[#This Row],[Total Sales]]</f>
        <v>0.25428571428571428</v>
      </c>
    </row>
    <row r="2995" spans="1:12" x14ac:dyDescent="0.3">
      <c r="A2995" s="7">
        <v>2011</v>
      </c>
      <c r="B2995" s="7" t="s">
        <v>112</v>
      </c>
      <c r="C2995" s="7" t="s">
        <v>113</v>
      </c>
      <c r="D2995" s="7" t="s">
        <v>121</v>
      </c>
      <c r="E2995" s="7">
        <v>540106</v>
      </c>
      <c r="F2995" s="7">
        <v>336</v>
      </c>
      <c r="G2995" s="7">
        <v>2.3199999999999998</v>
      </c>
      <c r="H2995" s="7">
        <v>3.04</v>
      </c>
      <c r="I2995" s="3">
        <f>Table8[[#This Row],[Volume]]*Table8[[#This Row],[Cost per unit]]</f>
        <v>779.52</v>
      </c>
      <c r="J2995" s="3">
        <f>Table8[[#This Row],[Volume]]*Table8[[#This Row],[Price per unit]]</f>
        <v>1021.44</v>
      </c>
      <c r="K2995" s="5">
        <f>Table8[[#This Row],[Total Sales]]-Table8[[#This Row],[Total Cost]]</f>
        <v>241.92000000000007</v>
      </c>
      <c r="L2995" s="6">
        <f>Table8[[#This Row],[Profit]]/Table8[[#This Row],[Total Sales]]</f>
        <v>0.23684210526315796</v>
      </c>
    </row>
    <row r="2996" spans="1:12" x14ac:dyDescent="0.3">
      <c r="A2996" s="3">
        <v>2011</v>
      </c>
      <c r="B2996" s="3" t="s">
        <v>112</v>
      </c>
      <c r="C2996" s="3" t="s">
        <v>113</v>
      </c>
      <c r="D2996" s="3" t="s">
        <v>121</v>
      </c>
      <c r="E2996" s="3">
        <v>540105</v>
      </c>
      <c r="F2996" s="3">
        <v>228</v>
      </c>
      <c r="G2996" s="3">
        <v>2.4500000000000002</v>
      </c>
      <c r="H2996" s="3">
        <v>3.05</v>
      </c>
      <c r="I2996" s="3">
        <f>Table8[[#This Row],[Volume]]*Table8[[#This Row],[Cost per unit]]</f>
        <v>558.6</v>
      </c>
      <c r="J2996" s="3">
        <f>Table8[[#This Row],[Volume]]*Table8[[#This Row],[Price per unit]]</f>
        <v>695.4</v>
      </c>
      <c r="K2996" s="5">
        <f>Table8[[#This Row],[Total Sales]]-Table8[[#This Row],[Total Cost]]</f>
        <v>136.79999999999995</v>
      </c>
      <c r="L2996" s="6">
        <f>Table8[[#This Row],[Profit]]/Table8[[#This Row],[Total Sales]]</f>
        <v>0.19672131147540978</v>
      </c>
    </row>
    <row r="2997" spans="1:12" x14ac:dyDescent="0.3">
      <c r="A2997" s="7">
        <v>2011</v>
      </c>
      <c r="B2997" s="7" t="s">
        <v>112</v>
      </c>
      <c r="C2997" s="7" t="s">
        <v>113</v>
      </c>
      <c r="D2997" s="7" t="s">
        <v>121</v>
      </c>
      <c r="E2997" s="7">
        <v>540104</v>
      </c>
      <c r="F2997" s="7">
        <v>384</v>
      </c>
      <c r="G2997" s="7">
        <v>2.46</v>
      </c>
      <c r="H2997" s="7">
        <v>3.72</v>
      </c>
      <c r="I2997" s="3">
        <f>Table8[[#This Row],[Volume]]*Table8[[#This Row],[Cost per unit]]</f>
        <v>944.64</v>
      </c>
      <c r="J2997" s="3">
        <f>Table8[[#This Row],[Volume]]*Table8[[#This Row],[Price per unit]]</f>
        <v>1428.48</v>
      </c>
      <c r="K2997" s="5">
        <f>Table8[[#This Row],[Total Sales]]-Table8[[#This Row],[Total Cost]]</f>
        <v>483.84000000000003</v>
      </c>
      <c r="L2997" s="6">
        <f>Table8[[#This Row],[Profit]]/Table8[[#This Row],[Total Sales]]</f>
        <v>0.33870967741935487</v>
      </c>
    </row>
    <row r="2998" spans="1:12" x14ac:dyDescent="0.3">
      <c r="A2998" s="3">
        <v>2011</v>
      </c>
      <c r="B2998" s="3" t="s">
        <v>112</v>
      </c>
      <c r="C2998" s="3" t="s">
        <v>113</v>
      </c>
      <c r="D2998" s="3" t="s">
        <v>121</v>
      </c>
      <c r="E2998" s="3">
        <v>540103</v>
      </c>
      <c r="F2998" s="3">
        <v>444</v>
      </c>
      <c r="G2998" s="3">
        <v>2.38</v>
      </c>
      <c r="H2998" s="3">
        <v>3.04</v>
      </c>
      <c r="I2998" s="3">
        <f>Table8[[#This Row],[Volume]]*Table8[[#This Row],[Cost per unit]]</f>
        <v>1056.72</v>
      </c>
      <c r="J2998" s="3">
        <f>Table8[[#This Row],[Volume]]*Table8[[#This Row],[Price per unit]]</f>
        <v>1349.76</v>
      </c>
      <c r="K2998" s="5">
        <f>Table8[[#This Row],[Total Sales]]-Table8[[#This Row],[Total Cost]]</f>
        <v>293.03999999999996</v>
      </c>
      <c r="L2998" s="6">
        <f>Table8[[#This Row],[Profit]]/Table8[[#This Row],[Total Sales]]</f>
        <v>0.21710526315789472</v>
      </c>
    </row>
    <row r="2999" spans="1:12" x14ac:dyDescent="0.3">
      <c r="A2999" s="7">
        <v>2011</v>
      </c>
      <c r="B2999" s="7" t="s">
        <v>112</v>
      </c>
      <c r="C2999" s="7" t="s">
        <v>113</v>
      </c>
      <c r="D2999" s="7" t="s">
        <v>121</v>
      </c>
      <c r="E2999" s="7">
        <v>540102</v>
      </c>
      <c r="F2999" s="7">
        <v>156</v>
      </c>
      <c r="G2999" s="7">
        <v>2.34</v>
      </c>
      <c r="H2999" s="7">
        <v>3.02</v>
      </c>
      <c r="I2999" s="3">
        <f>Table8[[#This Row],[Volume]]*Table8[[#This Row],[Cost per unit]]</f>
        <v>365.03999999999996</v>
      </c>
      <c r="J2999" s="3">
        <f>Table8[[#This Row],[Volume]]*Table8[[#This Row],[Price per unit]]</f>
        <v>471.12</v>
      </c>
      <c r="K2999" s="5">
        <f>Table8[[#This Row],[Total Sales]]-Table8[[#This Row],[Total Cost]]</f>
        <v>106.08000000000004</v>
      </c>
      <c r="L2999" s="6">
        <f>Table8[[#This Row],[Profit]]/Table8[[#This Row],[Total Sales]]</f>
        <v>0.22516556291390738</v>
      </c>
    </row>
    <row r="3000" spans="1:12" x14ac:dyDescent="0.3">
      <c r="A3000" s="3">
        <v>2011</v>
      </c>
      <c r="B3000" s="3" t="s">
        <v>112</v>
      </c>
      <c r="C3000" s="3" t="s">
        <v>113</v>
      </c>
      <c r="D3000" s="3" t="s">
        <v>121</v>
      </c>
      <c r="E3000" s="3">
        <v>540101</v>
      </c>
      <c r="F3000" s="3">
        <v>552</v>
      </c>
      <c r="G3000" s="3">
        <v>2.12</v>
      </c>
      <c r="H3000" s="3">
        <v>3.74</v>
      </c>
      <c r="I3000" s="3">
        <f>Table8[[#This Row],[Volume]]*Table8[[#This Row],[Cost per unit]]</f>
        <v>1170.24</v>
      </c>
      <c r="J3000" s="3">
        <f>Table8[[#This Row],[Volume]]*Table8[[#This Row],[Price per unit]]</f>
        <v>2064.48</v>
      </c>
      <c r="K3000" s="5">
        <f>Table8[[#This Row],[Total Sales]]-Table8[[#This Row],[Total Cost]]</f>
        <v>894.24</v>
      </c>
      <c r="L3000" s="6">
        <f>Table8[[#This Row],[Profit]]/Table8[[#This Row],[Total Sales]]</f>
        <v>0.43315508021390375</v>
      </c>
    </row>
    <row r="3001" spans="1:12" x14ac:dyDescent="0.3">
      <c r="A3001" s="7">
        <v>2011</v>
      </c>
      <c r="B3001" s="7" t="s">
        <v>112</v>
      </c>
      <c r="C3001" s="7" t="s">
        <v>115</v>
      </c>
      <c r="D3001" s="7" t="s">
        <v>122</v>
      </c>
      <c r="E3001" s="7">
        <v>1320101</v>
      </c>
      <c r="F3001" s="7">
        <v>168</v>
      </c>
      <c r="G3001" s="7">
        <v>2.3866666666666667</v>
      </c>
      <c r="H3001" s="7">
        <v>2.9</v>
      </c>
      <c r="I3001" s="3">
        <f>Table8[[#This Row],[Volume]]*Table8[[#This Row],[Cost per unit]]</f>
        <v>400.96000000000004</v>
      </c>
      <c r="J3001" s="3">
        <f>Table8[[#This Row],[Volume]]*Table8[[#This Row],[Price per unit]]</f>
        <v>487.2</v>
      </c>
      <c r="K3001" s="5">
        <f>Table8[[#This Row],[Total Sales]]-Table8[[#This Row],[Total Cost]]</f>
        <v>86.239999999999952</v>
      </c>
      <c r="L3001" s="6">
        <f>Table8[[#This Row],[Profit]]/Table8[[#This Row],[Total Sales]]</f>
        <v>0.17701149425287346</v>
      </c>
    </row>
    <row r="3002" spans="1:12" x14ac:dyDescent="0.3">
      <c r="A3002" s="3">
        <v>2011</v>
      </c>
      <c r="B3002" s="3" t="s">
        <v>112</v>
      </c>
      <c r="C3002" s="3" t="s">
        <v>117</v>
      </c>
      <c r="D3002" s="3" t="s">
        <v>123</v>
      </c>
      <c r="E3002" s="3">
        <v>290241</v>
      </c>
      <c r="F3002" s="3">
        <v>1932</v>
      </c>
      <c r="G3002" s="3">
        <v>0.7</v>
      </c>
      <c r="H3002" s="3">
        <v>0.92</v>
      </c>
      <c r="I3002" s="3">
        <f>Table8[[#This Row],[Volume]]*Table8[[#This Row],[Cost per unit]]</f>
        <v>1352.3999999999999</v>
      </c>
      <c r="J3002" s="3">
        <f>Table8[[#This Row],[Volume]]*Table8[[#This Row],[Price per unit]]</f>
        <v>1777.44</v>
      </c>
      <c r="K3002" s="5">
        <f>Table8[[#This Row],[Total Sales]]-Table8[[#This Row],[Total Cost]]</f>
        <v>425.04000000000019</v>
      </c>
      <c r="L3002" s="6">
        <f>Table8[[#This Row],[Profit]]/Table8[[#This Row],[Total Sales]]</f>
        <v>0.23913043478260879</v>
      </c>
    </row>
    <row r="3003" spans="1:12" x14ac:dyDescent="0.3">
      <c r="A3003" s="7">
        <v>2011</v>
      </c>
      <c r="B3003" s="7" t="s">
        <v>112</v>
      </c>
      <c r="C3003" s="7" t="s">
        <v>117</v>
      </c>
      <c r="D3003" s="7" t="s">
        <v>123</v>
      </c>
      <c r="E3003" s="7">
        <v>290240</v>
      </c>
      <c r="F3003" s="7">
        <v>1668</v>
      </c>
      <c r="G3003" s="7">
        <v>0.8</v>
      </c>
      <c r="H3003" s="7">
        <v>0.94</v>
      </c>
      <c r="I3003" s="3">
        <f>Table8[[#This Row],[Volume]]*Table8[[#This Row],[Cost per unit]]</f>
        <v>1334.4</v>
      </c>
      <c r="J3003" s="3">
        <f>Table8[[#This Row],[Volume]]*Table8[[#This Row],[Price per unit]]</f>
        <v>1567.9199999999998</v>
      </c>
      <c r="K3003" s="5">
        <f>Table8[[#This Row],[Total Sales]]-Table8[[#This Row],[Total Cost]]</f>
        <v>233.51999999999975</v>
      </c>
      <c r="L3003" s="6">
        <f>Table8[[#This Row],[Profit]]/Table8[[#This Row],[Total Sales]]</f>
        <v>0.14893617021276581</v>
      </c>
    </row>
    <row r="3004" spans="1:12" x14ac:dyDescent="0.3">
      <c r="A3004" s="3">
        <v>2011</v>
      </c>
      <c r="B3004" s="3" t="s">
        <v>112</v>
      </c>
      <c r="C3004" s="3" t="s">
        <v>117</v>
      </c>
      <c r="D3004" s="3" t="s">
        <v>123</v>
      </c>
      <c r="E3004" s="3">
        <v>290236</v>
      </c>
      <c r="F3004" s="3">
        <v>1704</v>
      </c>
      <c r="G3004" s="3">
        <v>0.86</v>
      </c>
      <c r="H3004" s="3">
        <v>0.9</v>
      </c>
      <c r="I3004" s="3">
        <f>Table8[[#This Row],[Volume]]*Table8[[#This Row],[Cost per unit]]</f>
        <v>1465.44</v>
      </c>
      <c r="J3004" s="3">
        <f>Table8[[#This Row],[Volume]]*Table8[[#This Row],[Price per unit]]</f>
        <v>1533.6000000000001</v>
      </c>
      <c r="K3004" s="5">
        <f>Table8[[#This Row],[Total Sales]]-Table8[[#This Row],[Total Cost]]</f>
        <v>68.160000000000082</v>
      </c>
      <c r="L3004" s="6">
        <f>Table8[[#This Row],[Profit]]/Table8[[#This Row],[Total Sales]]</f>
        <v>4.4444444444444495E-2</v>
      </c>
    </row>
    <row r="3005" spans="1:12" x14ac:dyDescent="0.3">
      <c r="A3005" s="7">
        <v>2011</v>
      </c>
      <c r="B3005" s="7" t="s">
        <v>112</v>
      </c>
      <c r="C3005" s="7" t="s">
        <v>117</v>
      </c>
      <c r="D3005" s="7" t="s">
        <v>123</v>
      </c>
      <c r="E3005" s="7">
        <v>290235</v>
      </c>
      <c r="F3005" s="7">
        <v>2028</v>
      </c>
      <c r="G3005" s="7">
        <v>0.82</v>
      </c>
      <c r="H3005" s="7">
        <v>0.99</v>
      </c>
      <c r="I3005" s="3">
        <f>Table8[[#This Row],[Volume]]*Table8[[#This Row],[Cost per unit]]</f>
        <v>1662.9599999999998</v>
      </c>
      <c r="J3005" s="3">
        <f>Table8[[#This Row],[Volume]]*Table8[[#This Row],[Price per unit]]</f>
        <v>2007.72</v>
      </c>
      <c r="K3005" s="5">
        <f>Table8[[#This Row],[Total Sales]]-Table8[[#This Row],[Total Cost]]</f>
        <v>344.76000000000022</v>
      </c>
      <c r="L3005" s="6">
        <f>Table8[[#This Row],[Profit]]/Table8[[#This Row],[Total Sales]]</f>
        <v>0.17171717171717182</v>
      </c>
    </row>
    <row r="3006" spans="1:12" x14ac:dyDescent="0.3">
      <c r="A3006" s="3">
        <v>2011</v>
      </c>
      <c r="B3006" s="3" t="s">
        <v>112</v>
      </c>
      <c r="C3006" s="3" t="s">
        <v>117</v>
      </c>
      <c r="D3006" s="3" t="s">
        <v>123</v>
      </c>
      <c r="E3006" s="3">
        <v>290234</v>
      </c>
      <c r="F3006" s="3">
        <v>2328</v>
      </c>
      <c r="G3006" s="3">
        <v>0.8</v>
      </c>
      <c r="H3006" s="3">
        <v>0.98</v>
      </c>
      <c r="I3006" s="3">
        <f>Table8[[#This Row],[Volume]]*Table8[[#This Row],[Cost per unit]]</f>
        <v>1862.4</v>
      </c>
      <c r="J3006" s="3">
        <f>Table8[[#This Row],[Volume]]*Table8[[#This Row],[Price per unit]]</f>
        <v>2281.44</v>
      </c>
      <c r="K3006" s="5">
        <f>Table8[[#This Row],[Total Sales]]-Table8[[#This Row],[Total Cost]]</f>
        <v>419.03999999999996</v>
      </c>
      <c r="L3006" s="6">
        <f>Table8[[#This Row],[Profit]]/Table8[[#This Row],[Total Sales]]</f>
        <v>0.18367346938775508</v>
      </c>
    </row>
    <row r="3007" spans="1:12" x14ac:dyDescent="0.3">
      <c r="A3007" s="7">
        <v>2011</v>
      </c>
      <c r="B3007" s="7" t="s">
        <v>112</v>
      </c>
      <c r="C3007" s="7" t="s">
        <v>117</v>
      </c>
      <c r="D3007" s="7" t="s">
        <v>123</v>
      </c>
      <c r="E3007" s="7">
        <v>290233</v>
      </c>
      <c r="F3007" s="7">
        <v>2232</v>
      </c>
      <c r="G3007" s="7">
        <v>0.82</v>
      </c>
      <c r="H3007" s="7">
        <v>1</v>
      </c>
      <c r="I3007" s="3">
        <f>Table8[[#This Row],[Volume]]*Table8[[#This Row],[Cost per unit]]</f>
        <v>1830.2399999999998</v>
      </c>
      <c r="J3007" s="3">
        <f>Table8[[#This Row],[Volume]]*Table8[[#This Row],[Price per unit]]</f>
        <v>2232</v>
      </c>
      <c r="K3007" s="5">
        <f>Table8[[#This Row],[Total Sales]]-Table8[[#This Row],[Total Cost]]</f>
        <v>401.76000000000022</v>
      </c>
      <c r="L3007" s="6">
        <f>Table8[[#This Row],[Profit]]/Table8[[#This Row],[Total Sales]]</f>
        <v>0.1800000000000001</v>
      </c>
    </row>
    <row r="3008" spans="1:12" x14ac:dyDescent="0.3">
      <c r="A3008" s="3">
        <v>2011</v>
      </c>
      <c r="B3008" s="3" t="s">
        <v>112</v>
      </c>
      <c r="C3008" s="3" t="s">
        <v>117</v>
      </c>
      <c r="D3008" s="3" t="s">
        <v>123</v>
      </c>
      <c r="E3008" s="3">
        <v>290232</v>
      </c>
      <c r="F3008" s="3">
        <v>1368</v>
      </c>
      <c r="G3008" s="3">
        <v>0.75</v>
      </c>
      <c r="H3008" s="3">
        <v>0.99</v>
      </c>
      <c r="I3008" s="3">
        <f>Table8[[#This Row],[Volume]]*Table8[[#This Row],[Cost per unit]]</f>
        <v>1026</v>
      </c>
      <c r="J3008" s="3">
        <f>Table8[[#This Row],[Volume]]*Table8[[#This Row],[Price per unit]]</f>
        <v>1354.32</v>
      </c>
      <c r="K3008" s="5">
        <f>Table8[[#This Row],[Total Sales]]-Table8[[#This Row],[Total Cost]]</f>
        <v>328.31999999999994</v>
      </c>
      <c r="L3008" s="6">
        <f>Table8[[#This Row],[Profit]]/Table8[[#This Row],[Total Sales]]</f>
        <v>0.24242424242424238</v>
      </c>
    </row>
    <row r="3009" spans="1:12" x14ac:dyDescent="0.3">
      <c r="A3009" s="7">
        <v>2011</v>
      </c>
      <c r="B3009" s="7" t="s">
        <v>112</v>
      </c>
      <c r="C3009" s="7" t="s">
        <v>117</v>
      </c>
      <c r="D3009" s="7" t="s">
        <v>123</v>
      </c>
      <c r="E3009" s="7">
        <v>290231</v>
      </c>
      <c r="F3009" s="7">
        <v>2052</v>
      </c>
      <c r="G3009" s="7">
        <v>0.7</v>
      </c>
      <c r="H3009" s="7">
        <v>1</v>
      </c>
      <c r="I3009" s="3">
        <f>Table8[[#This Row],[Volume]]*Table8[[#This Row],[Cost per unit]]</f>
        <v>1436.3999999999999</v>
      </c>
      <c r="J3009" s="3">
        <f>Table8[[#This Row],[Volume]]*Table8[[#This Row],[Price per unit]]</f>
        <v>2052</v>
      </c>
      <c r="K3009" s="5">
        <f>Table8[[#This Row],[Total Sales]]-Table8[[#This Row],[Total Cost]]</f>
        <v>615.60000000000014</v>
      </c>
      <c r="L3009" s="6">
        <f>Table8[[#This Row],[Profit]]/Table8[[#This Row],[Total Sales]]</f>
        <v>0.30000000000000004</v>
      </c>
    </row>
    <row r="3010" spans="1:12" x14ac:dyDescent="0.3">
      <c r="A3010" s="3">
        <v>2011</v>
      </c>
      <c r="B3010" s="3" t="s">
        <v>112</v>
      </c>
      <c r="C3010" s="3" t="s">
        <v>117</v>
      </c>
      <c r="D3010" s="3" t="s">
        <v>123</v>
      </c>
      <c r="E3010" s="3">
        <v>290230</v>
      </c>
      <c r="F3010" s="3">
        <v>1404</v>
      </c>
      <c r="G3010" s="3">
        <v>0.83</v>
      </c>
      <c r="H3010" s="3">
        <v>0.96</v>
      </c>
      <c r="I3010" s="3">
        <f>Table8[[#This Row],[Volume]]*Table8[[#This Row],[Cost per unit]]</f>
        <v>1165.32</v>
      </c>
      <c r="J3010" s="3">
        <f>Table8[[#This Row],[Volume]]*Table8[[#This Row],[Price per unit]]</f>
        <v>1347.84</v>
      </c>
      <c r="K3010" s="5">
        <f>Table8[[#This Row],[Total Sales]]-Table8[[#This Row],[Total Cost]]</f>
        <v>182.51999999999998</v>
      </c>
      <c r="L3010" s="6">
        <f>Table8[[#This Row],[Profit]]/Table8[[#This Row],[Total Sales]]</f>
        <v>0.13541666666666666</v>
      </c>
    </row>
    <row r="3011" spans="1:12" x14ac:dyDescent="0.3">
      <c r="A3011" s="7">
        <v>2011</v>
      </c>
      <c r="B3011" s="7" t="s">
        <v>112</v>
      </c>
      <c r="C3011" s="7" t="s">
        <v>117</v>
      </c>
      <c r="D3011" s="7" t="s">
        <v>123</v>
      </c>
      <c r="E3011" s="7">
        <v>290227</v>
      </c>
      <c r="F3011" s="7">
        <v>1944</v>
      </c>
      <c r="G3011" s="7">
        <v>0.89</v>
      </c>
      <c r="H3011" s="7">
        <v>1</v>
      </c>
      <c r="I3011" s="3">
        <f>Table8[[#This Row],[Volume]]*Table8[[#This Row],[Cost per unit]]</f>
        <v>1730.16</v>
      </c>
      <c r="J3011" s="3">
        <f>Table8[[#This Row],[Volume]]*Table8[[#This Row],[Price per unit]]</f>
        <v>1944</v>
      </c>
      <c r="K3011" s="5">
        <f>Table8[[#This Row],[Total Sales]]-Table8[[#This Row],[Total Cost]]</f>
        <v>213.83999999999992</v>
      </c>
      <c r="L3011" s="6">
        <f>Table8[[#This Row],[Profit]]/Table8[[#This Row],[Total Sales]]</f>
        <v>0.10999999999999996</v>
      </c>
    </row>
    <row r="3012" spans="1:12" x14ac:dyDescent="0.3">
      <c r="A3012" s="3">
        <v>2011</v>
      </c>
      <c r="B3012" s="3" t="s">
        <v>112</v>
      </c>
      <c r="C3012" s="3" t="s">
        <v>117</v>
      </c>
      <c r="D3012" s="3" t="s">
        <v>123</v>
      </c>
      <c r="E3012" s="3">
        <v>290226</v>
      </c>
      <c r="F3012" s="3">
        <v>1224</v>
      </c>
      <c r="G3012" s="3">
        <v>0.72</v>
      </c>
      <c r="H3012" s="3">
        <v>0.9</v>
      </c>
      <c r="I3012" s="3">
        <f>Table8[[#This Row],[Volume]]*Table8[[#This Row],[Cost per unit]]</f>
        <v>881.28</v>
      </c>
      <c r="J3012" s="3">
        <f>Table8[[#This Row],[Volume]]*Table8[[#This Row],[Price per unit]]</f>
        <v>1101.6000000000001</v>
      </c>
      <c r="K3012" s="5">
        <f>Table8[[#This Row],[Total Sales]]-Table8[[#This Row],[Total Cost]]</f>
        <v>220.32000000000016</v>
      </c>
      <c r="L3012" s="6">
        <f>Table8[[#This Row],[Profit]]/Table8[[#This Row],[Total Sales]]</f>
        <v>0.20000000000000012</v>
      </c>
    </row>
    <row r="3013" spans="1:12" x14ac:dyDescent="0.3">
      <c r="A3013" s="7">
        <v>2011</v>
      </c>
      <c r="B3013" s="7" t="s">
        <v>112</v>
      </c>
      <c r="C3013" s="7" t="s">
        <v>117</v>
      </c>
      <c r="D3013" s="7" t="s">
        <v>123</v>
      </c>
      <c r="E3013" s="7">
        <v>290225</v>
      </c>
      <c r="F3013" s="7">
        <v>1728</v>
      </c>
      <c r="G3013" s="7">
        <v>0.9</v>
      </c>
      <c r="H3013" s="7">
        <v>0.98</v>
      </c>
      <c r="I3013" s="3">
        <f>Table8[[#This Row],[Volume]]*Table8[[#This Row],[Cost per unit]]</f>
        <v>1555.2</v>
      </c>
      <c r="J3013" s="3">
        <f>Table8[[#This Row],[Volume]]*Table8[[#This Row],[Price per unit]]</f>
        <v>1693.44</v>
      </c>
      <c r="K3013" s="5">
        <f>Table8[[#This Row],[Total Sales]]-Table8[[#This Row],[Total Cost]]</f>
        <v>138.24</v>
      </c>
      <c r="L3013" s="6">
        <f>Table8[[#This Row],[Profit]]/Table8[[#This Row],[Total Sales]]</f>
        <v>8.1632653061224497E-2</v>
      </c>
    </row>
    <row r="3014" spans="1:12" x14ac:dyDescent="0.3">
      <c r="A3014" s="3">
        <v>2011</v>
      </c>
      <c r="B3014" s="3" t="s">
        <v>112</v>
      </c>
      <c r="C3014" s="3" t="s">
        <v>117</v>
      </c>
      <c r="D3014" s="3" t="s">
        <v>123</v>
      </c>
      <c r="E3014" s="3">
        <v>290224</v>
      </c>
      <c r="F3014" s="3">
        <v>1524</v>
      </c>
      <c r="G3014" s="3">
        <v>0.71</v>
      </c>
      <c r="H3014" s="3">
        <v>0.94</v>
      </c>
      <c r="I3014" s="3">
        <f>Table8[[#This Row],[Volume]]*Table8[[#This Row],[Cost per unit]]</f>
        <v>1082.04</v>
      </c>
      <c r="J3014" s="3">
        <f>Table8[[#This Row],[Volume]]*Table8[[#This Row],[Price per unit]]</f>
        <v>1432.56</v>
      </c>
      <c r="K3014" s="5">
        <f>Table8[[#This Row],[Total Sales]]-Table8[[#This Row],[Total Cost]]</f>
        <v>350.52</v>
      </c>
      <c r="L3014" s="6">
        <f>Table8[[#This Row],[Profit]]/Table8[[#This Row],[Total Sales]]</f>
        <v>0.24468085106382978</v>
      </c>
    </row>
    <row r="3015" spans="1:12" x14ac:dyDescent="0.3">
      <c r="A3015" s="7">
        <v>2011</v>
      </c>
      <c r="B3015" s="7" t="s">
        <v>112</v>
      </c>
      <c r="C3015" s="7" t="s">
        <v>117</v>
      </c>
      <c r="D3015" s="7" t="s">
        <v>123</v>
      </c>
      <c r="E3015" s="7">
        <v>290223</v>
      </c>
      <c r="F3015" s="7">
        <v>2268</v>
      </c>
      <c r="G3015" s="7">
        <v>0.88</v>
      </c>
      <c r="H3015" s="7">
        <v>0.95</v>
      </c>
      <c r="I3015" s="3">
        <f>Table8[[#This Row],[Volume]]*Table8[[#This Row],[Cost per unit]]</f>
        <v>1995.84</v>
      </c>
      <c r="J3015" s="3">
        <f>Table8[[#This Row],[Volume]]*Table8[[#This Row],[Price per unit]]</f>
        <v>2154.6</v>
      </c>
      <c r="K3015" s="5">
        <f>Table8[[#This Row],[Total Sales]]-Table8[[#This Row],[Total Cost]]</f>
        <v>158.76</v>
      </c>
      <c r="L3015" s="6">
        <f>Table8[[#This Row],[Profit]]/Table8[[#This Row],[Total Sales]]</f>
        <v>7.3684210526315783E-2</v>
      </c>
    </row>
    <row r="3016" spans="1:12" x14ac:dyDescent="0.3">
      <c r="A3016" s="3">
        <v>2011</v>
      </c>
      <c r="B3016" s="3" t="s">
        <v>112</v>
      </c>
      <c r="C3016" s="3" t="s">
        <v>117</v>
      </c>
      <c r="D3016" s="3" t="s">
        <v>123</v>
      </c>
      <c r="E3016" s="3">
        <v>290222</v>
      </c>
      <c r="F3016" s="3">
        <v>2184</v>
      </c>
      <c r="G3016" s="3">
        <v>0.88</v>
      </c>
      <c r="H3016" s="3">
        <v>0.99</v>
      </c>
      <c r="I3016" s="3">
        <f>Table8[[#This Row],[Volume]]*Table8[[#This Row],[Cost per unit]]</f>
        <v>1921.92</v>
      </c>
      <c r="J3016" s="3">
        <f>Table8[[#This Row],[Volume]]*Table8[[#This Row],[Price per unit]]</f>
        <v>2162.16</v>
      </c>
      <c r="K3016" s="5">
        <f>Table8[[#This Row],[Total Sales]]-Table8[[#This Row],[Total Cost]]</f>
        <v>240.23999999999978</v>
      </c>
      <c r="L3016" s="6">
        <f>Table8[[#This Row],[Profit]]/Table8[[#This Row],[Total Sales]]</f>
        <v>0.11111111111111102</v>
      </c>
    </row>
    <row r="3017" spans="1:12" x14ac:dyDescent="0.3">
      <c r="A3017" s="7">
        <v>2011</v>
      </c>
      <c r="B3017" s="7" t="s">
        <v>112</v>
      </c>
      <c r="C3017" s="7" t="s">
        <v>117</v>
      </c>
      <c r="D3017" s="7" t="s">
        <v>123</v>
      </c>
      <c r="E3017" s="7">
        <v>290221</v>
      </c>
      <c r="F3017" s="7">
        <v>2232</v>
      </c>
      <c r="G3017" s="7">
        <v>0.82</v>
      </c>
      <c r="H3017" s="7">
        <v>0.94</v>
      </c>
      <c r="I3017" s="3">
        <f>Table8[[#This Row],[Volume]]*Table8[[#This Row],[Cost per unit]]</f>
        <v>1830.2399999999998</v>
      </c>
      <c r="J3017" s="3">
        <f>Table8[[#This Row],[Volume]]*Table8[[#This Row],[Price per unit]]</f>
        <v>2098.08</v>
      </c>
      <c r="K3017" s="5">
        <f>Table8[[#This Row],[Total Sales]]-Table8[[#This Row],[Total Cost]]</f>
        <v>267.84000000000015</v>
      </c>
      <c r="L3017" s="6">
        <f>Table8[[#This Row],[Profit]]/Table8[[#This Row],[Total Sales]]</f>
        <v>0.12765957446808518</v>
      </c>
    </row>
    <row r="3018" spans="1:12" x14ac:dyDescent="0.3">
      <c r="A3018" s="3">
        <v>2011</v>
      </c>
      <c r="B3018" s="3" t="s">
        <v>112</v>
      </c>
      <c r="C3018" s="3" t="s">
        <v>117</v>
      </c>
      <c r="D3018" s="3" t="s">
        <v>123</v>
      </c>
      <c r="E3018" s="3">
        <v>290220</v>
      </c>
      <c r="F3018" s="3">
        <v>2268</v>
      </c>
      <c r="G3018" s="3">
        <v>0.77</v>
      </c>
      <c r="H3018" s="3">
        <v>0.95</v>
      </c>
      <c r="I3018" s="3">
        <f>Table8[[#This Row],[Volume]]*Table8[[#This Row],[Cost per unit]]</f>
        <v>1746.3600000000001</v>
      </c>
      <c r="J3018" s="3">
        <f>Table8[[#This Row],[Volume]]*Table8[[#This Row],[Price per unit]]</f>
        <v>2154.6</v>
      </c>
      <c r="K3018" s="5">
        <f>Table8[[#This Row],[Total Sales]]-Table8[[#This Row],[Total Cost]]</f>
        <v>408.23999999999978</v>
      </c>
      <c r="L3018" s="6">
        <f>Table8[[#This Row],[Profit]]/Table8[[#This Row],[Total Sales]]</f>
        <v>0.18947368421052621</v>
      </c>
    </row>
    <row r="3019" spans="1:12" x14ac:dyDescent="0.3">
      <c r="A3019" s="7">
        <v>2011</v>
      </c>
      <c r="B3019" s="7" t="s">
        <v>112</v>
      </c>
      <c r="C3019" s="7" t="s">
        <v>117</v>
      </c>
      <c r="D3019" s="7" t="s">
        <v>123</v>
      </c>
      <c r="E3019" s="7">
        <v>290219</v>
      </c>
      <c r="F3019" s="7">
        <v>1404</v>
      </c>
      <c r="G3019" s="7">
        <v>0.84</v>
      </c>
      <c r="H3019" s="7">
        <v>0.92</v>
      </c>
      <c r="I3019" s="3">
        <f>Table8[[#This Row],[Volume]]*Table8[[#This Row],[Cost per unit]]</f>
        <v>1179.3599999999999</v>
      </c>
      <c r="J3019" s="3">
        <f>Table8[[#This Row],[Volume]]*Table8[[#This Row],[Price per unit]]</f>
        <v>1291.68</v>
      </c>
      <c r="K3019" s="5">
        <f>Table8[[#This Row],[Total Sales]]-Table8[[#This Row],[Total Cost]]</f>
        <v>112.32000000000016</v>
      </c>
      <c r="L3019" s="6">
        <f>Table8[[#This Row],[Profit]]/Table8[[#This Row],[Total Sales]]</f>
        <v>8.6956521739130557E-2</v>
      </c>
    </row>
    <row r="3020" spans="1:12" x14ac:dyDescent="0.3">
      <c r="A3020" s="3">
        <v>2011</v>
      </c>
      <c r="B3020" s="3" t="s">
        <v>112</v>
      </c>
      <c r="C3020" s="3" t="s">
        <v>117</v>
      </c>
      <c r="D3020" s="3" t="s">
        <v>123</v>
      </c>
      <c r="E3020" s="3">
        <v>290218</v>
      </c>
      <c r="F3020" s="3">
        <v>2016</v>
      </c>
      <c r="G3020" s="3">
        <v>0.81</v>
      </c>
      <c r="H3020" s="3">
        <v>1</v>
      </c>
      <c r="I3020" s="3">
        <f>Table8[[#This Row],[Volume]]*Table8[[#This Row],[Cost per unit]]</f>
        <v>1632.96</v>
      </c>
      <c r="J3020" s="3">
        <f>Table8[[#This Row],[Volume]]*Table8[[#This Row],[Price per unit]]</f>
        <v>2016</v>
      </c>
      <c r="K3020" s="5">
        <f>Table8[[#This Row],[Total Sales]]-Table8[[#This Row],[Total Cost]]</f>
        <v>383.03999999999996</v>
      </c>
      <c r="L3020" s="6">
        <f>Table8[[#This Row],[Profit]]/Table8[[#This Row],[Total Sales]]</f>
        <v>0.18999999999999997</v>
      </c>
    </row>
    <row r="3021" spans="1:12" x14ac:dyDescent="0.3">
      <c r="A3021" s="7">
        <v>2011</v>
      </c>
      <c r="B3021" s="7" t="s">
        <v>112</v>
      </c>
      <c r="C3021" s="7" t="s">
        <v>117</v>
      </c>
      <c r="D3021" s="7" t="s">
        <v>123</v>
      </c>
      <c r="E3021" s="7">
        <v>290217</v>
      </c>
      <c r="F3021" s="7">
        <v>1656</v>
      </c>
      <c r="G3021" s="7">
        <v>0.83</v>
      </c>
      <c r="H3021" s="7">
        <v>1</v>
      </c>
      <c r="I3021" s="3">
        <f>Table8[[#This Row],[Volume]]*Table8[[#This Row],[Cost per unit]]</f>
        <v>1374.48</v>
      </c>
      <c r="J3021" s="3">
        <f>Table8[[#This Row],[Volume]]*Table8[[#This Row],[Price per unit]]</f>
        <v>1656</v>
      </c>
      <c r="K3021" s="5">
        <f>Table8[[#This Row],[Total Sales]]-Table8[[#This Row],[Total Cost]]</f>
        <v>281.52</v>
      </c>
      <c r="L3021" s="6">
        <f>Table8[[#This Row],[Profit]]/Table8[[#This Row],[Total Sales]]</f>
        <v>0.16999999999999998</v>
      </c>
    </row>
    <row r="3022" spans="1:12" x14ac:dyDescent="0.3">
      <c r="A3022" s="3">
        <v>2011</v>
      </c>
      <c r="B3022" s="3" t="s">
        <v>112</v>
      </c>
      <c r="C3022" s="3" t="s">
        <v>117</v>
      </c>
      <c r="D3022" s="3" t="s">
        <v>123</v>
      </c>
      <c r="E3022" s="3">
        <v>290216</v>
      </c>
      <c r="F3022" s="3">
        <v>1500</v>
      </c>
      <c r="G3022" s="3">
        <v>0.83</v>
      </c>
      <c r="H3022" s="3">
        <v>0.93</v>
      </c>
      <c r="I3022" s="3">
        <f>Table8[[#This Row],[Volume]]*Table8[[#This Row],[Cost per unit]]</f>
        <v>1245</v>
      </c>
      <c r="J3022" s="3">
        <f>Table8[[#This Row],[Volume]]*Table8[[#This Row],[Price per unit]]</f>
        <v>1395</v>
      </c>
      <c r="K3022" s="5">
        <f>Table8[[#This Row],[Total Sales]]-Table8[[#This Row],[Total Cost]]</f>
        <v>150</v>
      </c>
      <c r="L3022" s="6">
        <f>Table8[[#This Row],[Profit]]/Table8[[#This Row],[Total Sales]]</f>
        <v>0.10752688172043011</v>
      </c>
    </row>
    <row r="3023" spans="1:12" x14ac:dyDescent="0.3">
      <c r="A3023" s="7">
        <v>2011</v>
      </c>
      <c r="B3023" s="7" t="s">
        <v>112</v>
      </c>
      <c r="C3023" s="7" t="s">
        <v>117</v>
      </c>
      <c r="D3023" s="7" t="s">
        <v>123</v>
      </c>
      <c r="E3023" s="7">
        <v>290215</v>
      </c>
      <c r="F3023" s="7">
        <v>2004</v>
      </c>
      <c r="G3023" s="7">
        <v>0.7</v>
      </c>
      <c r="H3023" s="7">
        <v>0.9</v>
      </c>
      <c r="I3023" s="3">
        <f>Table8[[#This Row],[Volume]]*Table8[[#This Row],[Cost per unit]]</f>
        <v>1402.8</v>
      </c>
      <c r="J3023" s="3">
        <f>Table8[[#This Row],[Volume]]*Table8[[#This Row],[Price per unit]]</f>
        <v>1803.6000000000001</v>
      </c>
      <c r="K3023" s="5">
        <f>Table8[[#This Row],[Total Sales]]-Table8[[#This Row],[Total Cost]]</f>
        <v>400.80000000000018</v>
      </c>
      <c r="L3023" s="6">
        <f>Table8[[#This Row],[Profit]]/Table8[[#This Row],[Total Sales]]</f>
        <v>0.22222222222222229</v>
      </c>
    </row>
    <row r="3024" spans="1:12" x14ac:dyDescent="0.3">
      <c r="A3024" s="3">
        <v>2011</v>
      </c>
      <c r="B3024" s="3" t="s">
        <v>112</v>
      </c>
      <c r="C3024" s="3" t="s">
        <v>117</v>
      </c>
      <c r="D3024" s="3" t="s">
        <v>123</v>
      </c>
      <c r="E3024" s="3">
        <v>290214</v>
      </c>
      <c r="F3024" s="3">
        <v>1800</v>
      </c>
      <c r="G3024" s="3">
        <v>0.85</v>
      </c>
      <c r="H3024" s="3">
        <v>0.91</v>
      </c>
      <c r="I3024" s="3">
        <f>Table8[[#This Row],[Volume]]*Table8[[#This Row],[Cost per unit]]</f>
        <v>1530</v>
      </c>
      <c r="J3024" s="3">
        <f>Table8[[#This Row],[Volume]]*Table8[[#This Row],[Price per unit]]</f>
        <v>1638</v>
      </c>
      <c r="K3024" s="5">
        <f>Table8[[#This Row],[Total Sales]]-Table8[[#This Row],[Total Cost]]</f>
        <v>108</v>
      </c>
      <c r="L3024" s="6">
        <f>Table8[[#This Row],[Profit]]/Table8[[#This Row],[Total Sales]]</f>
        <v>6.5934065934065936E-2</v>
      </c>
    </row>
    <row r="3025" spans="1:12" x14ac:dyDescent="0.3">
      <c r="A3025" s="7">
        <v>2011</v>
      </c>
      <c r="B3025" s="7" t="s">
        <v>112</v>
      </c>
      <c r="C3025" s="7" t="s">
        <v>117</v>
      </c>
      <c r="D3025" s="7" t="s">
        <v>123</v>
      </c>
      <c r="E3025" s="7">
        <v>290213</v>
      </c>
      <c r="F3025" s="7">
        <v>1824</v>
      </c>
      <c r="G3025" s="7">
        <v>0.76</v>
      </c>
      <c r="H3025" s="7">
        <v>0.98</v>
      </c>
      <c r="I3025" s="3">
        <f>Table8[[#This Row],[Volume]]*Table8[[#This Row],[Cost per unit]]</f>
        <v>1386.24</v>
      </c>
      <c r="J3025" s="3">
        <f>Table8[[#This Row],[Volume]]*Table8[[#This Row],[Price per unit]]</f>
        <v>1787.52</v>
      </c>
      <c r="K3025" s="5">
        <f>Table8[[#This Row],[Total Sales]]-Table8[[#This Row],[Total Cost]]</f>
        <v>401.28</v>
      </c>
      <c r="L3025" s="6">
        <f>Table8[[#This Row],[Profit]]/Table8[[#This Row],[Total Sales]]</f>
        <v>0.22448979591836735</v>
      </c>
    </row>
    <row r="3026" spans="1:12" x14ac:dyDescent="0.3">
      <c r="A3026" s="3">
        <v>2011</v>
      </c>
      <c r="B3026" s="3" t="s">
        <v>112</v>
      </c>
      <c r="C3026" s="3" t="s">
        <v>117</v>
      </c>
      <c r="D3026" s="3" t="s">
        <v>123</v>
      </c>
      <c r="E3026" s="3">
        <v>290212</v>
      </c>
      <c r="F3026" s="3">
        <v>1344</v>
      </c>
      <c r="G3026" s="3">
        <v>0.89</v>
      </c>
      <c r="H3026" s="3">
        <v>0.92</v>
      </c>
      <c r="I3026" s="3">
        <f>Table8[[#This Row],[Volume]]*Table8[[#This Row],[Cost per unit]]</f>
        <v>1196.1600000000001</v>
      </c>
      <c r="J3026" s="3">
        <f>Table8[[#This Row],[Volume]]*Table8[[#This Row],[Price per unit]]</f>
        <v>1236.48</v>
      </c>
      <c r="K3026" s="5">
        <f>Table8[[#This Row],[Total Sales]]-Table8[[#This Row],[Total Cost]]</f>
        <v>40.319999999999936</v>
      </c>
      <c r="L3026" s="6">
        <f>Table8[[#This Row],[Profit]]/Table8[[#This Row],[Total Sales]]</f>
        <v>3.2608695652173864E-2</v>
      </c>
    </row>
    <row r="3027" spans="1:12" x14ac:dyDescent="0.3">
      <c r="A3027" s="7">
        <v>2011</v>
      </c>
      <c r="B3027" s="7" t="s">
        <v>112</v>
      </c>
      <c r="C3027" s="7" t="s">
        <v>117</v>
      </c>
      <c r="D3027" s="7" t="s">
        <v>123</v>
      </c>
      <c r="E3027" s="7">
        <v>290211</v>
      </c>
      <c r="F3027" s="7">
        <v>2052</v>
      </c>
      <c r="G3027" s="7">
        <v>0.79</v>
      </c>
      <c r="H3027" s="7">
        <v>0.98</v>
      </c>
      <c r="I3027" s="3">
        <f>Table8[[#This Row],[Volume]]*Table8[[#This Row],[Cost per unit]]</f>
        <v>1621.0800000000002</v>
      </c>
      <c r="J3027" s="3">
        <f>Table8[[#This Row],[Volume]]*Table8[[#This Row],[Price per unit]]</f>
        <v>2010.96</v>
      </c>
      <c r="K3027" s="5">
        <f>Table8[[#This Row],[Total Sales]]-Table8[[#This Row],[Total Cost]]</f>
        <v>389.87999999999988</v>
      </c>
      <c r="L3027" s="6">
        <f>Table8[[#This Row],[Profit]]/Table8[[#This Row],[Total Sales]]</f>
        <v>0.1938775510204081</v>
      </c>
    </row>
    <row r="3028" spans="1:12" x14ac:dyDescent="0.3">
      <c r="A3028" s="3">
        <v>2011</v>
      </c>
      <c r="B3028" s="3" t="s">
        <v>112</v>
      </c>
      <c r="C3028" s="3" t="s">
        <v>117</v>
      </c>
      <c r="D3028" s="3" t="s">
        <v>123</v>
      </c>
      <c r="E3028" s="3">
        <v>290210</v>
      </c>
      <c r="F3028" s="3">
        <v>1848</v>
      </c>
      <c r="G3028" s="3">
        <v>0.84</v>
      </c>
      <c r="H3028" s="3">
        <v>1</v>
      </c>
      <c r="I3028" s="3">
        <f>Table8[[#This Row],[Volume]]*Table8[[#This Row],[Cost per unit]]</f>
        <v>1552.32</v>
      </c>
      <c r="J3028" s="3">
        <f>Table8[[#This Row],[Volume]]*Table8[[#This Row],[Price per unit]]</f>
        <v>1848</v>
      </c>
      <c r="K3028" s="5">
        <f>Table8[[#This Row],[Total Sales]]-Table8[[#This Row],[Total Cost]]</f>
        <v>295.68000000000006</v>
      </c>
      <c r="L3028" s="6">
        <f>Table8[[#This Row],[Profit]]/Table8[[#This Row],[Total Sales]]</f>
        <v>0.16000000000000003</v>
      </c>
    </row>
    <row r="3029" spans="1:12" x14ac:dyDescent="0.3">
      <c r="A3029" s="7">
        <v>2011</v>
      </c>
      <c r="B3029" s="7" t="s">
        <v>112</v>
      </c>
      <c r="C3029" s="7" t="s">
        <v>117</v>
      </c>
      <c r="D3029" s="7" t="s">
        <v>123</v>
      </c>
      <c r="E3029" s="7">
        <v>290209</v>
      </c>
      <c r="F3029" s="7">
        <v>1284</v>
      </c>
      <c r="G3029" s="7">
        <v>0.7</v>
      </c>
      <c r="H3029" s="7">
        <v>0.99</v>
      </c>
      <c r="I3029" s="3">
        <f>Table8[[#This Row],[Volume]]*Table8[[#This Row],[Cost per unit]]</f>
        <v>898.8</v>
      </c>
      <c r="J3029" s="3">
        <f>Table8[[#This Row],[Volume]]*Table8[[#This Row],[Price per unit]]</f>
        <v>1271.1600000000001</v>
      </c>
      <c r="K3029" s="5">
        <f>Table8[[#This Row],[Total Sales]]-Table8[[#This Row],[Total Cost]]</f>
        <v>372.36000000000013</v>
      </c>
      <c r="L3029" s="6">
        <f>Table8[[#This Row],[Profit]]/Table8[[#This Row],[Total Sales]]</f>
        <v>0.29292929292929298</v>
      </c>
    </row>
    <row r="3030" spans="1:12" x14ac:dyDescent="0.3">
      <c r="A3030" s="3">
        <v>2011</v>
      </c>
      <c r="B3030" s="3" t="s">
        <v>112</v>
      </c>
      <c r="C3030" s="3" t="s">
        <v>117</v>
      </c>
      <c r="D3030" s="3" t="s">
        <v>123</v>
      </c>
      <c r="E3030" s="3">
        <v>290208</v>
      </c>
      <c r="F3030" s="3">
        <v>1428</v>
      </c>
      <c r="G3030" s="3">
        <v>0.84</v>
      </c>
      <c r="H3030" s="3">
        <v>0.91</v>
      </c>
      <c r="I3030" s="3">
        <f>Table8[[#This Row],[Volume]]*Table8[[#This Row],[Cost per unit]]</f>
        <v>1199.52</v>
      </c>
      <c r="J3030" s="3">
        <f>Table8[[#This Row],[Volume]]*Table8[[#This Row],[Price per unit]]</f>
        <v>1299.48</v>
      </c>
      <c r="K3030" s="5">
        <f>Table8[[#This Row],[Total Sales]]-Table8[[#This Row],[Total Cost]]</f>
        <v>99.960000000000036</v>
      </c>
      <c r="L3030" s="6">
        <f>Table8[[#This Row],[Profit]]/Table8[[#This Row],[Total Sales]]</f>
        <v>7.6923076923076955E-2</v>
      </c>
    </row>
    <row r="3031" spans="1:12" x14ac:dyDescent="0.3">
      <c r="A3031" s="7">
        <v>2011</v>
      </c>
      <c r="B3031" s="7" t="s">
        <v>112</v>
      </c>
      <c r="C3031" s="7" t="s">
        <v>117</v>
      </c>
      <c r="D3031" s="7" t="s">
        <v>123</v>
      </c>
      <c r="E3031" s="7">
        <v>290207</v>
      </c>
      <c r="F3031" s="7">
        <v>2160</v>
      </c>
      <c r="G3031" s="7">
        <v>0.82</v>
      </c>
      <c r="H3031" s="7">
        <v>0.96</v>
      </c>
      <c r="I3031" s="3">
        <f>Table8[[#This Row],[Volume]]*Table8[[#This Row],[Cost per unit]]</f>
        <v>1771.1999999999998</v>
      </c>
      <c r="J3031" s="3">
        <f>Table8[[#This Row],[Volume]]*Table8[[#This Row],[Price per unit]]</f>
        <v>2073.6</v>
      </c>
      <c r="K3031" s="5">
        <f>Table8[[#This Row],[Total Sales]]-Table8[[#This Row],[Total Cost]]</f>
        <v>302.40000000000009</v>
      </c>
      <c r="L3031" s="6">
        <f>Table8[[#This Row],[Profit]]/Table8[[#This Row],[Total Sales]]</f>
        <v>0.14583333333333337</v>
      </c>
    </row>
    <row r="3032" spans="1:12" x14ac:dyDescent="0.3">
      <c r="A3032" s="3">
        <v>2011</v>
      </c>
      <c r="B3032" s="3" t="s">
        <v>112</v>
      </c>
      <c r="C3032" s="3" t="s">
        <v>117</v>
      </c>
      <c r="D3032" s="3" t="s">
        <v>123</v>
      </c>
      <c r="E3032" s="3">
        <v>290206</v>
      </c>
      <c r="F3032" s="3">
        <v>1812</v>
      </c>
      <c r="G3032" s="3">
        <v>0.7</v>
      </c>
      <c r="H3032" s="3">
        <v>0.98</v>
      </c>
      <c r="I3032" s="3">
        <f>Table8[[#This Row],[Volume]]*Table8[[#This Row],[Cost per unit]]</f>
        <v>1268.3999999999999</v>
      </c>
      <c r="J3032" s="3">
        <f>Table8[[#This Row],[Volume]]*Table8[[#This Row],[Price per unit]]</f>
        <v>1775.76</v>
      </c>
      <c r="K3032" s="5">
        <f>Table8[[#This Row],[Total Sales]]-Table8[[#This Row],[Total Cost]]</f>
        <v>507.36000000000013</v>
      </c>
      <c r="L3032" s="6">
        <f>Table8[[#This Row],[Profit]]/Table8[[#This Row],[Total Sales]]</f>
        <v>0.28571428571428581</v>
      </c>
    </row>
    <row r="3033" spans="1:12" x14ac:dyDescent="0.3">
      <c r="A3033" s="7">
        <v>2011</v>
      </c>
      <c r="B3033" s="7" t="s">
        <v>112</v>
      </c>
      <c r="C3033" s="7" t="s">
        <v>117</v>
      </c>
      <c r="D3033" s="7" t="s">
        <v>123</v>
      </c>
      <c r="E3033" s="7">
        <v>290205</v>
      </c>
      <c r="F3033" s="7">
        <v>1548</v>
      </c>
      <c r="G3033" s="7">
        <v>0.74</v>
      </c>
      <c r="H3033" s="7">
        <v>0.93</v>
      </c>
      <c r="I3033" s="3">
        <f>Table8[[#This Row],[Volume]]*Table8[[#This Row],[Cost per unit]]</f>
        <v>1145.52</v>
      </c>
      <c r="J3033" s="3">
        <f>Table8[[#This Row],[Volume]]*Table8[[#This Row],[Price per unit]]</f>
        <v>1439.64</v>
      </c>
      <c r="K3033" s="5">
        <f>Table8[[#This Row],[Total Sales]]-Table8[[#This Row],[Total Cost]]</f>
        <v>294.12000000000012</v>
      </c>
      <c r="L3033" s="6">
        <f>Table8[[#This Row],[Profit]]/Table8[[#This Row],[Total Sales]]</f>
        <v>0.20430107526881727</v>
      </c>
    </row>
    <row r="3034" spans="1:12" x14ac:dyDescent="0.3">
      <c r="A3034" s="3">
        <v>2011</v>
      </c>
      <c r="B3034" s="3" t="s">
        <v>112</v>
      </c>
      <c r="C3034" s="3" t="s">
        <v>117</v>
      </c>
      <c r="D3034" s="3" t="s">
        <v>123</v>
      </c>
      <c r="E3034" s="3">
        <v>290204</v>
      </c>
      <c r="F3034" s="3">
        <v>2232</v>
      </c>
      <c r="G3034" s="3">
        <v>0.72</v>
      </c>
      <c r="H3034" s="3">
        <v>0.95</v>
      </c>
      <c r="I3034" s="3">
        <f>Table8[[#This Row],[Volume]]*Table8[[#This Row],[Cost per unit]]</f>
        <v>1607.04</v>
      </c>
      <c r="J3034" s="3">
        <f>Table8[[#This Row],[Volume]]*Table8[[#This Row],[Price per unit]]</f>
        <v>2120.4</v>
      </c>
      <c r="K3034" s="5">
        <f>Table8[[#This Row],[Total Sales]]-Table8[[#This Row],[Total Cost]]</f>
        <v>513.36000000000013</v>
      </c>
      <c r="L3034" s="6">
        <f>Table8[[#This Row],[Profit]]/Table8[[#This Row],[Total Sales]]</f>
        <v>0.2421052631578948</v>
      </c>
    </row>
    <row r="3035" spans="1:12" x14ac:dyDescent="0.3">
      <c r="A3035" s="7">
        <v>2011</v>
      </c>
      <c r="B3035" s="7" t="s">
        <v>112</v>
      </c>
      <c r="C3035" s="7" t="s">
        <v>117</v>
      </c>
      <c r="D3035" s="7" t="s">
        <v>123</v>
      </c>
      <c r="E3035" s="7">
        <v>290203</v>
      </c>
      <c r="F3035" s="7">
        <v>1992</v>
      </c>
      <c r="G3035" s="7">
        <v>0.81</v>
      </c>
      <c r="H3035" s="7">
        <v>0.91</v>
      </c>
      <c r="I3035" s="3">
        <f>Table8[[#This Row],[Volume]]*Table8[[#This Row],[Cost per unit]]</f>
        <v>1613.5200000000002</v>
      </c>
      <c r="J3035" s="3">
        <f>Table8[[#This Row],[Volume]]*Table8[[#This Row],[Price per unit]]</f>
        <v>1812.72</v>
      </c>
      <c r="K3035" s="5">
        <f>Table8[[#This Row],[Total Sales]]-Table8[[#This Row],[Total Cost]]</f>
        <v>199.19999999999982</v>
      </c>
      <c r="L3035" s="6">
        <f>Table8[[#This Row],[Profit]]/Table8[[#This Row],[Total Sales]]</f>
        <v>0.10989010989010979</v>
      </c>
    </row>
    <row r="3036" spans="1:12" x14ac:dyDescent="0.3">
      <c r="A3036" s="3">
        <v>2011</v>
      </c>
      <c r="B3036" s="3" t="s">
        <v>112</v>
      </c>
      <c r="C3036" s="3" t="s">
        <v>117</v>
      </c>
      <c r="D3036" s="3" t="s">
        <v>123</v>
      </c>
      <c r="E3036" s="3">
        <v>290202</v>
      </c>
      <c r="F3036" s="3">
        <v>1284</v>
      </c>
      <c r="G3036" s="3">
        <v>0.73</v>
      </c>
      <c r="H3036" s="3">
        <v>0.96</v>
      </c>
      <c r="I3036" s="3">
        <f>Table8[[#This Row],[Volume]]*Table8[[#This Row],[Cost per unit]]</f>
        <v>937.31999999999994</v>
      </c>
      <c r="J3036" s="3">
        <f>Table8[[#This Row],[Volume]]*Table8[[#This Row],[Price per unit]]</f>
        <v>1232.6399999999999</v>
      </c>
      <c r="K3036" s="5">
        <f>Table8[[#This Row],[Total Sales]]-Table8[[#This Row],[Total Cost]]</f>
        <v>295.31999999999994</v>
      </c>
      <c r="L3036" s="6">
        <f>Table8[[#This Row],[Profit]]/Table8[[#This Row],[Total Sales]]</f>
        <v>0.23958333333333331</v>
      </c>
    </row>
    <row r="3037" spans="1:12" x14ac:dyDescent="0.3">
      <c r="A3037" s="7">
        <v>2011</v>
      </c>
      <c r="B3037" s="7" t="s">
        <v>112</v>
      </c>
      <c r="C3037" s="7" t="s">
        <v>117</v>
      </c>
      <c r="D3037" s="7" t="s">
        <v>123</v>
      </c>
      <c r="E3037" s="7">
        <v>290201</v>
      </c>
      <c r="F3037" s="7">
        <v>2016</v>
      </c>
      <c r="G3037" s="7">
        <v>0.89</v>
      </c>
      <c r="H3037" s="7">
        <v>0.99</v>
      </c>
      <c r="I3037" s="3">
        <f>Table8[[#This Row],[Volume]]*Table8[[#This Row],[Cost per unit]]</f>
        <v>1794.24</v>
      </c>
      <c r="J3037" s="3">
        <f>Table8[[#This Row],[Volume]]*Table8[[#This Row],[Price per unit]]</f>
        <v>1995.84</v>
      </c>
      <c r="K3037" s="5">
        <f>Table8[[#This Row],[Total Sales]]-Table8[[#This Row],[Total Cost]]</f>
        <v>201.59999999999991</v>
      </c>
      <c r="L3037" s="6">
        <f>Table8[[#This Row],[Profit]]/Table8[[#This Row],[Total Sales]]</f>
        <v>0.10101010101010097</v>
      </c>
    </row>
    <row r="3038" spans="1:12" x14ac:dyDescent="0.3">
      <c r="A3038" s="3">
        <v>2011</v>
      </c>
      <c r="B3038" s="3" t="s">
        <v>112</v>
      </c>
      <c r="C3038" s="3" t="s">
        <v>115</v>
      </c>
      <c r="D3038" s="3" t="s">
        <v>124</v>
      </c>
      <c r="E3038" s="3">
        <v>1010110</v>
      </c>
      <c r="F3038" s="3">
        <v>180</v>
      </c>
      <c r="G3038" s="3">
        <v>2.38</v>
      </c>
      <c r="H3038" s="3">
        <v>2.96</v>
      </c>
      <c r="I3038" s="3">
        <f>Table8[[#This Row],[Volume]]*Table8[[#This Row],[Cost per unit]]</f>
        <v>428.4</v>
      </c>
      <c r="J3038" s="3">
        <f>Table8[[#This Row],[Volume]]*Table8[[#This Row],[Price per unit]]</f>
        <v>532.79999999999995</v>
      </c>
      <c r="K3038" s="5">
        <f>Table8[[#This Row],[Total Sales]]-Table8[[#This Row],[Total Cost]]</f>
        <v>104.39999999999998</v>
      </c>
      <c r="L3038" s="6">
        <f>Table8[[#This Row],[Profit]]/Table8[[#This Row],[Total Sales]]</f>
        <v>0.19594594594594592</v>
      </c>
    </row>
    <row r="3039" spans="1:12" x14ac:dyDescent="0.3">
      <c r="A3039" s="7">
        <v>2011</v>
      </c>
      <c r="B3039" s="7" t="s">
        <v>112</v>
      </c>
      <c r="C3039" s="7" t="s">
        <v>115</v>
      </c>
      <c r="D3039" s="7" t="s">
        <v>124</v>
      </c>
      <c r="E3039" s="7">
        <v>1010109</v>
      </c>
      <c r="F3039" s="7">
        <v>180</v>
      </c>
      <c r="G3039" s="7">
        <v>2.4066666666666667</v>
      </c>
      <c r="H3039" s="7">
        <v>2.98</v>
      </c>
      <c r="I3039" s="3">
        <f>Table8[[#This Row],[Volume]]*Table8[[#This Row],[Cost per unit]]</f>
        <v>433.2</v>
      </c>
      <c r="J3039" s="3">
        <f>Table8[[#This Row],[Volume]]*Table8[[#This Row],[Price per unit]]</f>
        <v>536.4</v>
      </c>
      <c r="K3039" s="5">
        <f>Table8[[#This Row],[Total Sales]]-Table8[[#This Row],[Total Cost]]</f>
        <v>103.19999999999999</v>
      </c>
      <c r="L3039" s="6">
        <f>Table8[[#This Row],[Profit]]/Table8[[#This Row],[Total Sales]]</f>
        <v>0.19239373601789708</v>
      </c>
    </row>
    <row r="3040" spans="1:12" x14ac:dyDescent="0.3">
      <c r="A3040" s="3">
        <v>2011</v>
      </c>
      <c r="B3040" s="3" t="s">
        <v>112</v>
      </c>
      <c r="C3040" s="3" t="s">
        <v>115</v>
      </c>
      <c r="D3040" s="3" t="s">
        <v>124</v>
      </c>
      <c r="E3040" s="3">
        <v>1010108</v>
      </c>
      <c r="F3040" s="3">
        <v>156</v>
      </c>
      <c r="G3040" s="3">
        <v>2.34</v>
      </c>
      <c r="H3040" s="3">
        <v>2.9933333333333332</v>
      </c>
      <c r="I3040" s="3">
        <f>Table8[[#This Row],[Volume]]*Table8[[#This Row],[Cost per unit]]</f>
        <v>365.03999999999996</v>
      </c>
      <c r="J3040" s="3">
        <f>Table8[[#This Row],[Volume]]*Table8[[#This Row],[Price per unit]]</f>
        <v>466.96</v>
      </c>
      <c r="K3040" s="5">
        <f>Table8[[#This Row],[Total Sales]]-Table8[[#This Row],[Total Cost]]</f>
        <v>101.92000000000002</v>
      </c>
      <c r="L3040" s="6">
        <f>Table8[[#This Row],[Profit]]/Table8[[#This Row],[Total Sales]]</f>
        <v>0.21826280623608021</v>
      </c>
    </row>
    <row r="3041" spans="1:12" x14ac:dyDescent="0.3">
      <c r="A3041" s="7">
        <v>2011</v>
      </c>
      <c r="B3041" s="7" t="s">
        <v>112</v>
      </c>
      <c r="C3041" s="7" t="s">
        <v>115</v>
      </c>
      <c r="D3041" s="7" t="s">
        <v>124</v>
      </c>
      <c r="E3041" s="7">
        <v>1010107</v>
      </c>
      <c r="F3041" s="7">
        <v>144</v>
      </c>
      <c r="G3041" s="7">
        <v>2.58</v>
      </c>
      <c r="H3041" s="7">
        <v>2.8933333333333335</v>
      </c>
      <c r="I3041" s="3">
        <f>Table8[[#This Row],[Volume]]*Table8[[#This Row],[Cost per unit]]</f>
        <v>371.52</v>
      </c>
      <c r="J3041" s="3">
        <f>Table8[[#This Row],[Volume]]*Table8[[#This Row],[Price per unit]]</f>
        <v>416.64000000000004</v>
      </c>
      <c r="K3041" s="5">
        <f>Table8[[#This Row],[Total Sales]]-Table8[[#This Row],[Total Cost]]</f>
        <v>45.120000000000061</v>
      </c>
      <c r="L3041" s="6">
        <f>Table8[[#This Row],[Profit]]/Table8[[#This Row],[Total Sales]]</f>
        <v>0.10829493087557618</v>
      </c>
    </row>
    <row r="3042" spans="1:12" x14ac:dyDescent="0.3">
      <c r="A3042" s="3">
        <v>2011</v>
      </c>
      <c r="B3042" s="3" t="s">
        <v>112</v>
      </c>
      <c r="C3042" s="3" t="s">
        <v>115</v>
      </c>
      <c r="D3042" s="3" t="s">
        <v>124</v>
      </c>
      <c r="E3042" s="3">
        <v>1010106</v>
      </c>
      <c r="F3042" s="3">
        <v>120</v>
      </c>
      <c r="G3042" s="3">
        <v>2.74</v>
      </c>
      <c r="H3042" s="3">
        <v>2.9</v>
      </c>
      <c r="I3042" s="3">
        <f>Table8[[#This Row],[Volume]]*Table8[[#This Row],[Cost per unit]]</f>
        <v>328.8</v>
      </c>
      <c r="J3042" s="3">
        <f>Table8[[#This Row],[Volume]]*Table8[[#This Row],[Price per unit]]</f>
        <v>348</v>
      </c>
      <c r="K3042" s="5">
        <f>Table8[[#This Row],[Total Sales]]-Table8[[#This Row],[Total Cost]]</f>
        <v>19.199999999999989</v>
      </c>
      <c r="L3042" s="6">
        <f>Table8[[#This Row],[Profit]]/Table8[[#This Row],[Total Sales]]</f>
        <v>5.5172413793103413E-2</v>
      </c>
    </row>
    <row r="3043" spans="1:12" x14ac:dyDescent="0.3">
      <c r="A3043" s="7">
        <v>2011</v>
      </c>
      <c r="B3043" s="7" t="s">
        <v>112</v>
      </c>
      <c r="C3043" s="7" t="s">
        <v>115</v>
      </c>
      <c r="D3043" s="7" t="s">
        <v>124</v>
      </c>
      <c r="E3043" s="7">
        <v>1010105</v>
      </c>
      <c r="F3043" s="7">
        <v>156</v>
      </c>
      <c r="G3043" s="7">
        <v>2.7333333333333334</v>
      </c>
      <c r="H3043" s="7">
        <v>2.9733333333333332</v>
      </c>
      <c r="I3043" s="3">
        <f>Table8[[#This Row],[Volume]]*Table8[[#This Row],[Cost per unit]]</f>
        <v>426.40000000000003</v>
      </c>
      <c r="J3043" s="3">
        <f>Table8[[#This Row],[Volume]]*Table8[[#This Row],[Price per unit]]</f>
        <v>463.84</v>
      </c>
      <c r="K3043" s="5">
        <f>Table8[[#This Row],[Total Sales]]-Table8[[#This Row],[Total Cost]]</f>
        <v>37.439999999999941</v>
      </c>
      <c r="L3043" s="6">
        <f>Table8[[#This Row],[Profit]]/Table8[[#This Row],[Total Sales]]</f>
        <v>8.071748878923754E-2</v>
      </c>
    </row>
    <row r="3044" spans="1:12" x14ac:dyDescent="0.3">
      <c r="A3044" s="3">
        <v>2011</v>
      </c>
      <c r="B3044" s="3" t="s">
        <v>112</v>
      </c>
      <c r="C3044" s="3" t="s">
        <v>115</v>
      </c>
      <c r="D3044" s="3" t="s">
        <v>124</v>
      </c>
      <c r="E3044" s="3">
        <v>1010104</v>
      </c>
      <c r="F3044" s="3">
        <v>168</v>
      </c>
      <c r="G3044" s="3">
        <v>2.3066666666666666</v>
      </c>
      <c r="H3044" s="3">
        <v>2.96</v>
      </c>
      <c r="I3044" s="3">
        <f>Table8[[#This Row],[Volume]]*Table8[[#This Row],[Cost per unit]]</f>
        <v>387.52</v>
      </c>
      <c r="J3044" s="3">
        <f>Table8[[#This Row],[Volume]]*Table8[[#This Row],[Price per unit]]</f>
        <v>497.28</v>
      </c>
      <c r="K3044" s="5">
        <f>Table8[[#This Row],[Total Sales]]-Table8[[#This Row],[Total Cost]]</f>
        <v>109.75999999999999</v>
      </c>
      <c r="L3044" s="6">
        <f>Table8[[#This Row],[Profit]]/Table8[[#This Row],[Total Sales]]</f>
        <v>0.22072072072072071</v>
      </c>
    </row>
    <row r="3045" spans="1:12" x14ac:dyDescent="0.3">
      <c r="A3045" s="7">
        <v>2011</v>
      </c>
      <c r="B3045" s="7" t="s">
        <v>112</v>
      </c>
      <c r="C3045" s="7" t="s">
        <v>115</v>
      </c>
      <c r="D3045" s="7" t="s">
        <v>124</v>
      </c>
      <c r="E3045" s="7">
        <v>1010103</v>
      </c>
      <c r="F3045" s="7">
        <v>156</v>
      </c>
      <c r="G3045" s="7">
        <v>2.4666666666666668</v>
      </c>
      <c r="H3045" s="7">
        <v>2.88</v>
      </c>
      <c r="I3045" s="3">
        <f>Table8[[#This Row],[Volume]]*Table8[[#This Row],[Cost per unit]]</f>
        <v>384.8</v>
      </c>
      <c r="J3045" s="3">
        <f>Table8[[#This Row],[Volume]]*Table8[[#This Row],[Price per unit]]</f>
        <v>449.28</v>
      </c>
      <c r="K3045" s="5">
        <f>Table8[[#This Row],[Total Sales]]-Table8[[#This Row],[Total Cost]]</f>
        <v>64.479999999999961</v>
      </c>
      <c r="L3045" s="6">
        <f>Table8[[#This Row],[Profit]]/Table8[[#This Row],[Total Sales]]</f>
        <v>0.14351851851851843</v>
      </c>
    </row>
    <row r="3046" spans="1:12" x14ac:dyDescent="0.3">
      <c r="A3046" s="3">
        <v>2011</v>
      </c>
      <c r="B3046" s="3" t="s">
        <v>112</v>
      </c>
      <c r="C3046" s="3" t="s">
        <v>115</v>
      </c>
      <c r="D3046" s="3" t="s">
        <v>124</v>
      </c>
      <c r="E3046" s="3">
        <v>1010102</v>
      </c>
      <c r="F3046" s="3">
        <v>132</v>
      </c>
      <c r="G3046" s="3">
        <v>2.52</v>
      </c>
      <c r="H3046" s="3">
        <v>2.9066666666666667</v>
      </c>
      <c r="I3046" s="3">
        <f>Table8[[#This Row],[Volume]]*Table8[[#This Row],[Cost per unit]]</f>
        <v>332.64</v>
      </c>
      <c r="J3046" s="3">
        <f>Table8[[#This Row],[Volume]]*Table8[[#This Row],[Price per unit]]</f>
        <v>383.68</v>
      </c>
      <c r="K3046" s="5">
        <f>Table8[[#This Row],[Total Sales]]-Table8[[#This Row],[Total Cost]]</f>
        <v>51.04000000000002</v>
      </c>
      <c r="L3046" s="6">
        <f>Table8[[#This Row],[Profit]]/Table8[[#This Row],[Total Sales]]</f>
        <v>0.13302752293577988</v>
      </c>
    </row>
    <row r="3047" spans="1:12" x14ac:dyDescent="0.3">
      <c r="A3047" s="7">
        <v>2011</v>
      </c>
      <c r="B3047" s="7" t="s">
        <v>112</v>
      </c>
      <c r="C3047" s="7" t="s">
        <v>115</v>
      </c>
      <c r="D3047" s="7" t="s">
        <v>124</v>
      </c>
      <c r="E3047" s="7">
        <v>1010101</v>
      </c>
      <c r="F3047" s="7">
        <v>120</v>
      </c>
      <c r="G3047" s="7">
        <v>2.4866666666666668</v>
      </c>
      <c r="H3047" s="7">
        <v>2.9266666666666667</v>
      </c>
      <c r="I3047" s="3">
        <f>Table8[[#This Row],[Volume]]*Table8[[#This Row],[Cost per unit]]</f>
        <v>298.40000000000003</v>
      </c>
      <c r="J3047" s="3">
        <f>Table8[[#This Row],[Volume]]*Table8[[#This Row],[Price per unit]]</f>
        <v>351.2</v>
      </c>
      <c r="K3047" s="5">
        <f>Table8[[#This Row],[Total Sales]]-Table8[[#This Row],[Total Cost]]</f>
        <v>52.799999999999955</v>
      </c>
      <c r="L3047" s="6">
        <f>Table8[[#This Row],[Profit]]/Table8[[#This Row],[Total Sales]]</f>
        <v>0.15034168564920261</v>
      </c>
    </row>
    <row r="3048" spans="1:12" x14ac:dyDescent="0.3">
      <c r="A3048" s="3">
        <v>2011</v>
      </c>
      <c r="B3048" s="3" t="s">
        <v>112</v>
      </c>
      <c r="C3048" s="3" t="s">
        <v>115</v>
      </c>
      <c r="D3048" s="3" t="s">
        <v>124</v>
      </c>
      <c r="E3048" s="3">
        <v>1010100</v>
      </c>
      <c r="F3048" s="3">
        <v>180</v>
      </c>
      <c r="G3048" s="3">
        <v>2.6666666666666665</v>
      </c>
      <c r="H3048" s="3">
        <v>2.9</v>
      </c>
      <c r="I3048" s="3">
        <f>Table8[[#This Row],[Volume]]*Table8[[#This Row],[Cost per unit]]</f>
        <v>480</v>
      </c>
      <c r="J3048" s="3">
        <f>Table8[[#This Row],[Volume]]*Table8[[#This Row],[Price per unit]]</f>
        <v>522</v>
      </c>
      <c r="K3048" s="5">
        <f>Table8[[#This Row],[Total Sales]]-Table8[[#This Row],[Total Cost]]</f>
        <v>42</v>
      </c>
      <c r="L3048" s="6">
        <f>Table8[[#This Row],[Profit]]/Table8[[#This Row],[Total Sales]]</f>
        <v>8.0459770114942528E-2</v>
      </c>
    </row>
    <row r="3049" spans="1:12" x14ac:dyDescent="0.3">
      <c r="A3049" s="7">
        <v>2011</v>
      </c>
      <c r="B3049" s="7" t="s">
        <v>112</v>
      </c>
      <c r="C3049" s="7" t="s">
        <v>115</v>
      </c>
      <c r="D3049" s="7" t="s">
        <v>125</v>
      </c>
      <c r="E3049" s="7">
        <v>1270103</v>
      </c>
      <c r="F3049" s="7">
        <v>144</v>
      </c>
      <c r="G3049" s="7">
        <v>2.46</v>
      </c>
      <c r="H3049" s="7">
        <v>2.9533333333333331</v>
      </c>
      <c r="I3049" s="3">
        <f>Table8[[#This Row],[Volume]]*Table8[[#This Row],[Cost per unit]]</f>
        <v>354.24</v>
      </c>
      <c r="J3049" s="3">
        <f>Table8[[#This Row],[Volume]]*Table8[[#This Row],[Price per unit]]</f>
        <v>425.28</v>
      </c>
      <c r="K3049" s="5">
        <f>Table8[[#This Row],[Total Sales]]-Table8[[#This Row],[Total Cost]]</f>
        <v>71.039999999999964</v>
      </c>
      <c r="L3049" s="6">
        <f>Table8[[#This Row],[Profit]]/Table8[[#This Row],[Total Sales]]</f>
        <v>0.16704288939051912</v>
      </c>
    </row>
    <row r="3050" spans="1:12" x14ac:dyDescent="0.3">
      <c r="A3050" s="3">
        <v>2011</v>
      </c>
      <c r="B3050" s="3" t="s">
        <v>112</v>
      </c>
      <c r="C3050" s="3" t="s">
        <v>115</v>
      </c>
      <c r="D3050" s="3" t="s">
        <v>125</v>
      </c>
      <c r="E3050" s="3">
        <v>1270102</v>
      </c>
      <c r="F3050" s="3">
        <v>132</v>
      </c>
      <c r="G3050" s="3">
        <v>2.78</v>
      </c>
      <c r="H3050" s="3">
        <v>2.88</v>
      </c>
      <c r="I3050" s="3">
        <f>Table8[[#This Row],[Volume]]*Table8[[#This Row],[Cost per unit]]</f>
        <v>366.96</v>
      </c>
      <c r="J3050" s="3">
        <f>Table8[[#This Row],[Volume]]*Table8[[#This Row],[Price per unit]]</f>
        <v>380.15999999999997</v>
      </c>
      <c r="K3050" s="5">
        <f>Table8[[#This Row],[Total Sales]]-Table8[[#This Row],[Total Cost]]</f>
        <v>13.199999999999989</v>
      </c>
      <c r="L3050" s="6">
        <f>Table8[[#This Row],[Profit]]/Table8[[#This Row],[Total Sales]]</f>
        <v>3.4722222222222196E-2</v>
      </c>
    </row>
    <row r="3051" spans="1:12" x14ac:dyDescent="0.3">
      <c r="A3051" s="7">
        <v>2011</v>
      </c>
      <c r="B3051" s="7" t="s">
        <v>112</v>
      </c>
      <c r="C3051" s="7" t="s">
        <v>115</v>
      </c>
      <c r="D3051" s="7" t="s">
        <v>125</v>
      </c>
      <c r="E3051" s="7">
        <v>1270101</v>
      </c>
      <c r="F3051" s="7">
        <v>132</v>
      </c>
      <c r="G3051" s="7">
        <v>2.4133333333333336</v>
      </c>
      <c r="H3051" s="7">
        <v>2.96</v>
      </c>
      <c r="I3051" s="3">
        <f>Table8[[#This Row],[Volume]]*Table8[[#This Row],[Cost per unit]]</f>
        <v>318.56</v>
      </c>
      <c r="J3051" s="3">
        <f>Table8[[#This Row],[Volume]]*Table8[[#This Row],[Price per unit]]</f>
        <v>390.71999999999997</v>
      </c>
      <c r="K3051" s="5">
        <f>Table8[[#This Row],[Total Sales]]-Table8[[#This Row],[Total Cost]]</f>
        <v>72.159999999999968</v>
      </c>
      <c r="L3051" s="6">
        <f>Table8[[#This Row],[Profit]]/Table8[[#This Row],[Total Sales]]</f>
        <v>0.18468468468468463</v>
      </c>
    </row>
    <row r="3052" spans="1:12" x14ac:dyDescent="0.3">
      <c r="A3052" s="3">
        <v>2011</v>
      </c>
      <c r="B3052" s="3" t="s">
        <v>112</v>
      </c>
      <c r="C3052" s="3" t="s">
        <v>115</v>
      </c>
      <c r="D3052" s="3" t="s">
        <v>126</v>
      </c>
      <c r="E3052" s="3">
        <v>880072</v>
      </c>
      <c r="F3052" s="3">
        <v>120</v>
      </c>
      <c r="G3052" s="3">
        <v>2.4133333333333336</v>
      </c>
      <c r="H3052" s="3">
        <v>2.9</v>
      </c>
      <c r="I3052" s="3">
        <f>Table8[[#This Row],[Volume]]*Table8[[#This Row],[Cost per unit]]</f>
        <v>289.60000000000002</v>
      </c>
      <c r="J3052" s="3">
        <f>Table8[[#This Row],[Volume]]*Table8[[#This Row],[Price per unit]]</f>
        <v>348</v>
      </c>
      <c r="K3052" s="5">
        <f>Table8[[#This Row],[Total Sales]]-Table8[[#This Row],[Total Cost]]</f>
        <v>58.399999999999977</v>
      </c>
      <c r="L3052" s="6">
        <f>Table8[[#This Row],[Profit]]/Table8[[#This Row],[Total Sales]]</f>
        <v>0.16781609195402292</v>
      </c>
    </row>
    <row r="3053" spans="1:12" x14ac:dyDescent="0.3">
      <c r="A3053" s="7">
        <v>2011</v>
      </c>
      <c r="B3053" s="7" t="s">
        <v>112</v>
      </c>
      <c r="C3053" s="7" t="s">
        <v>115</v>
      </c>
      <c r="D3053" s="7" t="s">
        <v>126</v>
      </c>
      <c r="E3053" s="7">
        <v>880071</v>
      </c>
      <c r="F3053" s="7">
        <v>120</v>
      </c>
      <c r="G3053" s="7">
        <v>2.34</v>
      </c>
      <c r="H3053" s="7">
        <v>2.8933333333333335</v>
      </c>
      <c r="I3053" s="3">
        <f>Table8[[#This Row],[Volume]]*Table8[[#This Row],[Cost per unit]]</f>
        <v>280.79999999999995</v>
      </c>
      <c r="J3053" s="3">
        <f>Table8[[#This Row],[Volume]]*Table8[[#This Row],[Price per unit]]</f>
        <v>347.20000000000005</v>
      </c>
      <c r="K3053" s="5">
        <f>Table8[[#This Row],[Total Sales]]-Table8[[#This Row],[Total Cost]]</f>
        <v>66.400000000000091</v>
      </c>
      <c r="L3053" s="6">
        <f>Table8[[#This Row],[Profit]]/Table8[[#This Row],[Total Sales]]</f>
        <v>0.19124423963133663</v>
      </c>
    </row>
    <row r="3054" spans="1:12" x14ac:dyDescent="0.3">
      <c r="A3054" s="3">
        <v>2011</v>
      </c>
      <c r="B3054" s="3" t="s">
        <v>112</v>
      </c>
      <c r="C3054" s="3" t="s">
        <v>115</v>
      </c>
      <c r="D3054" s="3" t="s">
        <v>126</v>
      </c>
      <c r="E3054" s="3">
        <v>880070</v>
      </c>
      <c r="F3054" s="3">
        <v>156</v>
      </c>
      <c r="G3054" s="3">
        <v>2.58</v>
      </c>
      <c r="H3054" s="3">
        <v>2.9733333333333332</v>
      </c>
      <c r="I3054" s="3">
        <f>Table8[[#This Row],[Volume]]*Table8[[#This Row],[Cost per unit]]</f>
        <v>402.48</v>
      </c>
      <c r="J3054" s="3">
        <f>Table8[[#This Row],[Volume]]*Table8[[#This Row],[Price per unit]]</f>
        <v>463.84</v>
      </c>
      <c r="K3054" s="5">
        <f>Table8[[#This Row],[Total Sales]]-Table8[[#This Row],[Total Cost]]</f>
        <v>61.359999999999957</v>
      </c>
      <c r="L3054" s="6">
        <f>Table8[[#This Row],[Profit]]/Table8[[#This Row],[Total Sales]]</f>
        <v>0.13228699551569498</v>
      </c>
    </row>
    <row r="3055" spans="1:12" x14ac:dyDescent="0.3">
      <c r="A3055" s="7">
        <v>2011</v>
      </c>
      <c r="B3055" s="7" t="s">
        <v>112</v>
      </c>
      <c r="C3055" s="7" t="s">
        <v>115</v>
      </c>
      <c r="D3055" s="7" t="s">
        <v>126</v>
      </c>
      <c r="E3055" s="7">
        <v>880069</v>
      </c>
      <c r="F3055" s="7">
        <v>168</v>
      </c>
      <c r="G3055" s="7">
        <v>2.5</v>
      </c>
      <c r="H3055" s="7">
        <v>3</v>
      </c>
      <c r="I3055" s="3">
        <f>Table8[[#This Row],[Volume]]*Table8[[#This Row],[Cost per unit]]</f>
        <v>420</v>
      </c>
      <c r="J3055" s="3">
        <f>Table8[[#This Row],[Volume]]*Table8[[#This Row],[Price per unit]]</f>
        <v>504</v>
      </c>
      <c r="K3055" s="5">
        <f>Table8[[#This Row],[Total Sales]]-Table8[[#This Row],[Total Cost]]</f>
        <v>84</v>
      </c>
      <c r="L3055" s="6">
        <f>Table8[[#This Row],[Profit]]/Table8[[#This Row],[Total Sales]]</f>
        <v>0.16666666666666666</v>
      </c>
    </row>
    <row r="3056" spans="1:12" x14ac:dyDescent="0.3">
      <c r="A3056" s="3">
        <v>2011</v>
      </c>
      <c r="B3056" s="3" t="s">
        <v>112</v>
      </c>
      <c r="C3056" s="3" t="s">
        <v>115</v>
      </c>
      <c r="D3056" s="3" t="s">
        <v>126</v>
      </c>
      <c r="E3056" s="3">
        <v>880068</v>
      </c>
      <c r="F3056" s="3">
        <v>156</v>
      </c>
      <c r="G3056" s="3">
        <v>2.5733333333333333</v>
      </c>
      <c r="H3056" s="3">
        <v>2.9533333333333331</v>
      </c>
      <c r="I3056" s="3">
        <f>Table8[[#This Row],[Volume]]*Table8[[#This Row],[Cost per unit]]</f>
        <v>401.44</v>
      </c>
      <c r="J3056" s="3">
        <f>Table8[[#This Row],[Volume]]*Table8[[#This Row],[Price per unit]]</f>
        <v>460.71999999999997</v>
      </c>
      <c r="K3056" s="5">
        <f>Table8[[#This Row],[Total Sales]]-Table8[[#This Row],[Total Cost]]</f>
        <v>59.279999999999973</v>
      </c>
      <c r="L3056" s="6">
        <f>Table8[[#This Row],[Profit]]/Table8[[#This Row],[Total Sales]]</f>
        <v>0.12866817155756202</v>
      </c>
    </row>
    <row r="3057" spans="1:12" x14ac:dyDescent="0.3">
      <c r="A3057" s="7">
        <v>2011</v>
      </c>
      <c r="B3057" s="7" t="s">
        <v>112</v>
      </c>
      <c r="C3057" s="7" t="s">
        <v>115</v>
      </c>
      <c r="D3057" s="7" t="s">
        <v>126</v>
      </c>
      <c r="E3057" s="7">
        <v>880067</v>
      </c>
      <c r="F3057" s="7">
        <v>168</v>
      </c>
      <c r="G3057" s="7">
        <v>2.4666666666666668</v>
      </c>
      <c r="H3057" s="7">
        <v>2.9466666666666668</v>
      </c>
      <c r="I3057" s="3">
        <f>Table8[[#This Row],[Volume]]*Table8[[#This Row],[Cost per unit]]</f>
        <v>414.40000000000003</v>
      </c>
      <c r="J3057" s="3">
        <f>Table8[[#This Row],[Volume]]*Table8[[#This Row],[Price per unit]]</f>
        <v>495.04</v>
      </c>
      <c r="K3057" s="5">
        <f>Table8[[#This Row],[Total Sales]]-Table8[[#This Row],[Total Cost]]</f>
        <v>80.639999999999986</v>
      </c>
      <c r="L3057" s="6">
        <f>Table8[[#This Row],[Profit]]/Table8[[#This Row],[Total Sales]]</f>
        <v>0.16289592760180993</v>
      </c>
    </row>
    <row r="3058" spans="1:12" x14ac:dyDescent="0.3">
      <c r="A3058" s="3">
        <v>2011</v>
      </c>
      <c r="B3058" s="3" t="s">
        <v>112</v>
      </c>
      <c r="C3058" s="3" t="s">
        <v>115</v>
      </c>
      <c r="D3058" s="3" t="s">
        <v>126</v>
      </c>
      <c r="E3058" s="3">
        <v>880065</v>
      </c>
      <c r="F3058" s="3">
        <v>156</v>
      </c>
      <c r="G3058" s="3">
        <v>2.5866666666666664</v>
      </c>
      <c r="H3058" s="3">
        <v>2.88</v>
      </c>
      <c r="I3058" s="3">
        <f>Table8[[#This Row],[Volume]]*Table8[[#This Row],[Cost per unit]]</f>
        <v>403.52</v>
      </c>
      <c r="J3058" s="3">
        <f>Table8[[#This Row],[Volume]]*Table8[[#This Row],[Price per unit]]</f>
        <v>449.28</v>
      </c>
      <c r="K3058" s="5">
        <f>Table8[[#This Row],[Total Sales]]-Table8[[#This Row],[Total Cost]]</f>
        <v>45.759999999999991</v>
      </c>
      <c r="L3058" s="6">
        <f>Table8[[#This Row],[Profit]]/Table8[[#This Row],[Total Sales]]</f>
        <v>0.10185185185185183</v>
      </c>
    </row>
    <row r="3059" spans="1:12" x14ac:dyDescent="0.3">
      <c r="A3059" s="7">
        <v>2011</v>
      </c>
      <c r="B3059" s="7" t="s">
        <v>112</v>
      </c>
      <c r="C3059" s="7" t="s">
        <v>115</v>
      </c>
      <c r="D3059" s="7" t="s">
        <v>126</v>
      </c>
      <c r="E3059" s="7">
        <v>880064</v>
      </c>
      <c r="F3059" s="7">
        <v>120</v>
      </c>
      <c r="G3059" s="7">
        <v>2.6066666666666665</v>
      </c>
      <c r="H3059" s="7">
        <v>2.9</v>
      </c>
      <c r="I3059" s="3">
        <f>Table8[[#This Row],[Volume]]*Table8[[#This Row],[Cost per unit]]</f>
        <v>312.79999999999995</v>
      </c>
      <c r="J3059" s="3">
        <f>Table8[[#This Row],[Volume]]*Table8[[#This Row],[Price per unit]]</f>
        <v>348</v>
      </c>
      <c r="K3059" s="5">
        <f>Table8[[#This Row],[Total Sales]]-Table8[[#This Row],[Total Cost]]</f>
        <v>35.200000000000045</v>
      </c>
      <c r="L3059" s="6">
        <f>Table8[[#This Row],[Profit]]/Table8[[#This Row],[Total Sales]]</f>
        <v>0.10114942528735646</v>
      </c>
    </row>
    <row r="3060" spans="1:12" x14ac:dyDescent="0.3">
      <c r="A3060" s="3">
        <v>2011</v>
      </c>
      <c r="B3060" s="3" t="s">
        <v>112</v>
      </c>
      <c r="C3060" s="3" t="s">
        <v>115</v>
      </c>
      <c r="D3060" s="3" t="s">
        <v>126</v>
      </c>
      <c r="E3060" s="3">
        <v>880062</v>
      </c>
      <c r="F3060" s="3">
        <v>144</v>
      </c>
      <c r="G3060" s="3">
        <v>2.6</v>
      </c>
      <c r="H3060" s="3">
        <v>2.9266666666666667</v>
      </c>
      <c r="I3060" s="3">
        <f>Table8[[#This Row],[Volume]]*Table8[[#This Row],[Cost per unit]]</f>
        <v>374.40000000000003</v>
      </c>
      <c r="J3060" s="3">
        <f>Table8[[#This Row],[Volume]]*Table8[[#This Row],[Price per unit]]</f>
        <v>421.44</v>
      </c>
      <c r="K3060" s="5">
        <f>Table8[[#This Row],[Total Sales]]-Table8[[#This Row],[Total Cost]]</f>
        <v>47.039999999999964</v>
      </c>
      <c r="L3060" s="6">
        <f>Table8[[#This Row],[Profit]]/Table8[[#This Row],[Total Sales]]</f>
        <v>0.11161731207289285</v>
      </c>
    </row>
    <row r="3061" spans="1:12" x14ac:dyDescent="0.3">
      <c r="A3061" s="7">
        <v>2011</v>
      </c>
      <c r="B3061" s="7" t="s">
        <v>112</v>
      </c>
      <c r="C3061" s="7" t="s">
        <v>115</v>
      </c>
      <c r="D3061" s="7" t="s">
        <v>126</v>
      </c>
      <c r="E3061" s="7">
        <v>880061</v>
      </c>
      <c r="F3061" s="7">
        <v>120</v>
      </c>
      <c r="G3061" s="7">
        <v>2.6733333333333333</v>
      </c>
      <c r="H3061" s="7">
        <v>2.8933333333333335</v>
      </c>
      <c r="I3061" s="3">
        <f>Table8[[#This Row],[Volume]]*Table8[[#This Row],[Cost per unit]]</f>
        <v>320.8</v>
      </c>
      <c r="J3061" s="3">
        <f>Table8[[#This Row],[Volume]]*Table8[[#This Row],[Price per unit]]</f>
        <v>347.20000000000005</v>
      </c>
      <c r="K3061" s="5">
        <f>Table8[[#This Row],[Total Sales]]-Table8[[#This Row],[Total Cost]]</f>
        <v>26.400000000000034</v>
      </c>
      <c r="L3061" s="6">
        <f>Table8[[#This Row],[Profit]]/Table8[[#This Row],[Total Sales]]</f>
        <v>7.6036866359447092E-2</v>
      </c>
    </row>
    <row r="3062" spans="1:12" x14ac:dyDescent="0.3">
      <c r="A3062" s="3">
        <v>2011</v>
      </c>
      <c r="B3062" s="3" t="s">
        <v>112</v>
      </c>
      <c r="C3062" s="3" t="s">
        <v>115</v>
      </c>
      <c r="D3062" s="3" t="s">
        <v>126</v>
      </c>
      <c r="E3062" s="3">
        <v>880060</v>
      </c>
      <c r="F3062" s="3">
        <v>180</v>
      </c>
      <c r="G3062" s="3">
        <v>2.6066666666666665</v>
      </c>
      <c r="H3062" s="3">
        <v>2.9333333333333331</v>
      </c>
      <c r="I3062" s="3">
        <f>Table8[[#This Row],[Volume]]*Table8[[#This Row],[Cost per unit]]</f>
        <v>469.2</v>
      </c>
      <c r="J3062" s="3">
        <f>Table8[[#This Row],[Volume]]*Table8[[#This Row],[Price per unit]]</f>
        <v>528</v>
      </c>
      <c r="K3062" s="5">
        <f>Table8[[#This Row],[Total Sales]]-Table8[[#This Row],[Total Cost]]</f>
        <v>58.800000000000011</v>
      </c>
      <c r="L3062" s="6">
        <f>Table8[[#This Row],[Profit]]/Table8[[#This Row],[Total Sales]]</f>
        <v>0.11136363636363639</v>
      </c>
    </row>
    <row r="3063" spans="1:12" x14ac:dyDescent="0.3">
      <c r="A3063" s="7">
        <v>2011</v>
      </c>
      <c r="B3063" s="7" t="s">
        <v>112</v>
      </c>
      <c r="C3063" s="7" t="s">
        <v>115</v>
      </c>
      <c r="D3063" s="7" t="s">
        <v>126</v>
      </c>
      <c r="E3063" s="7">
        <v>880059</v>
      </c>
      <c r="F3063" s="7">
        <v>168</v>
      </c>
      <c r="G3063" s="7">
        <v>2.68</v>
      </c>
      <c r="H3063" s="7">
        <v>2.88</v>
      </c>
      <c r="I3063" s="3">
        <f>Table8[[#This Row],[Volume]]*Table8[[#This Row],[Cost per unit]]</f>
        <v>450.24</v>
      </c>
      <c r="J3063" s="3">
        <f>Table8[[#This Row],[Volume]]*Table8[[#This Row],[Price per unit]]</f>
        <v>483.84</v>
      </c>
      <c r="K3063" s="5">
        <f>Table8[[#This Row],[Total Sales]]-Table8[[#This Row],[Total Cost]]</f>
        <v>33.599999999999966</v>
      </c>
      <c r="L3063" s="6">
        <f>Table8[[#This Row],[Profit]]/Table8[[#This Row],[Total Sales]]</f>
        <v>6.9444444444444378E-2</v>
      </c>
    </row>
    <row r="3064" spans="1:12" x14ac:dyDescent="0.3">
      <c r="A3064" s="3">
        <v>2011</v>
      </c>
      <c r="B3064" s="3" t="s">
        <v>112</v>
      </c>
      <c r="C3064" s="3" t="s">
        <v>115</v>
      </c>
      <c r="D3064" s="3" t="s">
        <v>126</v>
      </c>
      <c r="E3064" s="3">
        <v>880058</v>
      </c>
      <c r="F3064" s="3">
        <v>180</v>
      </c>
      <c r="G3064" s="3">
        <v>2.6266666666666665</v>
      </c>
      <c r="H3064" s="3">
        <v>2.9466666666666668</v>
      </c>
      <c r="I3064" s="3">
        <f>Table8[[#This Row],[Volume]]*Table8[[#This Row],[Cost per unit]]</f>
        <v>472.79999999999995</v>
      </c>
      <c r="J3064" s="3">
        <f>Table8[[#This Row],[Volume]]*Table8[[#This Row],[Price per unit]]</f>
        <v>530.4</v>
      </c>
      <c r="K3064" s="5">
        <f>Table8[[#This Row],[Total Sales]]-Table8[[#This Row],[Total Cost]]</f>
        <v>57.600000000000023</v>
      </c>
      <c r="L3064" s="6">
        <f>Table8[[#This Row],[Profit]]/Table8[[#This Row],[Total Sales]]</f>
        <v>0.10859728506787335</v>
      </c>
    </row>
    <row r="3065" spans="1:12" x14ac:dyDescent="0.3">
      <c r="A3065" s="7">
        <v>2011</v>
      </c>
      <c r="B3065" s="7" t="s">
        <v>112</v>
      </c>
      <c r="C3065" s="7" t="s">
        <v>115</v>
      </c>
      <c r="D3065" s="7" t="s">
        <v>126</v>
      </c>
      <c r="E3065" s="7">
        <v>880057</v>
      </c>
      <c r="F3065" s="7">
        <v>144</v>
      </c>
      <c r="G3065" s="7">
        <v>2.5466666666666669</v>
      </c>
      <c r="H3065" s="7">
        <v>2.9333333333333331</v>
      </c>
      <c r="I3065" s="3">
        <f>Table8[[#This Row],[Volume]]*Table8[[#This Row],[Cost per unit]]</f>
        <v>366.72</v>
      </c>
      <c r="J3065" s="3">
        <f>Table8[[#This Row],[Volume]]*Table8[[#This Row],[Price per unit]]</f>
        <v>422.4</v>
      </c>
      <c r="K3065" s="5">
        <f>Table8[[#This Row],[Total Sales]]-Table8[[#This Row],[Total Cost]]</f>
        <v>55.67999999999995</v>
      </c>
      <c r="L3065" s="6">
        <f>Table8[[#This Row],[Profit]]/Table8[[#This Row],[Total Sales]]</f>
        <v>0.1318181818181817</v>
      </c>
    </row>
    <row r="3066" spans="1:12" x14ac:dyDescent="0.3">
      <c r="A3066" s="3">
        <v>2011</v>
      </c>
      <c r="B3066" s="3" t="s">
        <v>112</v>
      </c>
      <c r="C3066" s="3" t="s">
        <v>115</v>
      </c>
      <c r="D3066" s="3" t="s">
        <v>126</v>
      </c>
      <c r="E3066" s="3">
        <v>880056</v>
      </c>
      <c r="F3066" s="3">
        <v>168</v>
      </c>
      <c r="G3066" s="3">
        <v>2.5266666666666668</v>
      </c>
      <c r="H3066" s="3">
        <v>2.9733333333333332</v>
      </c>
      <c r="I3066" s="3">
        <f>Table8[[#This Row],[Volume]]*Table8[[#This Row],[Cost per unit]]</f>
        <v>424.48</v>
      </c>
      <c r="J3066" s="3">
        <f>Table8[[#This Row],[Volume]]*Table8[[#This Row],[Price per unit]]</f>
        <v>499.52</v>
      </c>
      <c r="K3066" s="5">
        <f>Table8[[#This Row],[Total Sales]]-Table8[[#This Row],[Total Cost]]</f>
        <v>75.039999999999964</v>
      </c>
      <c r="L3066" s="6">
        <f>Table8[[#This Row],[Profit]]/Table8[[#This Row],[Total Sales]]</f>
        <v>0.15022421524663671</v>
      </c>
    </row>
    <row r="3067" spans="1:12" x14ac:dyDescent="0.3">
      <c r="A3067" s="7">
        <v>2011</v>
      </c>
      <c r="B3067" s="7" t="s">
        <v>112</v>
      </c>
      <c r="C3067" s="7" t="s">
        <v>115</v>
      </c>
      <c r="D3067" s="7" t="s">
        <v>126</v>
      </c>
      <c r="E3067" s="7">
        <v>880055</v>
      </c>
      <c r="F3067" s="7">
        <v>180</v>
      </c>
      <c r="G3067" s="7">
        <v>2.4933333333333332</v>
      </c>
      <c r="H3067" s="7">
        <v>2.9866666666666668</v>
      </c>
      <c r="I3067" s="3">
        <f>Table8[[#This Row],[Volume]]*Table8[[#This Row],[Cost per unit]]</f>
        <v>448.79999999999995</v>
      </c>
      <c r="J3067" s="3">
        <f>Table8[[#This Row],[Volume]]*Table8[[#This Row],[Price per unit]]</f>
        <v>537.6</v>
      </c>
      <c r="K3067" s="5">
        <f>Table8[[#This Row],[Total Sales]]-Table8[[#This Row],[Total Cost]]</f>
        <v>88.800000000000068</v>
      </c>
      <c r="L3067" s="6">
        <f>Table8[[#This Row],[Profit]]/Table8[[#This Row],[Total Sales]]</f>
        <v>0.16517857142857154</v>
      </c>
    </row>
    <row r="3068" spans="1:12" x14ac:dyDescent="0.3">
      <c r="A3068" s="3">
        <v>2011</v>
      </c>
      <c r="B3068" s="3" t="s">
        <v>112</v>
      </c>
      <c r="C3068" s="3" t="s">
        <v>115</v>
      </c>
      <c r="D3068" s="3" t="s">
        <v>126</v>
      </c>
      <c r="E3068" s="3">
        <v>880054</v>
      </c>
      <c r="F3068" s="3">
        <v>132</v>
      </c>
      <c r="G3068" s="3">
        <v>2.5133333333333332</v>
      </c>
      <c r="H3068" s="3">
        <v>2.9</v>
      </c>
      <c r="I3068" s="3">
        <f>Table8[[#This Row],[Volume]]*Table8[[#This Row],[Cost per unit]]</f>
        <v>331.76</v>
      </c>
      <c r="J3068" s="3">
        <f>Table8[[#This Row],[Volume]]*Table8[[#This Row],[Price per unit]]</f>
        <v>382.8</v>
      </c>
      <c r="K3068" s="5">
        <f>Table8[[#This Row],[Total Sales]]-Table8[[#This Row],[Total Cost]]</f>
        <v>51.04000000000002</v>
      </c>
      <c r="L3068" s="6">
        <f>Table8[[#This Row],[Profit]]/Table8[[#This Row],[Total Sales]]</f>
        <v>0.13333333333333339</v>
      </c>
    </row>
    <row r="3069" spans="1:12" x14ac:dyDescent="0.3">
      <c r="A3069" s="7">
        <v>2011</v>
      </c>
      <c r="B3069" s="7" t="s">
        <v>112</v>
      </c>
      <c r="C3069" s="7" t="s">
        <v>115</v>
      </c>
      <c r="D3069" s="7" t="s">
        <v>126</v>
      </c>
      <c r="E3069" s="7">
        <v>880053</v>
      </c>
      <c r="F3069" s="7">
        <v>144</v>
      </c>
      <c r="G3069" s="7">
        <v>2.3066666666666666</v>
      </c>
      <c r="H3069" s="7">
        <v>2.8733333333333335</v>
      </c>
      <c r="I3069" s="3">
        <f>Table8[[#This Row],[Volume]]*Table8[[#This Row],[Cost per unit]]</f>
        <v>332.15999999999997</v>
      </c>
      <c r="J3069" s="3">
        <f>Table8[[#This Row],[Volume]]*Table8[[#This Row],[Price per unit]]</f>
        <v>413.76000000000005</v>
      </c>
      <c r="K3069" s="5">
        <f>Table8[[#This Row],[Total Sales]]-Table8[[#This Row],[Total Cost]]</f>
        <v>81.60000000000008</v>
      </c>
      <c r="L3069" s="6">
        <f>Table8[[#This Row],[Profit]]/Table8[[#This Row],[Total Sales]]</f>
        <v>0.19721577726218115</v>
      </c>
    </row>
    <row r="3070" spans="1:12" x14ac:dyDescent="0.3">
      <c r="A3070" s="3">
        <v>2011</v>
      </c>
      <c r="B3070" s="3" t="s">
        <v>112</v>
      </c>
      <c r="C3070" s="3" t="s">
        <v>115</v>
      </c>
      <c r="D3070" s="3" t="s">
        <v>126</v>
      </c>
      <c r="E3070" s="3">
        <v>880052</v>
      </c>
      <c r="F3070" s="3">
        <v>144</v>
      </c>
      <c r="G3070" s="3">
        <v>2.5733333333333333</v>
      </c>
      <c r="H3070" s="3">
        <v>2.9933333333333332</v>
      </c>
      <c r="I3070" s="3">
        <f>Table8[[#This Row],[Volume]]*Table8[[#This Row],[Cost per unit]]</f>
        <v>370.56</v>
      </c>
      <c r="J3070" s="3">
        <f>Table8[[#This Row],[Volume]]*Table8[[#This Row],[Price per unit]]</f>
        <v>431.03999999999996</v>
      </c>
      <c r="K3070" s="5">
        <f>Table8[[#This Row],[Total Sales]]-Table8[[#This Row],[Total Cost]]</f>
        <v>60.479999999999961</v>
      </c>
      <c r="L3070" s="6">
        <f>Table8[[#This Row],[Profit]]/Table8[[#This Row],[Total Sales]]</f>
        <v>0.14031180400890861</v>
      </c>
    </row>
    <row r="3071" spans="1:12" x14ac:dyDescent="0.3">
      <c r="A3071" s="7">
        <v>2011</v>
      </c>
      <c r="B3071" s="7" t="s">
        <v>112</v>
      </c>
      <c r="C3071" s="7" t="s">
        <v>115</v>
      </c>
      <c r="D3071" s="7" t="s">
        <v>126</v>
      </c>
      <c r="E3071" s="7">
        <v>880051</v>
      </c>
      <c r="F3071" s="7">
        <v>132</v>
      </c>
      <c r="G3071" s="7">
        <v>2.6133333333333333</v>
      </c>
      <c r="H3071" s="7">
        <v>2.9533333333333331</v>
      </c>
      <c r="I3071" s="3">
        <f>Table8[[#This Row],[Volume]]*Table8[[#This Row],[Cost per unit]]</f>
        <v>344.96</v>
      </c>
      <c r="J3071" s="3">
        <f>Table8[[#This Row],[Volume]]*Table8[[#This Row],[Price per unit]]</f>
        <v>389.84</v>
      </c>
      <c r="K3071" s="5">
        <f>Table8[[#This Row],[Total Sales]]-Table8[[#This Row],[Total Cost]]</f>
        <v>44.879999999999995</v>
      </c>
      <c r="L3071" s="6">
        <f>Table8[[#This Row],[Profit]]/Table8[[#This Row],[Total Sales]]</f>
        <v>0.11512415349887133</v>
      </c>
    </row>
    <row r="3072" spans="1:12" x14ac:dyDescent="0.3">
      <c r="A3072" s="3">
        <v>2011</v>
      </c>
      <c r="B3072" s="3" t="s">
        <v>112</v>
      </c>
      <c r="C3072" s="3" t="s">
        <v>115</v>
      </c>
      <c r="D3072" s="3" t="s">
        <v>126</v>
      </c>
      <c r="E3072" s="3">
        <v>880050</v>
      </c>
      <c r="F3072" s="3">
        <v>180</v>
      </c>
      <c r="G3072" s="3">
        <v>2.5133333333333332</v>
      </c>
      <c r="H3072" s="3">
        <v>2.9</v>
      </c>
      <c r="I3072" s="3">
        <f>Table8[[#This Row],[Volume]]*Table8[[#This Row],[Cost per unit]]</f>
        <v>452.4</v>
      </c>
      <c r="J3072" s="3">
        <f>Table8[[#This Row],[Volume]]*Table8[[#This Row],[Price per unit]]</f>
        <v>522</v>
      </c>
      <c r="K3072" s="5">
        <f>Table8[[#This Row],[Total Sales]]-Table8[[#This Row],[Total Cost]]</f>
        <v>69.600000000000023</v>
      </c>
      <c r="L3072" s="6">
        <f>Table8[[#This Row],[Profit]]/Table8[[#This Row],[Total Sales]]</f>
        <v>0.13333333333333339</v>
      </c>
    </row>
    <row r="3073" spans="1:12" x14ac:dyDescent="0.3">
      <c r="A3073" s="7">
        <v>2011</v>
      </c>
      <c r="B3073" s="7" t="s">
        <v>112</v>
      </c>
      <c r="C3073" s="7" t="s">
        <v>115</v>
      </c>
      <c r="D3073" s="7" t="s">
        <v>126</v>
      </c>
      <c r="E3073" s="7">
        <v>880049</v>
      </c>
      <c r="F3073" s="7">
        <v>168</v>
      </c>
      <c r="G3073" s="7">
        <v>2.7466666666666666</v>
      </c>
      <c r="H3073" s="7">
        <v>2.9933333333333332</v>
      </c>
      <c r="I3073" s="3">
        <f>Table8[[#This Row],[Volume]]*Table8[[#This Row],[Cost per unit]]</f>
        <v>461.44</v>
      </c>
      <c r="J3073" s="3">
        <f>Table8[[#This Row],[Volume]]*Table8[[#This Row],[Price per unit]]</f>
        <v>502.88</v>
      </c>
      <c r="K3073" s="5">
        <f>Table8[[#This Row],[Total Sales]]-Table8[[#This Row],[Total Cost]]</f>
        <v>41.44</v>
      </c>
      <c r="L3073" s="6">
        <f>Table8[[#This Row],[Profit]]/Table8[[#This Row],[Total Sales]]</f>
        <v>8.2405345211581285E-2</v>
      </c>
    </row>
    <row r="3074" spans="1:12" x14ac:dyDescent="0.3">
      <c r="A3074" s="3">
        <v>2011</v>
      </c>
      <c r="B3074" s="3" t="s">
        <v>112</v>
      </c>
      <c r="C3074" s="3" t="s">
        <v>115</v>
      </c>
      <c r="D3074" s="3" t="s">
        <v>126</v>
      </c>
      <c r="E3074" s="3">
        <v>880048</v>
      </c>
      <c r="F3074" s="3">
        <v>180</v>
      </c>
      <c r="G3074" s="3">
        <v>2.58</v>
      </c>
      <c r="H3074" s="3">
        <v>2.9666666666666668</v>
      </c>
      <c r="I3074" s="3">
        <f>Table8[[#This Row],[Volume]]*Table8[[#This Row],[Cost per unit]]</f>
        <v>464.40000000000003</v>
      </c>
      <c r="J3074" s="3">
        <f>Table8[[#This Row],[Volume]]*Table8[[#This Row],[Price per unit]]</f>
        <v>534</v>
      </c>
      <c r="K3074" s="5">
        <f>Table8[[#This Row],[Total Sales]]-Table8[[#This Row],[Total Cost]]</f>
        <v>69.599999999999966</v>
      </c>
      <c r="L3074" s="6">
        <f>Table8[[#This Row],[Profit]]/Table8[[#This Row],[Total Sales]]</f>
        <v>0.13033707865168534</v>
      </c>
    </row>
    <row r="3075" spans="1:12" x14ac:dyDescent="0.3">
      <c r="A3075" s="7">
        <v>2011</v>
      </c>
      <c r="B3075" s="7" t="s">
        <v>112</v>
      </c>
      <c r="C3075" s="7" t="s">
        <v>115</v>
      </c>
      <c r="D3075" s="7" t="s">
        <v>126</v>
      </c>
      <c r="E3075" s="7">
        <v>880047</v>
      </c>
      <c r="F3075" s="7">
        <v>168</v>
      </c>
      <c r="G3075" s="7">
        <v>2.4133333333333336</v>
      </c>
      <c r="H3075" s="7">
        <v>3</v>
      </c>
      <c r="I3075" s="3">
        <f>Table8[[#This Row],[Volume]]*Table8[[#This Row],[Cost per unit]]</f>
        <v>405.44000000000005</v>
      </c>
      <c r="J3075" s="3">
        <f>Table8[[#This Row],[Volume]]*Table8[[#This Row],[Price per unit]]</f>
        <v>504</v>
      </c>
      <c r="K3075" s="5">
        <f>Table8[[#This Row],[Total Sales]]-Table8[[#This Row],[Total Cost]]</f>
        <v>98.559999999999945</v>
      </c>
      <c r="L3075" s="6">
        <f>Table8[[#This Row],[Profit]]/Table8[[#This Row],[Total Sales]]</f>
        <v>0.19555555555555545</v>
      </c>
    </row>
    <row r="3076" spans="1:12" x14ac:dyDescent="0.3">
      <c r="A3076" s="3">
        <v>2011</v>
      </c>
      <c r="B3076" s="3" t="s">
        <v>112</v>
      </c>
      <c r="C3076" s="3" t="s">
        <v>115</v>
      </c>
      <c r="D3076" s="3" t="s">
        <v>126</v>
      </c>
      <c r="E3076" s="3">
        <v>880046</v>
      </c>
      <c r="F3076" s="3">
        <v>132</v>
      </c>
      <c r="G3076" s="3">
        <v>2.5266666666666668</v>
      </c>
      <c r="H3076" s="3">
        <v>2.9066666666666667</v>
      </c>
      <c r="I3076" s="3">
        <f>Table8[[#This Row],[Volume]]*Table8[[#This Row],[Cost per unit]]</f>
        <v>333.52000000000004</v>
      </c>
      <c r="J3076" s="3">
        <f>Table8[[#This Row],[Volume]]*Table8[[#This Row],[Price per unit]]</f>
        <v>383.68</v>
      </c>
      <c r="K3076" s="5">
        <f>Table8[[#This Row],[Total Sales]]-Table8[[#This Row],[Total Cost]]</f>
        <v>50.159999999999968</v>
      </c>
      <c r="L3076" s="6">
        <f>Table8[[#This Row],[Profit]]/Table8[[#This Row],[Total Sales]]</f>
        <v>0.13073394495412835</v>
      </c>
    </row>
    <row r="3077" spans="1:12" x14ac:dyDescent="0.3">
      <c r="A3077" s="7">
        <v>2011</v>
      </c>
      <c r="B3077" s="7" t="s">
        <v>112</v>
      </c>
      <c r="C3077" s="7" t="s">
        <v>115</v>
      </c>
      <c r="D3077" s="7" t="s">
        <v>126</v>
      </c>
      <c r="E3077" s="7">
        <v>880044</v>
      </c>
      <c r="F3077" s="7">
        <v>144</v>
      </c>
      <c r="G3077" s="7">
        <v>2.3266666666666667</v>
      </c>
      <c r="H3077" s="7">
        <v>2.8666666666666667</v>
      </c>
      <c r="I3077" s="3">
        <f>Table8[[#This Row],[Volume]]*Table8[[#This Row],[Cost per unit]]</f>
        <v>335.04</v>
      </c>
      <c r="J3077" s="3">
        <f>Table8[[#This Row],[Volume]]*Table8[[#This Row],[Price per unit]]</f>
        <v>412.8</v>
      </c>
      <c r="K3077" s="5">
        <f>Table8[[#This Row],[Total Sales]]-Table8[[#This Row],[Total Cost]]</f>
        <v>77.759999999999991</v>
      </c>
      <c r="L3077" s="6">
        <f>Table8[[#This Row],[Profit]]/Table8[[#This Row],[Total Sales]]</f>
        <v>0.18837209302325578</v>
      </c>
    </row>
    <row r="3078" spans="1:12" x14ac:dyDescent="0.3">
      <c r="A3078" s="3">
        <v>2011</v>
      </c>
      <c r="B3078" s="3" t="s">
        <v>112</v>
      </c>
      <c r="C3078" s="3" t="s">
        <v>115</v>
      </c>
      <c r="D3078" s="3" t="s">
        <v>126</v>
      </c>
      <c r="E3078" s="3">
        <v>880043</v>
      </c>
      <c r="F3078" s="3">
        <v>156</v>
      </c>
      <c r="G3078" s="3">
        <v>2.5733333333333333</v>
      </c>
      <c r="H3078" s="3">
        <v>2.96</v>
      </c>
      <c r="I3078" s="3">
        <f>Table8[[#This Row],[Volume]]*Table8[[#This Row],[Cost per unit]]</f>
        <v>401.44</v>
      </c>
      <c r="J3078" s="3">
        <f>Table8[[#This Row],[Volume]]*Table8[[#This Row],[Price per unit]]</f>
        <v>461.76</v>
      </c>
      <c r="K3078" s="5">
        <f>Table8[[#This Row],[Total Sales]]-Table8[[#This Row],[Total Cost]]</f>
        <v>60.319999999999993</v>
      </c>
      <c r="L3078" s="6">
        <f>Table8[[#This Row],[Profit]]/Table8[[#This Row],[Total Sales]]</f>
        <v>0.13063063063063063</v>
      </c>
    </row>
    <row r="3079" spans="1:12" x14ac:dyDescent="0.3">
      <c r="A3079" s="7">
        <v>2011</v>
      </c>
      <c r="B3079" s="7" t="s">
        <v>112</v>
      </c>
      <c r="C3079" s="7" t="s">
        <v>115</v>
      </c>
      <c r="D3079" s="7" t="s">
        <v>126</v>
      </c>
      <c r="E3079" s="7">
        <v>880042</v>
      </c>
      <c r="F3079" s="7">
        <v>180</v>
      </c>
      <c r="G3079" s="7">
        <v>2.58</v>
      </c>
      <c r="H3079" s="7">
        <v>2.94</v>
      </c>
      <c r="I3079" s="3">
        <f>Table8[[#This Row],[Volume]]*Table8[[#This Row],[Cost per unit]]</f>
        <v>464.40000000000003</v>
      </c>
      <c r="J3079" s="3">
        <f>Table8[[#This Row],[Volume]]*Table8[[#This Row],[Price per unit]]</f>
        <v>529.20000000000005</v>
      </c>
      <c r="K3079" s="5">
        <f>Table8[[#This Row],[Total Sales]]-Table8[[#This Row],[Total Cost]]</f>
        <v>64.800000000000011</v>
      </c>
      <c r="L3079" s="6">
        <f>Table8[[#This Row],[Profit]]/Table8[[#This Row],[Total Sales]]</f>
        <v>0.12244897959183675</v>
      </c>
    </row>
    <row r="3080" spans="1:12" x14ac:dyDescent="0.3">
      <c r="A3080" s="3">
        <v>2011</v>
      </c>
      <c r="B3080" s="3" t="s">
        <v>112</v>
      </c>
      <c r="C3080" s="3" t="s">
        <v>115</v>
      </c>
      <c r="D3080" s="3" t="s">
        <v>126</v>
      </c>
      <c r="E3080" s="3">
        <v>880041</v>
      </c>
      <c r="F3080" s="3">
        <v>156</v>
      </c>
      <c r="G3080" s="3">
        <v>2.2733333333333334</v>
      </c>
      <c r="H3080" s="3">
        <v>2.9733333333333332</v>
      </c>
      <c r="I3080" s="3">
        <f>Table8[[#This Row],[Volume]]*Table8[[#This Row],[Cost per unit]]</f>
        <v>354.64</v>
      </c>
      <c r="J3080" s="3">
        <f>Table8[[#This Row],[Volume]]*Table8[[#This Row],[Price per unit]]</f>
        <v>463.84</v>
      </c>
      <c r="K3080" s="5">
        <f>Table8[[#This Row],[Total Sales]]-Table8[[#This Row],[Total Cost]]</f>
        <v>109.19999999999999</v>
      </c>
      <c r="L3080" s="6">
        <f>Table8[[#This Row],[Profit]]/Table8[[#This Row],[Total Sales]]</f>
        <v>0.23542600896860985</v>
      </c>
    </row>
    <row r="3081" spans="1:12" x14ac:dyDescent="0.3">
      <c r="A3081" s="7">
        <v>2011</v>
      </c>
      <c r="B3081" s="7" t="s">
        <v>112</v>
      </c>
      <c r="C3081" s="7" t="s">
        <v>115</v>
      </c>
      <c r="D3081" s="7" t="s">
        <v>126</v>
      </c>
      <c r="E3081" s="7">
        <v>880040</v>
      </c>
      <c r="F3081" s="7">
        <v>144</v>
      </c>
      <c r="G3081" s="7">
        <v>2.6933333333333334</v>
      </c>
      <c r="H3081" s="7">
        <v>2.8733333333333335</v>
      </c>
      <c r="I3081" s="3">
        <f>Table8[[#This Row],[Volume]]*Table8[[#This Row],[Cost per unit]]</f>
        <v>387.84000000000003</v>
      </c>
      <c r="J3081" s="3">
        <f>Table8[[#This Row],[Volume]]*Table8[[#This Row],[Price per unit]]</f>
        <v>413.76000000000005</v>
      </c>
      <c r="K3081" s="5">
        <f>Table8[[#This Row],[Total Sales]]-Table8[[#This Row],[Total Cost]]</f>
        <v>25.920000000000016</v>
      </c>
      <c r="L3081" s="6">
        <f>Table8[[#This Row],[Profit]]/Table8[[#This Row],[Total Sales]]</f>
        <v>6.2645011600928099E-2</v>
      </c>
    </row>
    <row r="3082" spans="1:12" x14ac:dyDescent="0.3">
      <c r="A3082" s="3">
        <v>2011</v>
      </c>
      <c r="B3082" s="3" t="s">
        <v>112</v>
      </c>
      <c r="C3082" s="3" t="s">
        <v>115</v>
      </c>
      <c r="D3082" s="3" t="s">
        <v>126</v>
      </c>
      <c r="E3082" s="3">
        <v>880039</v>
      </c>
      <c r="F3082" s="3">
        <v>168</v>
      </c>
      <c r="G3082" s="3">
        <v>2.4133333333333336</v>
      </c>
      <c r="H3082" s="3">
        <v>2.8866666666666667</v>
      </c>
      <c r="I3082" s="3">
        <f>Table8[[#This Row],[Volume]]*Table8[[#This Row],[Cost per unit]]</f>
        <v>405.44000000000005</v>
      </c>
      <c r="J3082" s="3">
        <f>Table8[[#This Row],[Volume]]*Table8[[#This Row],[Price per unit]]</f>
        <v>484.96000000000004</v>
      </c>
      <c r="K3082" s="5">
        <f>Table8[[#This Row],[Total Sales]]-Table8[[#This Row],[Total Cost]]</f>
        <v>79.519999999999982</v>
      </c>
      <c r="L3082" s="6">
        <f>Table8[[#This Row],[Profit]]/Table8[[#This Row],[Total Sales]]</f>
        <v>0.16397228637413391</v>
      </c>
    </row>
    <row r="3083" spans="1:12" x14ac:dyDescent="0.3">
      <c r="A3083" s="7">
        <v>2011</v>
      </c>
      <c r="B3083" s="7" t="s">
        <v>112</v>
      </c>
      <c r="C3083" s="7" t="s">
        <v>115</v>
      </c>
      <c r="D3083" s="7" t="s">
        <v>126</v>
      </c>
      <c r="E3083" s="7">
        <v>880038</v>
      </c>
      <c r="F3083" s="7">
        <v>156</v>
      </c>
      <c r="G3083" s="7">
        <v>2.5066666666666668</v>
      </c>
      <c r="H3083" s="7">
        <v>3</v>
      </c>
      <c r="I3083" s="3">
        <f>Table8[[#This Row],[Volume]]*Table8[[#This Row],[Cost per unit]]</f>
        <v>391.04</v>
      </c>
      <c r="J3083" s="3">
        <f>Table8[[#This Row],[Volume]]*Table8[[#This Row],[Price per unit]]</f>
        <v>468</v>
      </c>
      <c r="K3083" s="5">
        <f>Table8[[#This Row],[Total Sales]]-Table8[[#This Row],[Total Cost]]</f>
        <v>76.95999999999998</v>
      </c>
      <c r="L3083" s="6">
        <f>Table8[[#This Row],[Profit]]/Table8[[#This Row],[Total Sales]]</f>
        <v>0.16444444444444439</v>
      </c>
    </row>
    <row r="3084" spans="1:12" x14ac:dyDescent="0.3">
      <c r="A3084" s="3">
        <v>2011</v>
      </c>
      <c r="B3084" s="3" t="s">
        <v>112</v>
      </c>
      <c r="C3084" s="3" t="s">
        <v>115</v>
      </c>
      <c r="D3084" s="3" t="s">
        <v>126</v>
      </c>
      <c r="E3084" s="3">
        <v>880037</v>
      </c>
      <c r="F3084" s="3">
        <v>156</v>
      </c>
      <c r="G3084" s="3">
        <v>2.6133333333333333</v>
      </c>
      <c r="H3084" s="3">
        <v>2.98</v>
      </c>
      <c r="I3084" s="3">
        <f>Table8[[#This Row],[Volume]]*Table8[[#This Row],[Cost per unit]]</f>
        <v>407.68</v>
      </c>
      <c r="J3084" s="3">
        <f>Table8[[#This Row],[Volume]]*Table8[[#This Row],[Price per unit]]</f>
        <v>464.88</v>
      </c>
      <c r="K3084" s="5">
        <f>Table8[[#This Row],[Total Sales]]-Table8[[#This Row],[Total Cost]]</f>
        <v>57.199999999999989</v>
      </c>
      <c r="L3084" s="6">
        <f>Table8[[#This Row],[Profit]]/Table8[[#This Row],[Total Sales]]</f>
        <v>0.12304250559284113</v>
      </c>
    </row>
    <row r="3085" spans="1:12" x14ac:dyDescent="0.3">
      <c r="A3085" s="7">
        <v>2011</v>
      </c>
      <c r="B3085" s="7" t="s">
        <v>112</v>
      </c>
      <c r="C3085" s="7" t="s">
        <v>115</v>
      </c>
      <c r="D3085" s="7" t="s">
        <v>126</v>
      </c>
      <c r="E3085" s="7">
        <v>880036</v>
      </c>
      <c r="F3085" s="7">
        <v>156</v>
      </c>
      <c r="G3085" s="7">
        <v>2.3733333333333335</v>
      </c>
      <c r="H3085" s="7">
        <v>2.9</v>
      </c>
      <c r="I3085" s="3">
        <f>Table8[[#This Row],[Volume]]*Table8[[#This Row],[Cost per unit]]</f>
        <v>370.24</v>
      </c>
      <c r="J3085" s="3">
        <f>Table8[[#This Row],[Volume]]*Table8[[#This Row],[Price per unit]]</f>
        <v>452.4</v>
      </c>
      <c r="K3085" s="5">
        <f>Table8[[#This Row],[Total Sales]]-Table8[[#This Row],[Total Cost]]</f>
        <v>82.159999999999968</v>
      </c>
      <c r="L3085" s="6">
        <f>Table8[[#This Row],[Profit]]/Table8[[#This Row],[Total Sales]]</f>
        <v>0.18160919540229878</v>
      </c>
    </row>
    <row r="3086" spans="1:12" x14ac:dyDescent="0.3">
      <c r="A3086" s="3">
        <v>2011</v>
      </c>
      <c r="B3086" s="3" t="s">
        <v>112</v>
      </c>
      <c r="C3086" s="3" t="s">
        <v>115</v>
      </c>
      <c r="D3086" s="3" t="s">
        <v>126</v>
      </c>
      <c r="E3086" s="3">
        <v>880035</v>
      </c>
      <c r="F3086" s="3">
        <v>132</v>
      </c>
      <c r="G3086" s="3">
        <v>2.3666666666666667</v>
      </c>
      <c r="H3086" s="3">
        <v>2.9533333333333331</v>
      </c>
      <c r="I3086" s="3">
        <f>Table8[[#This Row],[Volume]]*Table8[[#This Row],[Cost per unit]]</f>
        <v>312.39999999999998</v>
      </c>
      <c r="J3086" s="3">
        <f>Table8[[#This Row],[Volume]]*Table8[[#This Row],[Price per unit]]</f>
        <v>389.84</v>
      </c>
      <c r="K3086" s="5">
        <f>Table8[[#This Row],[Total Sales]]-Table8[[#This Row],[Total Cost]]</f>
        <v>77.44</v>
      </c>
      <c r="L3086" s="6">
        <f>Table8[[#This Row],[Profit]]/Table8[[#This Row],[Total Sales]]</f>
        <v>0.19864559819413094</v>
      </c>
    </row>
    <row r="3087" spans="1:12" x14ac:dyDescent="0.3">
      <c r="A3087" s="7">
        <v>2011</v>
      </c>
      <c r="B3087" s="7" t="s">
        <v>112</v>
      </c>
      <c r="C3087" s="7" t="s">
        <v>115</v>
      </c>
      <c r="D3087" s="7" t="s">
        <v>126</v>
      </c>
      <c r="E3087" s="7">
        <v>880034</v>
      </c>
      <c r="F3087" s="7">
        <v>120</v>
      </c>
      <c r="G3087" s="7">
        <v>2.6266666666666665</v>
      </c>
      <c r="H3087" s="7">
        <v>2.9066666666666667</v>
      </c>
      <c r="I3087" s="3">
        <f>Table8[[#This Row],[Volume]]*Table8[[#This Row],[Cost per unit]]</f>
        <v>315.2</v>
      </c>
      <c r="J3087" s="3">
        <f>Table8[[#This Row],[Volume]]*Table8[[#This Row],[Price per unit]]</f>
        <v>348.8</v>
      </c>
      <c r="K3087" s="5">
        <f>Table8[[#This Row],[Total Sales]]-Table8[[#This Row],[Total Cost]]</f>
        <v>33.600000000000023</v>
      </c>
      <c r="L3087" s="6">
        <f>Table8[[#This Row],[Profit]]/Table8[[#This Row],[Total Sales]]</f>
        <v>9.6330275229357859E-2</v>
      </c>
    </row>
    <row r="3088" spans="1:12" x14ac:dyDescent="0.3">
      <c r="A3088" s="3">
        <v>2011</v>
      </c>
      <c r="B3088" s="3" t="s">
        <v>112</v>
      </c>
      <c r="C3088" s="3" t="s">
        <v>115</v>
      </c>
      <c r="D3088" s="3" t="s">
        <v>126</v>
      </c>
      <c r="E3088" s="3">
        <v>880033</v>
      </c>
      <c r="F3088" s="3">
        <v>120</v>
      </c>
      <c r="G3088" s="3">
        <v>2.38</v>
      </c>
      <c r="H3088" s="3">
        <v>2.96</v>
      </c>
      <c r="I3088" s="3">
        <f>Table8[[#This Row],[Volume]]*Table8[[#This Row],[Cost per unit]]</f>
        <v>285.59999999999997</v>
      </c>
      <c r="J3088" s="3">
        <f>Table8[[#This Row],[Volume]]*Table8[[#This Row],[Price per unit]]</f>
        <v>355.2</v>
      </c>
      <c r="K3088" s="5">
        <f>Table8[[#This Row],[Total Sales]]-Table8[[#This Row],[Total Cost]]</f>
        <v>69.600000000000023</v>
      </c>
      <c r="L3088" s="6">
        <f>Table8[[#This Row],[Profit]]/Table8[[#This Row],[Total Sales]]</f>
        <v>0.19594594594594603</v>
      </c>
    </row>
    <row r="3089" spans="1:12" x14ac:dyDescent="0.3">
      <c r="A3089" s="7">
        <v>2011</v>
      </c>
      <c r="B3089" s="7" t="s">
        <v>112</v>
      </c>
      <c r="C3089" s="7" t="s">
        <v>115</v>
      </c>
      <c r="D3089" s="7" t="s">
        <v>126</v>
      </c>
      <c r="E3089" s="7">
        <v>880032</v>
      </c>
      <c r="F3089" s="7">
        <v>144</v>
      </c>
      <c r="G3089" s="7">
        <v>2.7</v>
      </c>
      <c r="H3089" s="7">
        <v>2.9533333333333331</v>
      </c>
      <c r="I3089" s="3">
        <f>Table8[[#This Row],[Volume]]*Table8[[#This Row],[Cost per unit]]</f>
        <v>388.8</v>
      </c>
      <c r="J3089" s="3">
        <f>Table8[[#This Row],[Volume]]*Table8[[#This Row],[Price per unit]]</f>
        <v>425.28</v>
      </c>
      <c r="K3089" s="5">
        <f>Table8[[#This Row],[Total Sales]]-Table8[[#This Row],[Total Cost]]</f>
        <v>36.479999999999961</v>
      </c>
      <c r="L3089" s="6">
        <f>Table8[[#This Row],[Profit]]/Table8[[#This Row],[Total Sales]]</f>
        <v>8.5778781038374635E-2</v>
      </c>
    </row>
    <row r="3090" spans="1:12" x14ac:dyDescent="0.3">
      <c r="A3090" s="3">
        <v>2011</v>
      </c>
      <c r="B3090" s="3" t="s">
        <v>112</v>
      </c>
      <c r="C3090" s="3" t="s">
        <v>115</v>
      </c>
      <c r="D3090" s="3" t="s">
        <v>126</v>
      </c>
      <c r="E3090" s="3">
        <v>880031</v>
      </c>
      <c r="F3090" s="3">
        <v>120</v>
      </c>
      <c r="G3090" s="3">
        <v>2.3933333333333335</v>
      </c>
      <c r="H3090" s="3">
        <v>2.98</v>
      </c>
      <c r="I3090" s="3">
        <f>Table8[[#This Row],[Volume]]*Table8[[#This Row],[Cost per unit]]</f>
        <v>287.20000000000005</v>
      </c>
      <c r="J3090" s="3">
        <f>Table8[[#This Row],[Volume]]*Table8[[#This Row],[Price per unit]]</f>
        <v>357.6</v>
      </c>
      <c r="K3090" s="5">
        <f>Table8[[#This Row],[Total Sales]]-Table8[[#This Row],[Total Cost]]</f>
        <v>70.399999999999977</v>
      </c>
      <c r="L3090" s="6">
        <f>Table8[[#This Row],[Profit]]/Table8[[#This Row],[Total Sales]]</f>
        <v>0.19686800894854578</v>
      </c>
    </row>
    <row r="3091" spans="1:12" x14ac:dyDescent="0.3">
      <c r="A3091" s="7">
        <v>2011</v>
      </c>
      <c r="B3091" s="7" t="s">
        <v>112</v>
      </c>
      <c r="C3091" s="7" t="s">
        <v>115</v>
      </c>
      <c r="D3091" s="7" t="s">
        <v>126</v>
      </c>
      <c r="E3091" s="7">
        <v>880030</v>
      </c>
      <c r="F3091" s="7">
        <v>156</v>
      </c>
      <c r="G3091" s="7">
        <v>2.64</v>
      </c>
      <c r="H3091" s="7">
        <v>2.8666666666666667</v>
      </c>
      <c r="I3091" s="3">
        <f>Table8[[#This Row],[Volume]]*Table8[[#This Row],[Cost per unit]]</f>
        <v>411.84000000000003</v>
      </c>
      <c r="J3091" s="3">
        <f>Table8[[#This Row],[Volume]]*Table8[[#This Row],[Price per unit]]</f>
        <v>447.2</v>
      </c>
      <c r="K3091" s="5">
        <f>Table8[[#This Row],[Total Sales]]-Table8[[#This Row],[Total Cost]]</f>
        <v>35.359999999999957</v>
      </c>
      <c r="L3091" s="6">
        <f>Table8[[#This Row],[Profit]]/Table8[[#This Row],[Total Sales]]</f>
        <v>7.9069767441860367E-2</v>
      </c>
    </row>
    <row r="3092" spans="1:12" x14ac:dyDescent="0.3">
      <c r="A3092" s="3">
        <v>2011</v>
      </c>
      <c r="B3092" s="3" t="s">
        <v>112</v>
      </c>
      <c r="C3092" s="3" t="s">
        <v>115</v>
      </c>
      <c r="D3092" s="3" t="s">
        <v>126</v>
      </c>
      <c r="E3092" s="3">
        <v>880029</v>
      </c>
      <c r="F3092" s="3">
        <v>132</v>
      </c>
      <c r="G3092" s="3">
        <v>2.6866666666666665</v>
      </c>
      <c r="H3092" s="3">
        <v>2.98</v>
      </c>
      <c r="I3092" s="3">
        <f>Table8[[#This Row],[Volume]]*Table8[[#This Row],[Cost per unit]]</f>
        <v>354.64</v>
      </c>
      <c r="J3092" s="3">
        <f>Table8[[#This Row],[Volume]]*Table8[[#This Row],[Price per unit]]</f>
        <v>393.36</v>
      </c>
      <c r="K3092" s="5">
        <f>Table8[[#This Row],[Total Sales]]-Table8[[#This Row],[Total Cost]]</f>
        <v>38.720000000000027</v>
      </c>
      <c r="L3092" s="6">
        <f>Table8[[#This Row],[Profit]]/Table8[[#This Row],[Total Sales]]</f>
        <v>9.8434004474273001E-2</v>
      </c>
    </row>
    <row r="3093" spans="1:12" x14ac:dyDescent="0.3">
      <c r="A3093" s="7">
        <v>2011</v>
      </c>
      <c r="B3093" s="7" t="s">
        <v>112</v>
      </c>
      <c r="C3093" s="7" t="s">
        <v>115</v>
      </c>
      <c r="D3093" s="7" t="s">
        <v>126</v>
      </c>
      <c r="E3093" s="7">
        <v>880028</v>
      </c>
      <c r="F3093" s="7">
        <v>120</v>
      </c>
      <c r="G3093" s="7">
        <v>2.42</v>
      </c>
      <c r="H3093" s="7">
        <v>2.8866666666666667</v>
      </c>
      <c r="I3093" s="3">
        <f>Table8[[#This Row],[Volume]]*Table8[[#This Row],[Cost per unit]]</f>
        <v>290.39999999999998</v>
      </c>
      <c r="J3093" s="3">
        <f>Table8[[#This Row],[Volume]]*Table8[[#This Row],[Price per unit]]</f>
        <v>346.4</v>
      </c>
      <c r="K3093" s="5">
        <f>Table8[[#This Row],[Total Sales]]-Table8[[#This Row],[Total Cost]]</f>
        <v>56</v>
      </c>
      <c r="L3093" s="6">
        <f>Table8[[#This Row],[Profit]]/Table8[[#This Row],[Total Sales]]</f>
        <v>0.16166281755196307</v>
      </c>
    </row>
    <row r="3094" spans="1:12" x14ac:dyDescent="0.3">
      <c r="A3094" s="3">
        <v>2011</v>
      </c>
      <c r="B3094" s="3" t="s">
        <v>112</v>
      </c>
      <c r="C3094" s="3" t="s">
        <v>115</v>
      </c>
      <c r="D3094" s="3" t="s">
        <v>126</v>
      </c>
      <c r="E3094" s="3">
        <v>880027</v>
      </c>
      <c r="F3094" s="3">
        <v>132</v>
      </c>
      <c r="G3094" s="3">
        <v>2.4333333333333331</v>
      </c>
      <c r="H3094" s="3">
        <v>2.9466666666666668</v>
      </c>
      <c r="I3094" s="3">
        <f>Table8[[#This Row],[Volume]]*Table8[[#This Row],[Cost per unit]]</f>
        <v>321.2</v>
      </c>
      <c r="J3094" s="3">
        <f>Table8[[#This Row],[Volume]]*Table8[[#This Row],[Price per unit]]</f>
        <v>388.96000000000004</v>
      </c>
      <c r="K3094" s="5">
        <f>Table8[[#This Row],[Total Sales]]-Table8[[#This Row],[Total Cost]]</f>
        <v>67.760000000000048</v>
      </c>
      <c r="L3094" s="6">
        <f>Table8[[#This Row],[Profit]]/Table8[[#This Row],[Total Sales]]</f>
        <v>0.17420814479638019</v>
      </c>
    </row>
    <row r="3095" spans="1:12" x14ac:dyDescent="0.3">
      <c r="A3095" s="7">
        <v>2011</v>
      </c>
      <c r="B3095" s="7" t="s">
        <v>112</v>
      </c>
      <c r="C3095" s="7" t="s">
        <v>115</v>
      </c>
      <c r="D3095" s="7" t="s">
        <v>126</v>
      </c>
      <c r="E3095" s="7">
        <v>880026</v>
      </c>
      <c r="F3095" s="7">
        <v>120</v>
      </c>
      <c r="G3095" s="7">
        <v>2.5</v>
      </c>
      <c r="H3095" s="7">
        <v>2.8733333333333335</v>
      </c>
      <c r="I3095" s="3">
        <f>Table8[[#This Row],[Volume]]*Table8[[#This Row],[Cost per unit]]</f>
        <v>300</v>
      </c>
      <c r="J3095" s="3">
        <f>Table8[[#This Row],[Volume]]*Table8[[#This Row],[Price per unit]]</f>
        <v>344.8</v>
      </c>
      <c r="K3095" s="5">
        <f>Table8[[#This Row],[Total Sales]]-Table8[[#This Row],[Total Cost]]</f>
        <v>44.800000000000011</v>
      </c>
      <c r="L3095" s="6">
        <f>Table8[[#This Row],[Profit]]/Table8[[#This Row],[Total Sales]]</f>
        <v>0.12993039443155455</v>
      </c>
    </row>
    <row r="3096" spans="1:12" x14ac:dyDescent="0.3">
      <c r="A3096" s="3">
        <v>2011</v>
      </c>
      <c r="B3096" s="3" t="s">
        <v>112</v>
      </c>
      <c r="C3096" s="3" t="s">
        <v>115</v>
      </c>
      <c r="D3096" s="3" t="s">
        <v>126</v>
      </c>
      <c r="E3096" s="3">
        <v>880025</v>
      </c>
      <c r="F3096" s="3">
        <v>132</v>
      </c>
      <c r="G3096" s="3">
        <v>2.2933333333333334</v>
      </c>
      <c r="H3096" s="3">
        <v>2.92</v>
      </c>
      <c r="I3096" s="3">
        <f>Table8[[#This Row],[Volume]]*Table8[[#This Row],[Cost per unit]]</f>
        <v>302.72000000000003</v>
      </c>
      <c r="J3096" s="3">
        <f>Table8[[#This Row],[Volume]]*Table8[[#This Row],[Price per unit]]</f>
        <v>385.44</v>
      </c>
      <c r="K3096" s="5">
        <f>Table8[[#This Row],[Total Sales]]-Table8[[#This Row],[Total Cost]]</f>
        <v>82.71999999999997</v>
      </c>
      <c r="L3096" s="6">
        <f>Table8[[#This Row],[Profit]]/Table8[[#This Row],[Total Sales]]</f>
        <v>0.21461187214611865</v>
      </c>
    </row>
    <row r="3097" spans="1:12" x14ac:dyDescent="0.3">
      <c r="A3097" s="7">
        <v>2011</v>
      </c>
      <c r="B3097" s="7" t="s">
        <v>112</v>
      </c>
      <c r="C3097" s="7" t="s">
        <v>115</v>
      </c>
      <c r="D3097" s="7" t="s">
        <v>126</v>
      </c>
      <c r="E3097" s="7">
        <v>880024</v>
      </c>
      <c r="F3097" s="7">
        <v>144</v>
      </c>
      <c r="G3097" s="7">
        <v>2.7533333333333334</v>
      </c>
      <c r="H3097" s="7">
        <v>2.9733333333333332</v>
      </c>
      <c r="I3097" s="3">
        <f>Table8[[#This Row],[Volume]]*Table8[[#This Row],[Cost per unit]]</f>
        <v>396.48</v>
      </c>
      <c r="J3097" s="3">
        <f>Table8[[#This Row],[Volume]]*Table8[[#This Row],[Price per unit]]</f>
        <v>428.15999999999997</v>
      </c>
      <c r="K3097" s="5">
        <f>Table8[[#This Row],[Total Sales]]-Table8[[#This Row],[Total Cost]]</f>
        <v>31.67999999999995</v>
      </c>
      <c r="L3097" s="6">
        <f>Table8[[#This Row],[Profit]]/Table8[[#This Row],[Total Sales]]</f>
        <v>7.3991031390134424E-2</v>
      </c>
    </row>
    <row r="3098" spans="1:12" x14ac:dyDescent="0.3">
      <c r="A3098" s="3">
        <v>2011</v>
      </c>
      <c r="B3098" s="3" t="s">
        <v>112</v>
      </c>
      <c r="C3098" s="3" t="s">
        <v>115</v>
      </c>
      <c r="D3098" s="3" t="s">
        <v>126</v>
      </c>
      <c r="E3098" s="3">
        <v>880023</v>
      </c>
      <c r="F3098" s="3">
        <v>168</v>
      </c>
      <c r="G3098" s="3">
        <v>2.5</v>
      </c>
      <c r="H3098" s="3">
        <v>2.9</v>
      </c>
      <c r="I3098" s="3">
        <f>Table8[[#This Row],[Volume]]*Table8[[#This Row],[Cost per unit]]</f>
        <v>420</v>
      </c>
      <c r="J3098" s="3">
        <f>Table8[[#This Row],[Volume]]*Table8[[#This Row],[Price per unit]]</f>
        <v>487.2</v>
      </c>
      <c r="K3098" s="5">
        <f>Table8[[#This Row],[Total Sales]]-Table8[[#This Row],[Total Cost]]</f>
        <v>67.199999999999989</v>
      </c>
      <c r="L3098" s="6">
        <f>Table8[[#This Row],[Profit]]/Table8[[#This Row],[Total Sales]]</f>
        <v>0.13793103448275859</v>
      </c>
    </row>
    <row r="3099" spans="1:12" x14ac:dyDescent="0.3">
      <c r="A3099" s="7">
        <v>2011</v>
      </c>
      <c r="B3099" s="7" t="s">
        <v>112</v>
      </c>
      <c r="C3099" s="7" t="s">
        <v>115</v>
      </c>
      <c r="D3099" s="7" t="s">
        <v>126</v>
      </c>
      <c r="E3099" s="7">
        <v>880022</v>
      </c>
      <c r="F3099" s="7">
        <v>180</v>
      </c>
      <c r="G3099" s="7">
        <v>2.5066666666666668</v>
      </c>
      <c r="H3099" s="7">
        <v>2.9133333333333336</v>
      </c>
      <c r="I3099" s="3">
        <f>Table8[[#This Row],[Volume]]*Table8[[#This Row],[Cost per unit]]</f>
        <v>451.20000000000005</v>
      </c>
      <c r="J3099" s="3">
        <f>Table8[[#This Row],[Volume]]*Table8[[#This Row],[Price per unit]]</f>
        <v>524.40000000000009</v>
      </c>
      <c r="K3099" s="5">
        <f>Table8[[#This Row],[Total Sales]]-Table8[[#This Row],[Total Cost]]</f>
        <v>73.200000000000045</v>
      </c>
      <c r="L3099" s="6">
        <f>Table8[[#This Row],[Profit]]/Table8[[#This Row],[Total Sales]]</f>
        <v>0.13958810068649891</v>
      </c>
    </row>
    <row r="3100" spans="1:12" x14ac:dyDescent="0.3">
      <c r="A3100" s="3">
        <v>2011</v>
      </c>
      <c r="B3100" s="3" t="s">
        <v>112</v>
      </c>
      <c r="C3100" s="3" t="s">
        <v>115</v>
      </c>
      <c r="D3100" s="3" t="s">
        <v>126</v>
      </c>
      <c r="E3100" s="3">
        <v>880021</v>
      </c>
      <c r="F3100" s="3">
        <v>168</v>
      </c>
      <c r="G3100" s="3">
        <v>2.64</v>
      </c>
      <c r="H3100" s="3">
        <v>2.9333333333333331</v>
      </c>
      <c r="I3100" s="3">
        <f>Table8[[#This Row],[Volume]]*Table8[[#This Row],[Cost per unit]]</f>
        <v>443.52000000000004</v>
      </c>
      <c r="J3100" s="3">
        <f>Table8[[#This Row],[Volume]]*Table8[[#This Row],[Price per unit]]</f>
        <v>492.79999999999995</v>
      </c>
      <c r="K3100" s="5">
        <f>Table8[[#This Row],[Total Sales]]-Table8[[#This Row],[Total Cost]]</f>
        <v>49.279999999999916</v>
      </c>
      <c r="L3100" s="6">
        <f>Table8[[#This Row],[Profit]]/Table8[[#This Row],[Total Sales]]</f>
        <v>9.9999999999999839E-2</v>
      </c>
    </row>
    <row r="3101" spans="1:12" x14ac:dyDescent="0.3">
      <c r="A3101" s="7">
        <v>2011</v>
      </c>
      <c r="B3101" s="7" t="s">
        <v>112</v>
      </c>
      <c r="C3101" s="7" t="s">
        <v>115</v>
      </c>
      <c r="D3101" s="7" t="s">
        <v>126</v>
      </c>
      <c r="E3101" s="7">
        <v>880020</v>
      </c>
      <c r="F3101" s="7">
        <v>180</v>
      </c>
      <c r="G3101" s="7">
        <v>2.46</v>
      </c>
      <c r="H3101" s="7">
        <v>2.9333333333333331</v>
      </c>
      <c r="I3101" s="3">
        <f>Table8[[#This Row],[Volume]]*Table8[[#This Row],[Cost per unit]]</f>
        <v>442.8</v>
      </c>
      <c r="J3101" s="3">
        <f>Table8[[#This Row],[Volume]]*Table8[[#This Row],[Price per unit]]</f>
        <v>528</v>
      </c>
      <c r="K3101" s="5">
        <f>Table8[[#This Row],[Total Sales]]-Table8[[#This Row],[Total Cost]]</f>
        <v>85.199999999999989</v>
      </c>
      <c r="L3101" s="6">
        <f>Table8[[#This Row],[Profit]]/Table8[[#This Row],[Total Sales]]</f>
        <v>0.16136363636363635</v>
      </c>
    </row>
    <row r="3102" spans="1:12" x14ac:dyDescent="0.3">
      <c r="A3102" s="3">
        <v>2011</v>
      </c>
      <c r="B3102" s="3" t="s">
        <v>112</v>
      </c>
      <c r="C3102" s="3" t="s">
        <v>115</v>
      </c>
      <c r="D3102" s="3" t="s">
        <v>126</v>
      </c>
      <c r="E3102" s="3">
        <v>880019</v>
      </c>
      <c r="F3102" s="3">
        <v>144</v>
      </c>
      <c r="G3102" s="3">
        <v>2.2666666666666666</v>
      </c>
      <c r="H3102" s="3">
        <v>2.9333333333333331</v>
      </c>
      <c r="I3102" s="3">
        <f>Table8[[#This Row],[Volume]]*Table8[[#This Row],[Cost per unit]]</f>
        <v>326.39999999999998</v>
      </c>
      <c r="J3102" s="3">
        <f>Table8[[#This Row],[Volume]]*Table8[[#This Row],[Price per unit]]</f>
        <v>422.4</v>
      </c>
      <c r="K3102" s="5">
        <f>Table8[[#This Row],[Total Sales]]-Table8[[#This Row],[Total Cost]]</f>
        <v>96</v>
      </c>
      <c r="L3102" s="6">
        <f>Table8[[#This Row],[Profit]]/Table8[[#This Row],[Total Sales]]</f>
        <v>0.22727272727272729</v>
      </c>
    </row>
    <row r="3103" spans="1:12" x14ac:dyDescent="0.3">
      <c r="A3103" s="7">
        <v>2011</v>
      </c>
      <c r="B3103" s="7" t="s">
        <v>112</v>
      </c>
      <c r="C3103" s="7" t="s">
        <v>115</v>
      </c>
      <c r="D3103" s="7" t="s">
        <v>126</v>
      </c>
      <c r="E3103" s="7">
        <v>880018</v>
      </c>
      <c r="F3103" s="7">
        <v>168</v>
      </c>
      <c r="G3103" s="7">
        <v>2.56</v>
      </c>
      <c r="H3103" s="7">
        <v>2.94</v>
      </c>
      <c r="I3103" s="3">
        <f>Table8[[#This Row],[Volume]]*Table8[[#This Row],[Cost per unit]]</f>
        <v>430.08</v>
      </c>
      <c r="J3103" s="3">
        <f>Table8[[#This Row],[Volume]]*Table8[[#This Row],[Price per unit]]</f>
        <v>493.92</v>
      </c>
      <c r="K3103" s="5">
        <f>Table8[[#This Row],[Total Sales]]-Table8[[#This Row],[Total Cost]]</f>
        <v>63.840000000000032</v>
      </c>
      <c r="L3103" s="6">
        <f>Table8[[#This Row],[Profit]]/Table8[[#This Row],[Total Sales]]</f>
        <v>0.12925170068027217</v>
      </c>
    </row>
    <row r="3104" spans="1:12" x14ac:dyDescent="0.3">
      <c r="A3104" s="3">
        <v>2011</v>
      </c>
      <c r="B3104" s="3" t="s">
        <v>112</v>
      </c>
      <c r="C3104" s="3" t="s">
        <v>115</v>
      </c>
      <c r="D3104" s="3" t="s">
        <v>126</v>
      </c>
      <c r="E3104" s="3">
        <v>880017</v>
      </c>
      <c r="F3104" s="3">
        <v>144</v>
      </c>
      <c r="G3104" s="3">
        <v>2.3266666666666667</v>
      </c>
      <c r="H3104" s="3">
        <v>2.9133333333333336</v>
      </c>
      <c r="I3104" s="3">
        <f>Table8[[#This Row],[Volume]]*Table8[[#This Row],[Cost per unit]]</f>
        <v>335.04</v>
      </c>
      <c r="J3104" s="3">
        <f>Table8[[#This Row],[Volume]]*Table8[[#This Row],[Price per unit]]</f>
        <v>419.52000000000004</v>
      </c>
      <c r="K3104" s="5">
        <f>Table8[[#This Row],[Total Sales]]-Table8[[#This Row],[Total Cost]]</f>
        <v>84.480000000000018</v>
      </c>
      <c r="L3104" s="6">
        <f>Table8[[#This Row],[Profit]]/Table8[[#This Row],[Total Sales]]</f>
        <v>0.2013729977116705</v>
      </c>
    </row>
    <row r="3105" spans="1:12" x14ac:dyDescent="0.3">
      <c r="A3105" s="7">
        <v>2011</v>
      </c>
      <c r="B3105" s="7" t="s">
        <v>112</v>
      </c>
      <c r="C3105" s="7" t="s">
        <v>115</v>
      </c>
      <c r="D3105" s="7" t="s">
        <v>126</v>
      </c>
      <c r="E3105" s="7">
        <v>880016</v>
      </c>
      <c r="F3105" s="7">
        <v>132</v>
      </c>
      <c r="G3105" s="7">
        <v>2.4</v>
      </c>
      <c r="H3105" s="7">
        <v>2.9666666666666668</v>
      </c>
      <c r="I3105" s="3">
        <f>Table8[[#This Row],[Volume]]*Table8[[#This Row],[Cost per unit]]</f>
        <v>316.8</v>
      </c>
      <c r="J3105" s="3">
        <f>Table8[[#This Row],[Volume]]*Table8[[#This Row],[Price per unit]]</f>
        <v>391.6</v>
      </c>
      <c r="K3105" s="5">
        <f>Table8[[#This Row],[Total Sales]]-Table8[[#This Row],[Total Cost]]</f>
        <v>74.800000000000011</v>
      </c>
      <c r="L3105" s="6">
        <f>Table8[[#This Row],[Profit]]/Table8[[#This Row],[Total Sales]]</f>
        <v>0.1910112359550562</v>
      </c>
    </row>
    <row r="3106" spans="1:12" x14ac:dyDescent="0.3">
      <c r="A3106" s="3">
        <v>2011</v>
      </c>
      <c r="B3106" s="3" t="s">
        <v>112</v>
      </c>
      <c r="C3106" s="3" t="s">
        <v>115</v>
      </c>
      <c r="D3106" s="3" t="s">
        <v>126</v>
      </c>
      <c r="E3106" s="3">
        <v>880015</v>
      </c>
      <c r="F3106" s="3">
        <v>132</v>
      </c>
      <c r="G3106" s="3">
        <v>2.6733333333333333</v>
      </c>
      <c r="H3106" s="3">
        <v>2.9733333333333332</v>
      </c>
      <c r="I3106" s="3">
        <f>Table8[[#This Row],[Volume]]*Table8[[#This Row],[Cost per unit]]</f>
        <v>352.88</v>
      </c>
      <c r="J3106" s="3">
        <f>Table8[[#This Row],[Volume]]*Table8[[#This Row],[Price per unit]]</f>
        <v>392.47999999999996</v>
      </c>
      <c r="K3106" s="5">
        <f>Table8[[#This Row],[Total Sales]]-Table8[[#This Row],[Total Cost]]</f>
        <v>39.599999999999966</v>
      </c>
      <c r="L3106" s="6">
        <f>Table8[[#This Row],[Profit]]/Table8[[#This Row],[Total Sales]]</f>
        <v>0.100896860986547</v>
      </c>
    </row>
    <row r="3107" spans="1:12" x14ac:dyDescent="0.3">
      <c r="A3107" s="7">
        <v>2011</v>
      </c>
      <c r="B3107" s="7" t="s">
        <v>112</v>
      </c>
      <c r="C3107" s="7" t="s">
        <v>115</v>
      </c>
      <c r="D3107" s="7" t="s">
        <v>126</v>
      </c>
      <c r="E3107" s="7">
        <v>880014</v>
      </c>
      <c r="F3107" s="7">
        <v>180</v>
      </c>
      <c r="G3107" s="7">
        <v>2.34</v>
      </c>
      <c r="H3107" s="7">
        <v>2.9933333333333332</v>
      </c>
      <c r="I3107" s="3">
        <f>Table8[[#This Row],[Volume]]*Table8[[#This Row],[Cost per unit]]</f>
        <v>421.2</v>
      </c>
      <c r="J3107" s="3">
        <f>Table8[[#This Row],[Volume]]*Table8[[#This Row],[Price per unit]]</f>
        <v>538.79999999999995</v>
      </c>
      <c r="K3107" s="5">
        <f>Table8[[#This Row],[Total Sales]]-Table8[[#This Row],[Total Cost]]</f>
        <v>117.59999999999997</v>
      </c>
      <c r="L3107" s="6">
        <f>Table8[[#This Row],[Profit]]/Table8[[#This Row],[Total Sales]]</f>
        <v>0.21826280623608013</v>
      </c>
    </row>
    <row r="3108" spans="1:12" x14ac:dyDescent="0.3">
      <c r="A3108" s="3">
        <v>2011</v>
      </c>
      <c r="B3108" s="3" t="s">
        <v>112</v>
      </c>
      <c r="C3108" s="3" t="s">
        <v>115</v>
      </c>
      <c r="D3108" s="3" t="s">
        <v>126</v>
      </c>
      <c r="E3108" s="3">
        <v>880013</v>
      </c>
      <c r="F3108" s="3">
        <v>144</v>
      </c>
      <c r="G3108" s="3">
        <v>2.3066666666666666</v>
      </c>
      <c r="H3108" s="3">
        <v>2.9533333333333331</v>
      </c>
      <c r="I3108" s="3">
        <f>Table8[[#This Row],[Volume]]*Table8[[#This Row],[Cost per unit]]</f>
        <v>332.15999999999997</v>
      </c>
      <c r="J3108" s="3">
        <f>Table8[[#This Row],[Volume]]*Table8[[#This Row],[Price per unit]]</f>
        <v>425.28</v>
      </c>
      <c r="K3108" s="5">
        <f>Table8[[#This Row],[Total Sales]]-Table8[[#This Row],[Total Cost]]</f>
        <v>93.12</v>
      </c>
      <c r="L3108" s="6">
        <f>Table8[[#This Row],[Profit]]/Table8[[#This Row],[Total Sales]]</f>
        <v>0.21896162528216706</v>
      </c>
    </row>
    <row r="3109" spans="1:12" x14ac:dyDescent="0.3">
      <c r="A3109" s="7">
        <v>2011</v>
      </c>
      <c r="B3109" s="7" t="s">
        <v>112</v>
      </c>
      <c r="C3109" s="7" t="s">
        <v>115</v>
      </c>
      <c r="D3109" s="7" t="s">
        <v>126</v>
      </c>
      <c r="E3109" s="7">
        <v>880012</v>
      </c>
      <c r="F3109" s="7">
        <v>168</v>
      </c>
      <c r="G3109" s="7">
        <v>2.3066666666666666</v>
      </c>
      <c r="H3109" s="7">
        <v>2.9466666666666668</v>
      </c>
      <c r="I3109" s="3">
        <f>Table8[[#This Row],[Volume]]*Table8[[#This Row],[Cost per unit]]</f>
        <v>387.52</v>
      </c>
      <c r="J3109" s="3">
        <f>Table8[[#This Row],[Volume]]*Table8[[#This Row],[Price per unit]]</f>
        <v>495.04</v>
      </c>
      <c r="K3109" s="5">
        <f>Table8[[#This Row],[Total Sales]]-Table8[[#This Row],[Total Cost]]</f>
        <v>107.52000000000004</v>
      </c>
      <c r="L3109" s="6">
        <f>Table8[[#This Row],[Profit]]/Table8[[#This Row],[Total Sales]]</f>
        <v>0.21719457013574667</v>
      </c>
    </row>
    <row r="3110" spans="1:12" x14ac:dyDescent="0.3">
      <c r="A3110" s="3">
        <v>2011</v>
      </c>
      <c r="B3110" s="3" t="s">
        <v>112</v>
      </c>
      <c r="C3110" s="3" t="s">
        <v>115</v>
      </c>
      <c r="D3110" s="3" t="s">
        <v>126</v>
      </c>
      <c r="E3110" s="3">
        <v>880011</v>
      </c>
      <c r="F3110" s="3">
        <v>168</v>
      </c>
      <c r="G3110" s="3">
        <v>2.7733333333333334</v>
      </c>
      <c r="H3110" s="3">
        <v>2.9666666666666668</v>
      </c>
      <c r="I3110" s="3">
        <f>Table8[[#This Row],[Volume]]*Table8[[#This Row],[Cost per unit]]</f>
        <v>465.92</v>
      </c>
      <c r="J3110" s="3">
        <f>Table8[[#This Row],[Volume]]*Table8[[#This Row],[Price per unit]]</f>
        <v>498.40000000000003</v>
      </c>
      <c r="K3110" s="5">
        <f>Table8[[#This Row],[Total Sales]]-Table8[[#This Row],[Total Cost]]</f>
        <v>32.480000000000018</v>
      </c>
      <c r="L3110" s="6">
        <f>Table8[[#This Row],[Profit]]/Table8[[#This Row],[Total Sales]]</f>
        <v>6.5168539325842725E-2</v>
      </c>
    </row>
    <row r="3111" spans="1:12" x14ac:dyDescent="0.3">
      <c r="A3111" s="7">
        <v>2011</v>
      </c>
      <c r="B3111" s="7" t="s">
        <v>112</v>
      </c>
      <c r="C3111" s="7" t="s">
        <v>115</v>
      </c>
      <c r="D3111" s="7" t="s">
        <v>126</v>
      </c>
      <c r="E3111" s="7">
        <v>880010</v>
      </c>
      <c r="F3111" s="7">
        <v>120</v>
      </c>
      <c r="G3111" s="7">
        <v>2.4866666666666668</v>
      </c>
      <c r="H3111" s="7">
        <v>2.9466666666666668</v>
      </c>
      <c r="I3111" s="3">
        <f>Table8[[#This Row],[Volume]]*Table8[[#This Row],[Cost per unit]]</f>
        <v>298.40000000000003</v>
      </c>
      <c r="J3111" s="3">
        <f>Table8[[#This Row],[Volume]]*Table8[[#This Row],[Price per unit]]</f>
        <v>353.6</v>
      </c>
      <c r="K3111" s="5">
        <f>Table8[[#This Row],[Total Sales]]-Table8[[#This Row],[Total Cost]]</f>
        <v>55.199999999999989</v>
      </c>
      <c r="L3111" s="6">
        <f>Table8[[#This Row],[Profit]]/Table8[[#This Row],[Total Sales]]</f>
        <v>0.15610859728506782</v>
      </c>
    </row>
    <row r="3112" spans="1:12" x14ac:dyDescent="0.3">
      <c r="A3112" s="3">
        <v>2011</v>
      </c>
      <c r="B3112" s="3" t="s">
        <v>112</v>
      </c>
      <c r="C3112" s="3" t="s">
        <v>115</v>
      </c>
      <c r="D3112" s="3" t="s">
        <v>126</v>
      </c>
      <c r="E3112" s="3">
        <v>880009</v>
      </c>
      <c r="F3112" s="3">
        <v>132</v>
      </c>
      <c r="G3112" s="3">
        <v>2.7133333333333334</v>
      </c>
      <c r="H3112" s="3">
        <v>2.88</v>
      </c>
      <c r="I3112" s="3">
        <f>Table8[[#This Row],[Volume]]*Table8[[#This Row],[Cost per unit]]</f>
        <v>358.16</v>
      </c>
      <c r="J3112" s="3">
        <f>Table8[[#This Row],[Volume]]*Table8[[#This Row],[Price per unit]]</f>
        <v>380.15999999999997</v>
      </c>
      <c r="K3112" s="5">
        <f>Table8[[#This Row],[Total Sales]]-Table8[[#This Row],[Total Cost]]</f>
        <v>21.999999999999943</v>
      </c>
      <c r="L3112" s="6">
        <f>Table8[[#This Row],[Profit]]/Table8[[#This Row],[Total Sales]]</f>
        <v>5.7870370370370225E-2</v>
      </c>
    </row>
    <row r="3113" spans="1:12" x14ac:dyDescent="0.3">
      <c r="A3113" s="7">
        <v>2011</v>
      </c>
      <c r="B3113" s="7" t="s">
        <v>112</v>
      </c>
      <c r="C3113" s="7" t="s">
        <v>115</v>
      </c>
      <c r="D3113" s="7" t="s">
        <v>126</v>
      </c>
      <c r="E3113" s="7">
        <v>880008</v>
      </c>
      <c r="F3113" s="7">
        <v>156</v>
      </c>
      <c r="G3113" s="7">
        <v>2.5333333333333332</v>
      </c>
      <c r="H3113" s="7">
        <v>2.8933333333333335</v>
      </c>
      <c r="I3113" s="3">
        <f>Table8[[#This Row],[Volume]]*Table8[[#This Row],[Cost per unit]]</f>
        <v>395.2</v>
      </c>
      <c r="J3113" s="3">
        <f>Table8[[#This Row],[Volume]]*Table8[[#This Row],[Price per unit]]</f>
        <v>451.36</v>
      </c>
      <c r="K3113" s="5">
        <f>Table8[[#This Row],[Total Sales]]-Table8[[#This Row],[Total Cost]]</f>
        <v>56.160000000000025</v>
      </c>
      <c r="L3113" s="6">
        <f>Table8[[#This Row],[Profit]]/Table8[[#This Row],[Total Sales]]</f>
        <v>0.12442396313364061</v>
      </c>
    </row>
    <row r="3114" spans="1:12" x14ac:dyDescent="0.3">
      <c r="A3114" s="3">
        <v>2011</v>
      </c>
      <c r="B3114" s="3" t="s">
        <v>112</v>
      </c>
      <c r="C3114" s="3" t="s">
        <v>115</v>
      </c>
      <c r="D3114" s="3" t="s">
        <v>126</v>
      </c>
      <c r="E3114" s="3">
        <v>880007</v>
      </c>
      <c r="F3114" s="3">
        <v>168</v>
      </c>
      <c r="G3114" s="3">
        <v>2.42</v>
      </c>
      <c r="H3114" s="3">
        <v>2.96</v>
      </c>
      <c r="I3114" s="3">
        <f>Table8[[#This Row],[Volume]]*Table8[[#This Row],[Cost per unit]]</f>
        <v>406.56</v>
      </c>
      <c r="J3114" s="3">
        <f>Table8[[#This Row],[Volume]]*Table8[[#This Row],[Price per unit]]</f>
        <v>497.28</v>
      </c>
      <c r="K3114" s="5">
        <f>Table8[[#This Row],[Total Sales]]-Table8[[#This Row],[Total Cost]]</f>
        <v>90.71999999999997</v>
      </c>
      <c r="L3114" s="6">
        <f>Table8[[#This Row],[Profit]]/Table8[[#This Row],[Total Sales]]</f>
        <v>0.18243243243243237</v>
      </c>
    </row>
    <row r="3115" spans="1:12" x14ac:dyDescent="0.3">
      <c r="A3115" s="7">
        <v>2011</v>
      </c>
      <c r="B3115" s="7" t="s">
        <v>112</v>
      </c>
      <c r="C3115" s="7" t="s">
        <v>115</v>
      </c>
      <c r="D3115" s="7" t="s">
        <v>126</v>
      </c>
      <c r="E3115" s="7">
        <v>880006</v>
      </c>
      <c r="F3115" s="7">
        <v>156</v>
      </c>
      <c r="G3115" s="7">
        <v>2.4466666666666668</v>
      </c>
      <c r="H3115" s="7">
        <v>2.8866666666666667</v>
      </c>
      <c r="I3115" s="3">
        <f>Table8[[#This Row],[Volume]]*Table8[[#This Row],[Cost per unit]]</f>
        <v>381.68</v>
      </c>
      <c r="J3115" s="3">
        <f>Table8[[#This Row],[Volume]]*Table8[[#This Row],[Price per unit]]</f>
        <v>450.32</v>
      </c>
      <c r="K3115" s="5">
        <f>Table8[[#This Row],[Total Sales]]-Table8[[#This Row],[Total Cost]]</f>
        <v>68.639999999999986</v>
      </c>
      <c r="L3115" s="6">
        <f>Table8[[#This Row],[Profit]]/Table8[[#This Row],[Total Sales]]</f>
        <v>0.15242494226327941</v>
      </c>
    </row>
    <row r="3116" spans="1:12" x14ac:dyDescent="0.3">
      <c r="A3116" s="3">
        <v>2011</v>
      </c>
      <c r="B3116" s="3" t="s">
        <v>112</v>
      </c>
      <c r="C3116" s="3" t="s">
        <v>115</v>
      </c>
      <c r="D3116" s="3" t="s">
        <v>126</v>
      </c>
      <c r="E3116" s="3">
        <v>880005</v>
      </c>
      <c r="F3116" s="3">
        <v>144</v>
      </c>
      <c r="G3116" s="3">
        <v>2.5466666666666669</v>
      </c>
      <c r="H3116" s="3">
        <v>2.9333333333333331</v>
      </c>
      <c r="I3116" s="3">
        <f>Table8[[#This Row],[Volume]]*Table8[[#This Row],[Cost per unit]]</f>
        <v>366.72</v>
      </c>
      <c r="J3116" s="3">
        <f>Table8[[#This Row],[Volume]]*Table8[[#This Row],[Price per unit]]</f>
        <v>422.4</v>
      </c>
      <c r="K3116" s="5">
        <f>Table8[[#This Row],[Total Sales]]-Table8[[#This Row],[Total Cost]]</f>
        <v>55.67999999999995</v>
      </c>
      <c r="L3116" s="6">
        <f>Table8[[#This Row],[Profit]]/Table8[[#This Row],[Total Sales]]</f>
        <v>0.1318181818181817</v>
      </c>
    </row>
    <row r="3117" spans="1:12" x14ac:dyDescent="0.3">
      <c r="A3117" s="7">
        <v>2011</v>
      </c>
      <c r="B3117" s="7" t="s">
        <v>112</v>
      </c>
      <c r="C3117" s="7" t="s">
        <v>115</v>
      </c>
      <c r="D3117" s="7" t="s">
        <v>126</v>
      </c>
      <c r="E3117" s="7">
        <v>880004</v>
      </c>
      <c r="F3117" s="7">
        <v>168</v>
      </c>
      <c r="G3117" s="7">
        <v>2.3266666666666667</v>
      </c>
      <c r="H3117" s="7">
        <v>2.9533333333333331</v>
      </c>
      <c r="I3117" s="3">
        <f>Table8[[#This Row],[Volume]]*Table8[[#This Row],[Cost per unit]]</f>
        <v>390.88</v>
      </c>
      <c r="J3117" s="3">
        <f>Table8[[#This Row],[Volume]]*Table8[[#This Row],[Price per unit]]</f>
        <v>496.15999999999997</v>
      </c>
      <c r="K3117" s="5">
        <f>Table8[[#This Row],[Total Sales]]-Table8[[#This Row],[Total Cost]]</f>
        <v>105.27999999999997</v>
      </c>
      <c r="L3117" s="6">
        <f>Table8[[#This Row],[Profit]]/Table8[[#This Row],[Total Sales]]</f>
        <v>0.21218961625282162</v>
      </c>
    </row>
    <row r="3118" spans="1:12" x14ac:dyDescent="0.3">
      <c r="A3118" s="3">
        <v>2011</v>
      </c>
      <c r="B3118" s="3" t="s">
        <v>112</v>
      </c>
      <c r="C3118" s="3" t="s">
        <v>115</v>
      </c>
      <c r="D3118" s="3" t="s">
        <v>126</v>
      </c>
      <c r="E3118" s="3">
        <v>880003</v>
      </c>
      <c r="F3118" s="3">
        <v>132</v>
      </c>
      <c r="G3118" s="3">
        <v>2.2733333333333334</v>
      </c>
      <c r="H3118" s="3">
        <v>2.9933333333333332</v>
      </c>
      <c r="I3118" s="3">
        <f>Table8[[#This Row],[Volume]]*Table8[[#This Row],[Cost per unit]]</f>
        <v>300.08000000000004</v>
      </c>
      <c r="J3118" s="3">
        <f>Table8[[#This Row],[Volume]]*Table8[[#This Row],[Price per unit]]</f>
        <v>395.12</v>
      </c>
      <c r="K3118" s="5">
        <f>Table8[[#This Row],[Total Sales]]-Table8[[#This Row],[Total Cost]]</f>
        <v>95.039999999999964</v>
      </c>
      <c r="L3118" s="6">
        <f>Table8[[#This Row],[Profit]]/Table8[[#This Row],[Total Sales]]</f>
        <v>0.24053452115812909</v>
      </c>
    </row>
    <row r="3119" spans="1:12" x14ac:dyDescent="0.3">
      <c r="A3119" s="7">
        <v>2011</v>
      </c>
      <c r="B3119" s="7" t="s">
        <v>112</v>
      </c>
      <c r="C3119" s="7" t="s">
        <v>115</v>
      </c>
      <c r="D3119" s="7" t="s">
        <v>126</v>
      </c>
      <c r="E3119" s="7">
        <v>880002</v>
      </c>
      <c r="F3119" s="7">
        <v>180</v>
      </c>
      <c r="G3119" s="7">
        <v>2.7666666666666666</v>
      </c>
      <c r="H3119" s="7">
        <v>2.94</v>
      </c>
      <c r="I3119" s="3">
        <f>Table8[[#This Row],[Volume]]*Table8[[#This Row],[Cost per unit]]</f>
        <v>498</v>
      </c>
      <c r="J3119" s="3">
        <f>Table8[[#This Row],[Volume]]*Table8[[#This Row],[Price per unit]]</f>
        <v>529.20000000000005</v>
      </c>
      <c r="K3119" s="5">
        <f>Table8[[#This Row],[Total Sales]]-Table8[[#This Row],[Total Cost]]</f>
        <v>31.200000000000045</v>
      </c>
      <c r="L3119" s="6">
        <f>Table8[[#This Row],[Profit]]/Table8[[#This Row],[Total Sales]]</f>
        <v>5.8956916099773327E-2</v>
      </c>
    </row>
    <row r="3120" spans="1:12" x14ac:dyDescent="0.3">
      <c r="A3120" s="3">
        <v>2011</v>
      </c>
      <c r="B3120" s="3" t="s">
        <v>112</v>
      </c>
      <c r="C3120" s="3" t="s">
        <v>115</v>
      </c>
      <c r="D3120" s="3" t="s">
        <v>126</v>
      </c>
      <c r="E3120" s="3">
        <v>880001</v>
      </c>
      <c r="F3120" s="3">
        <v>132</v>
      </c>
      <c r="G3120" s="3">
        <v>2.7466666666666666</v>
      </c>
      <c r="H3120" s="3">
        <v>2.8933333333333335</v>
      </c>
      <c r="I3120" s="3">
        <f>Table8[[#This Row],[Volume]]*Table8[[#This Row],[Cost per unit]]</f>
        <v>362.56</v>
      </c>
      <c r="J3120" s="3">
        <f>Table8[[#This Row],[Volume]]*Table8[[#This Row],[Price per unit]]</f>
        <v>381.92</v>
      </c>
      <c r="K3120" s="5">
        <f>Table8[[#This Row],[Total Sales]]-Table8[[#This Row],[Total Cost]]</f>
        <v>19.360000000000014</v>
      </c>
      <c r="L3120" s="6">
        <f>Table8[[#This Row],[Profit]]/Table8[[#This Row],[Total Sales]]</f>
        <v>5.0691244239631367E-2</v>
      </c>
    </row>
    <row r="3121" spans="1:12" x14ac:dyDescent="0.3">
      <c r="A3121" s="7">
        <v>2011</v>
      </c>
      <c r="B3121" s="7" t="s">
        <v>112</v>
      </c>
      <c r="C3121" s="7" t="s">
        <v>115</v>
      </c>
      <c r="D3121" s="7" t="s">
        <v>126</v>
      </c>
      <c r="E3121" s="7">
        <v>880000</v>
      </c>
      <c r="F3121" s="7">
        <v>144</v>
      </c>
      <c r="G3121" s="7">
        <v>2.54</v>
      </c>
      <c r="H3121" s="7">
        <v>2.9466666666666668</v>
      </c>
      <c r="I3121" s="3">
        <f>Table8[[#This Row],[Volume]]*Table8[[#This Row],[Cost per unit]]</f>
        <v>365.76</v>
      </c>
      <c r="J3121" s="3">
        <f>Table8[[#This Row],[Volume]]*Table8[[#This Row],[Price per unit]]</f>
        <v>424.32</v>
      </c>
      <c r="K3121" s="5">
        <f>Table8[[#This Row],[Total Sales]]-Table8[[#This Row],[Total Cost]]</f>
        <v>58.56</v>
      </c>
      <c r="L3121" s="6">
        <f>Table8[[#This Row],[Profit]]/Table8[[#This Row],[Total Sales]]</f>
        <v>0.13800904977375567</v>
      </c>
    </row>
    <row r="3122" spans="1:12" x14ac:dyDescent="0.3">
      <c r="A3122" s="3">
        <v>2011</v>
      </c>
      <c r="B3122" s="3" t="s">
        <v>112</v>
      </c>
      <c r="C3122" s="3" t="s">
        <v>115</v>
      </c>
      <c r="D3122" s="3" t="s">
        <v>126</v>
      </c>
      <c r="E3122" s="3">
        <v>800005</v>
      </c>
      <c r="F3122" s="3">
        <v>168</v>
      </c>
      <c r="G3122" s="3">
        <v>2.5666666666666669</v>
      </c>
      <c r="H3122" s="3">
        <v>2.8933333333333335</v>
      </c>
      <c r="I3122" s="3">
        <f>Table8[[#This Row],[Volume]]*Table8[[#This Row],[Cost per unit]]</f>
        <v>431.20000000000005</v>
      </c>
      <c r="J3122" s="3">
        <f>Table8[[#This Row],[Volume]]*Table8[[#This Row],[Price per unit]]</f>
        <v>486.08000000000004</v>
      </c>
      <c r="K3122" s="5">
        <f>Table8[[#This Row],[Total Sales]]-Table8[[#This Row],[Total Cost]]</f>
        <v>54.879999999999995</v>
      </c>
      <c r="L3122" s="6">
        <f>Table8[[#This Row],[Profit]]/Table8[[#This Row],[Total Sales]]</f>
        <v>0.1129032258064516</v>
      </c>
    </row>
    <row r="3123" spans="1:12" x14ac:dyDescent="0.3">
      <c r="A3123" s="7">
        <v>2011</v>
      </c>
      <c r="B3123" s="7" t="s">
        <v>112</v>
      </c>
      <c r="C3123" s="7" t="s">
        <v>117</v>
      </c>
      <c r="D3123" s="7" t="s">
        <v>127</v>
      </c>
      <c r="E3123" s="7">
        <v>270123</v>
      </c>
      <c r="F3123" s="7">
        <v>1704</v>
      </c>
      <c r="G3123" s="7">
        <v>0.79</v>
      </c>
      <c r="H3123" s="7">
        <v>0.9</v>
      </c>
      <c r="I3123" s="3">
        <f>Table8[[#This Row],[Volume]]*Table8[[#This Row],[Cost per unit]]</f>
        <v>1346.16</v>
      </c>
      <c r="J3123" s="3">
        <f>Table8[[#This Row],[Volume]]*Table8[[#This Row],[Price per unit]]</f>
        <v>1533.6000000000001</v>
      </c>
      <c r="K3123" s="5">
        <f>Table8[[#This Row],[Total Sales]]-Table8[[#This Row],[Total Cost]]</f>
        <v>187.44000000000005</v>
      </c>
      <c r="L3123" s="6">
        <f>Table8[[#This Row],[Profit]]/Table8[[#This Row],[Total Sales]]</f>
        <v>0.12222222222222225</v>
      </c>
    </row>
    <row r="3124" spans="1:12" x14ac:dyDescent="0.3">
      <c r="A3124" s="3">
        <v>2011</v>
      </c>
      <c r="B3124" s="3" t="s">
        <v>112</v>
      </c>
      <c r="C3124" s="3" t="s">
        <v>117</v>
      </c>
      <c r="D3124" s="3" t="s">
        <v>127</v>
      </c>
      <c r="E3124" s="3">
        <v>270122</v>
      </c>
      <c r="F3124" s="3">
        <v>1332</v>
      </c>
      <c r="G3124" s="3">
        <v>0.87</v>
      </c>
      <c r="H3124" s="3">
        <v>0.96</v>
      </c>
      <c r="I3124" s="3">
        <f>Table8[[#This Row],[Volume]]*Table8[[#This Row],[Cost per unit]]</f>
        <v>1158.8399999999999</v>
      </c>
      <c r="J3124" s="3">
        <f>Table8[[#This Row],[Volume]]*Table8[[#This Row],[Price per unit]]</f>
        <v>1278.72</v>
      </c>
      <c r="K3124" s="5">
        <f>Table8[[#This Row],[Total Sales]]-Table8[[#This Row],[Total Cost]]</f>
        <v>119.88000000000011</v>
      </c>
      <c r="L3124" s="6">
        <f>Table8[[#This Row],[Profit]]/Table8[[#This Row],[Total Sales]]</f>
        <v>9.3750000000000083E-2</v>
      </c>
    </row>
    <row r="3125" spans="1:12" x14ac:dyDescent="0.3">
      <c r="A3125" s="7">
        <v>2011</v>
      </c>
      <c r="B3125" s="7" t="s">
        <v>112</v>
      </c>
      <c r="C3125" s="7" t="s">
        <v>117</v>
      </c>
      <c r="D3125" s="7" t="s">
        <v>127</v>
      </c>
      <c r="E3125" s="7">
        <v>270121</v>
      </c>
      <c r="F3125" s="7">
        <v>1992</v>
      </c>
      <c r="G3125" s="7">
        <v>0.76</v>
      </c>
      <c r="H3125" s="7">
        <v>0.99</v>
      </c>
      <c r="I3125" s="3">
        <f>Table8[[#This Row],[Volume]]*Table8[[#This Row],[Cost per unit]]</f>
        <v>1513.92</v>
      </c>
      <c r="J3125" s="3">
        <f>Table8[[#This Row],[Volume]]*Table8[[#This Row],[Price per unit]]</f>
        <v>1972.08</v>
      </c>
      <c r="K3125" s="5">
        <f>Table8[[#This Row],[Total Sales]]-Table8[[#This Row],[Total Cost]]</f>
        <v>458.15999999999985</v>
      </c>
      <c r="L3125" s="6">
        <f>Table8[[#This Row],[Profit]]/Table8[[#This Row],[Total Sales]]</f>
        <v>0.23232323232323226</v>
      </c>
    </row>
    <row r="3126" spans="1:12" x14ac:dyDescent="0.3">
      <c r="A3126" s="3">
        <v>2011</v>
      </c>
      <c r="B3126" s="3" t="s">
        <v>112</v>
      </c>
      <c r="C3126" s="3" t="s">
        <v>117</v>
      </c>
      <c r="D3126" s="3" t="s">
        <v>127</v>
      </c>
      <c r="E3126" s="3">
        <v>270120</v>
      </c>
      <c r="F3126" s="3">
        <v>2088</v>
      </c>
      <c r="G3126" s="3">
        <v>0.71</v>
      </c>
      <c r="H3126" s="3">
        <v>0.96</v>
      </c>
      <c r="I3126" s="3">
        <f>Table8[[#This Row],[Volume]]*Table8[[#This Row],[Cost per unit]]</f>
        <v>1482.48</v>
      </c>
      <c r="J3126" s="3">
        <f>Table8[[#This Row],[Volume]]*Table8[[#This Row],[Price per unit]]</f>
        <v>2004.48</v>
      </c>
      <c r="K3126" s="5">
        <f>Table8[[#This Row],[Total Sales]]-Table8[[#This Row],[Total Cost]]</f>
        <v>522</v>
      </c>
      <c r="L3126" s="6">
        <f>Table8[[#This Row],[Profit]]/Table8[[#This Row],[Total Sales]]</f>
        <v>0.26041666666666669</v>
      </c>
    </row>
    <row r="3127" spans="1:12" x14ac:dyDescent="0.3">
      <c r="A3127" s="7">
        <v>2011</v>
      </c>
      <c r="B3127" s="7" t="s">
        <v>112</v>
      </c>
      <c r="C3127" s="7" t="s">
        <v>117</v>
      </c>
      <c r="D3127" s="7" t="s">
        <v>127</v>
      </c>
      <c r="E3127" s="7">
        <v>270113</v>
      </c>
      <c r="F3127" s="7">
        <v>2376</v>
      </c>
      <c r="G3127" s="7">
        <v>0.8</v>
      </c>
      <c r="H3127" s="7">
        <v>0.94</v>
      </c>
      <c r="I3127" s="3">
        <f>Table8[[#This Row],[Volume]]*Table8[[#This Row],[Cost per unit]]</f>
        <v>1900.8000000000002</v>
      </c>
      <c r="J3127" s="3">
        <f>Table8[[#This Row],[Volume]]*Table8[[#This Row],[Price per unit]]</f>
        <v>2233.44</v>
      </c>
      <c r="K3127" s="5">
        <f>Table8[[#This Row],[Total Sales]]-Table8[[#This Row],[Total Cost]]</f>
        <v>332.63999999999987</v>
      </c>
      <c r="L3127" s="6">
        <f>Table8[[#This Row],[Profit]]/Table8[[#This Row],[Total Sales]]</f>
        <v>0.14893617021276589</v>
      </c>
    </row>
    <row r="3128" spans="1:12" x14ac:dyDescent="0.3">
      <c r="A3128" s="3">
        <v>2011</v>
      </c>
      <c r="B3128" s="3" t="s">
        <v>112</v>
      </c>
      <c r="C3128" s="3" t="s">
        <v>117</v>
      </c>
      <c r="D3128" s="3" t="s">
        <v>127</v>
      </c>
      <c r="E3128" s="3">
        <v>270112</v>
      </c>
      <c r="F3128" s="3">
        <v>1440</v>
      </c>
      <c r="G3128" s="3">
        <v>0.87</v>
      </c>
      <c r="H3128" s="3">
        <v>0.97</v>
      </c>
      <c r="I3128" s="3">
        <f>Table8[[#This Row],[Volume]]*Table8[[#This Row],[Cost per unit]]</f>
        <v>1252.8</v>
      </c>
      <c r="J3128" s="3">
        <f>Table8[[#This Row],[Volume]]*Table8[[#This Row],[Price per unit]]</f>
        <v>1396.8</v>
      </c>
      <c r="K3128" s="5">
        <f>Table8[[#This Row],[Total Sales]]-Table8[[#This Row],[Total Cost]]</f>
        <v>144</v>
      </c>
      <c r="L3128" s="6">
        <f>Table8[[#This Row],[Profit]]/Table8[[#This Row],[Total Sales]]</f>
        <v>0.10309278350515465</v>
      </c>
    </row>
    <row r="3129" spans="1:12" x14ac:dyDescent="0.3">
      <c r="A3129" s="7">
        <v>2011</v>
      </c>
      <c r="B3129" s="7" t="s">
        <v>112</v>
      </c>
      <c r="C3129" s="7" t="s">
        <v>117</v>
      </c>
      <c r="D3129" s="7" t="s">
        <v>127</v>
      </c>
      <c r="E3129" s="7">
        <v>270111</v>
      </c>
      <c r="F3129" s="7">
        <v>2340</v>
      </c>
      <c r="G3129" s="7">
        <v>0.81</v>
      </c>
      <c r="H3129" s="7">
        <v>0.99</v>
      </c>
      <c r="I3129" s="3">
        <f>Table8[[#This Row],[Volume]]*Table8[[#This Row],[Cost per unit]]</f>
        <v>1895.4</v>
      </c>
      <c r="J3129" s="3">
        <f>Table8[[#This Row],[Volume]]*Table8[[#This Row],[Price per unit]]</f>
        <v>2316.6</v>
      </c>
      <c r="K3129" s="5">
        <f>Table8[[#This Row],[Total Sales]]-Table8[[#This Row],[Total Cost]]</f>
        <v>421.19999999999982</v>
      </c>
      <c r="L3129" s="6">
        <f>Table8[[#This Row],[Profit]]/Table8[[#This Row],[Total Sales]]</f>
        <v>0.18181818181818174</v>
      </c>
    </row>
    <row r="3130" spans="1:12" x14ac:dyDescent="0.3">
      <c r="A3130" s="3">
        <v>2011</v>
      </c>
      <c r="B3130" s="3" t="s">
        <v>112</v>
      </c>
      <c r="C3130" s="3" t="s">
        <v>117</v>
      </c>
      <c r="D3130" s="3" t="s">
        <v>127</v>
      </c>
      <c r="E3130" s="3">
        <v>270110</v>
      </c>
      <c r="F3130" s="3">
        <v>1812</v>
      </c>
      <c r="G3130" s="3">
        <v>0.86</v>
      </c>
      <c r="H3130" s="3">
        <v>0.92</v>
      </c>
      <c r="I3130" s="3">
        <f>Table8[[#This Row],[Volume]]*Table8[[#This Row],[Cost per unit]]</f>
        <v>1558.32</v>
      </c>
      <c r="J3130" s="3">
        <f>Table8[[#This Row],[Volume]]*Table8[[#This Row],[Price per unit]]</f>
        <v>1667.04</v>
      </c>
      <c r="K3130" s="5">
        <f>Table8[[#This Row],[Total Sales]]-Table8[[#This Row],[Total Cost]]</f>
        <v>108.72000000000003</v>
      </c>
      <c r="L3130" s="6">
        <f>Table8[[#This Row],[Profit]]/Table8[[#This Row],[Total Sales]]</f>
        <v>6.5217391304347838E-2</v>
      </c>
    </row>
    <row r="3131" spans="1:12" x14ac:dyDescent="0.3">
      <c r="A3131" s="7">
        <v>2011</v>
      </c>
      <c r="B3131" s="7" t="s">
        <v>112</v>
      </c>
      <c r="C3131" s="7" t="s">
        <v>117</v>
      </c>
      <c r="D3131" s="7" t="s">
        <v>127</v>
      </c>
      <c r="E3131" s="7">
        <v>270104</v>
      </c>
      <c r="F3131" s="7">
        <v>1920</v>
      </c>
      <c r="G3131" s="7">
        <v>0.73</v>
      </c>
      <c r="H3131" s="7">
        <v>0.94</v>
      </c>
      <c r="I3131" s="3">
        <f>Table8[[#This Row],[Volume]]*Table8[[#This Row],[Cost per unit]]</f>
        <v>1401.6</v>
      </c>
      <c r="J3131" s="3">
        <f>Table8[[#This Row],[Volume]]*Table8[[#This Row],[Price per unit]]</f>
        <v>1804.8</v>
      </c>
      <c r="K3131" s="5">
        <f>Table8[[#This Row],[Total Sales]]-Table8[[#This Row],[Total Cost]]</f>
        <v>403.20000000000005</v>
      </c>
      <c r="L3131" s="6">
        <f>Table8[[#This Row],[Profit]]/Table8[[#This Row],[Total Sales]]</f>
        <v>0.22340425531914895</v>
      </c>
    </row>
    <row r="3132" spans="1:12" x14ac:dyDescent="0.3">
      <c r="A3132" s="3">
        <v>2011</v>
      </c>
      <c r="B3132" s="3" t="s">
        <v>112</v>
      </c>
      <c r="C3132" s="3" t="s">
        <v>117</v>
      </c>
      <c r="D3132" s="3" t="s">
        <v>127</v>
      </c>
      <c r="E3132" s="3">
        <v>270103</v>
      </c>
      <c r="F3132" s="3">
        <v>1908</v>
      </c>
      <c r="G3132" s="3">
        <v>0.79</v>
      </c>
      <c r="H3132" s="3">
        <v>0.97</v>
      </c>
      <c r="I3132" s="3">
        <f>Table8[[#This Row],[Volume]]*Table8[[#This Row],[Cost per unit]]</f>
        <v>1507.3200000000002</v>
      </c>
      <c r="J3132" s="3">
        <f>Table8[[#This Row],[Volume]]*Table8[[#This Row],[Price per unit]]</f>
        <v>1850.76</v>
      </c>
      <c r="K3132" s="5">
        <f>Table8[[#This Row],[Total Sales]]-Table8[[#This Row],[Total Cost]]</f>
        <v>343.43999999999983</v>
      </c>
      <c r="L3132" s="6">
        <f>Table8[[#This Row],[Profit]]/Table8[[#This Row],[Total Sales]]</f>
        <v>0.18556701030927825</v>
      </c>
    </row>
    <row r="3133" spans="1:12" x14ac:dyDescent="0.3">
      <c r="A3133" s="7">
        <v>2011</v>
      </c>
      <c r="B3133" s="7" t="s">
        <v>112</v>
      </c>
      <c r="C3133" s="7" t="s">
        <v>117</v>
      </c>
      <c r="D3133" s="7" t="s">
        <v>127</v>
      </c>
      <c r="E3133" s="7">
        <v>270102</v>
      </c>
      <c r="F3133" s="7">
        <v>2040</v>
      </c>
      <c r="G3133" s="7">
        <v>0.88</v>
      </c>
      <c r="H3133" s="7">
        <v>0.95</v>
      </c>
      <c r="I3133" s="3">
        <f>Table8[[#This Row],[Volume]]*Table8[[#This Row],[Cost per unit]]</f>
        <v>1795.2</v>
      </c>
      <c r="J3133" s="3">
        <f>Table8[[#This Row],[Volume]]*Table8[[#This Row],[Price per unit]]</f>
        <v>1938</v>
      </c>
      <c r="K3133" s="5">
        <f>Table8[[#This Row],[Total Sales]]-Table8[[#This Row],[Total Cost]]</f>
        <v>142.79999999999995</v>
      </c>
      <c r="L3133" s="6">
        <f>Table8[[#This Row],[Profit]]/Table8[[#This Row],[Total Sales]]</f>
        <v>7.3684210526315769E-2</v>
      </c>
    </row>
    <row r="3134" spans="1:12" x14ac:dyDescent="0.3">
      <c r="A3134" s="3">
        <v>2011</v>
      </c>
      <c r="B3134" s="3" t="s">
        <v>112</v>
      </c>
      <c r="C3134" s="3" t="s">
        <v>117</v>
      </c>
      <c r="D3134" s="3" t="s">
        <v>127</v>
      </c>
      <c r="E3134" s="3">
        <v>270101</v>
      </c>
      <c r="F3134" s="3">
        <v>1560</v>
      </c>
      <c r="G3134" s="3">
        <v>0.85</v>
      </c>
      <c r="H3134" s="3">
        <v>0.93</v>
      </c>
      <c r="I3134" s="3">
        <f>Table8[[#This Row],[Volume]]*Table8[[#This Row],[Cost per unit]]</f>
        <v>1326</v>
      </c>
      <c r="J3134" s="3">
        <f>Table8[[#This Row],[Volume]]*Table8[[#This Row],[Price per unit]]</f>
        <v>1450.8000000000002</v>
      </c>
      <c r="K3134" s="5">
        <f>Table8[[#This Row],[Total Sales]]-Table8[[#This Row],[Total Cost]]</f>
        <v>124.80000000000018</v>
      </c>
      <c r="L3134" s="6">
        <f>Table8[[#This Row],[Profit]]/Table8[[#This Row],[Total Sales]]</f>
        <v>8.6021505376344204E-2</v>
      </c>
    </row>
    <row r="3135" spans="1:12" x14ac:dyDescent="0.3">
      <c r="A3135" s="7">
        <v>2011</v>
      </c>
      <c r="B3135" s="7" t="s">
        <v>112</v>
      </c>
      <c r="C3135" s="7" t="s">
        <v>115</v>
      </c>
      <c r="D3135" s="7" t="s">
        <v>128</v>
      </c>
      <c r="E3135" s="7">
        <v>710203</v>
      </c>
      <c r="F3135" s="7">
        <v>132</v>
      </c>
      <c r="G3135" s="7">
        <v>2.62</v>
      </c>
      <c r="H3135" s="7">
        <v>2.9666666666666668</v>
      </c>
      <c r="I3135" s="3">
        <f>Table8[[#This Row],[Volume]]*Table8[[#This Row],[Cost per unit]]</f>
        <v>345.84000000000003</v>
      </c>
      <c r="J3135" s="3">
        <f>Table8[[#This Row],[Volume]]*Table8[[#This Row],[Price per unit]]</f>
        <v>391.6</v>
      </c>
      <c r="K3135" s="5">
        <f>Table8[[#This Row],[Total Sales]]-Table8[[#This Row],[Total Cost]]</f>
        <v>45.759999999999991</v>
      </c>
      <c r="L3135" s="6">
        <f>Table8[[#This Row],[Profit]]/Table8[[#This Row],[Total Sales]]</f>
        <v>0.11685393258426963</v>
      </c>
    </row>
    <row r="3136" spans="1:12" x14ac:dyDescent="0.3">
      <c r="A3136" s="3">
        <v>2011</v>
      </c>
      <c r="B3136" s="3" t="s">
        <v>112</v>
      </c>
      <c r="C3136" s="3" t="s">
        <v>115</v>
      </c>
      <c r="D3136" s="3" t="s">
        <v>128</v>
      </c>
      <c r="E3136" s="3">
        <v>710202</v>
      </c>
      <c r="F3136" s="3">
        <v>156</v>
      </c>
      <c r="G3136" s="3">
        <v>2.3933333333333335</v>
      </c>
      <c r="H3136" s="3">
        <v>2.9866666666666668</v>
      </c>
      <c r="I3136" s="3">
        <f>Table8[[#This Row],[Volume]]*Table8[[#This Row],[Cost per unit]]</f>
        <v>373.36</v>
      </c>
      <c r="J3136" s="3">
        <f>Table8[[#This Row],[Volume]]*Table8[[#This Row],[Price per unit]]</f>
        <v>465.92</v>
      </c>
      <c r="K3136" s="5">
        <f>Table8[[#This Row],[Total Sales]]-Table8[[#This Row],[Total Cost]]</f>
        <v>92.56</v>
      </c>
      <c r="L3136" s="6">
        <f>Table8[[#This Row],[Profit]]/Table8[[#This Row],[Total Sales]]</f>
        <v>0.19866071428571427</v>
      </c>
    </row>
    <row r="3137" spans="1:12" x14ac:dyDescent="0.3">
      <c r="A3137" s="7">
        <v>2011</v>
      </c>
      <c r="B3137" s="7" t="s">
        <v>112</v>
      </c>
      <c r="C3137" s="7" t="s">
        <v>115</v>
      </c>
      <c r="D3137" s="7" t="s">
        <v>128</v>
      </c>
      <c r="E3137" s="7">
        <v>710201</v>
      </c>
      <c r="F3137" s="7">
        <v>120</v>
      </c>
      <c r="G3137" s="7">
        <v>2.3066666666666666</v>
      </c>
      <c r="H3137" s="7">
        <v>2.9066666666666667</v>
      </c>
      <c r="I3137" s="3">
        <f>Table8[[#This Row],[Volume]]*Table8[[#This Row],[Cost per unit]]</f>
        <v>276.8</v>
      </c>
      <c r="J3137" s="3">
        <f>Table8[[#This Row],[Volume]]*Table8[[#This Row],[Price per unit]]</f>
        <v>348.8</v>
      </c>
      <c r="K3137" s="5">
        <f>Table8[[#This Row],[Total Sales]]-Table8[[#This Row],[Total Cost]]</f>
        <v>72</v>
      </c>
      <c r="L3137" s="6">
        <f>Table8[[#This Row],[Profit]]/Table8[[#This Row],[Total Sales]]</f>
        <v>0.20642201834862384</v>
      </c>
    </row>
    <row r="3138" spans="1:12" x14ac:dyDescent="0.3">
      <c r="A3138" s="3">
        <v>2011</v>
      </c>
      <c r="B3138" s="3" t="s">
        <v>112</v>
      </c>
      <c r="C3138" s="3" t="s">
        <v>115</v>
      </c>
      <c r="D3138" s="3" t="s">
        <v>128</v>
      </c>
      <c r="E3138" s="3">
        <v>710111</v>
      </c>
      <c r="F3138" s="3">
        <v>132</v>
      </c>
      <c r="G3138" s="3">
        <v>2.38</v>
      </c>
      <c r="H3138" s="3">
        <v>2.8933333333333335</v>
      </c>
      <c r="I3138" s="3">
        <f>Table8[[#This Row],[Volume]]*Table8[[#This Row],[Cost per unit]]</f>
        <v>314.15999999999997</v>
      </c>
      <c r="J3138" s="3">
        <f>Table8[[#This Row],[Volume]]*Table8[[#This Row],[Price per unit]]</f>
        <v>381.92</v>
      </c>
      <c r="K3138" s="5">
        <f>Table8[[#This Row],[Total Sales]]-Table8[[#This Row],[Total Cost]]</f>
        <v>67.760000000000048</v>
      </c>
      <c r="L3138" s="6">
        <f>Table8[[#This Row],[Profit]]/Table8[[#This Row],[Total Sales]]</f>
        <v>0.1774193548387098</v>
      </c>
    </row>
    <row r="3139" spans="1:12" x14ac:dyDescent="0.3">
      <c r="A3139" s="7">
        <v>2011</v>
      </c>
      <c r="B3139" s="7" t="s">
        <v>112</v>
      </c>
      <c r="C3139" s="7" t="s">
        <v>115</v>
      </c>
      <c r="D3139" s="7" t="s">
        <v>128</v>
      </c>
      <c r="E3139" s="7">
        <v>710110</v>
      </c>
      <c r="F3139" s="7">
        <v>168</v>
      </c>
      <c r="G3139" s="7">
        <v>2.66</v>
      </c>
      <c r="H3139" s="7">
        <v>2.8666666666666667</v>
      </c>
      <c r="I3139" s="3">
        <f>Table8[[#This Row],[Volume]]*Table8[[#This Row],[Cost per unit]]</f>
        <v>446.88</v>
      </c>
      <c r="J3139" s="3">
        <f>Table8[[#This Row],[Volume]]*Table8[[#This Row],[Price per unit]]</f>
        <v>481.6</v>
      </c>
      <c r="K3139" s="5">
        <f>Table8[[#This Row],[Total Sales]]-Table8[[#This Row],[Total Cost]]</f>
        <v>34.720000000000027</v>
      </c>
      <c r="L3139" s="6">
        <f>Table8[[#This Row],[Profit]]/Table8[[#This Row],[Total Sales]]</f>
        <v>7.2093023255814001E-2</v>
      </c>
    </row>
    <row r="3140" spans="1:12" x14ac:dyDescent="0.3">
      <c r="A3140" s="3">
        <v>2011</v>
      </c>
      <c r="B3140" s="3" t="s">
        <v>112</v>
      </c>
      <c r="C3140" s="3" t="s">
        <v>115</v>
      </c>
      <c r="D3140" s="3" t="s">
        <v>128</v>
      </c>
      <c r="E3140" s="3">
        <v>710109</v>
      </c>
      <c r="F3140" s="3">
        <v>180</v>
      </c>
      <c r="G3140" s="3">
        <v>2.5133333333333332</v>
      </c>
      <c r="H3140" s="3">
        <v>2.9733333333333332</v>
      </c>
      <c r="I3140" s="3">
        <f>Table8[[#This Row],[Volume]]*Table8[[#This Row],[Cost per unit]]</f>
        <v>452.4</v>
      </c>
      <c r="J3140" s="3">
        <f>Table8[[#This Row],[Volume]]*Table8[[#This Row],[Price per unit]]</f>
        <v>535.19999999999993</v>
      </c>
      <c r="K3140" s="5">
        <f>Table8[[#This Row],[Total Sales]]-Table8[[#This Row],[Total Cost]]</f>
        <v>82.799999999999955</v>
      </c>
      <c r="L3140" s="6">
        <f>Table8[[#This Row],[Profit]]/Table8[[#This Row],[Total Sales]]</f>
        <v>0.15470852017937214</v>
      </c>
    </row>
    <row r="3141" spans="1:12" x14ac:dyDescent="0.3">
      <c r="A3141" s="7">
        <v>2011</v>
      </c>
      <c r="B3141" s="7" t="s">
        <v>112</v>
      </c>
      <c r="C3141" s="7" t="s">
        <v>115</v>
      </c>
      <c r="D3141" s="7" t="s">
        <v>128</v>
      </c>
      <c r="E3141" s="7">
        <v>710108</v>
      </c>
      <c r="F3141" s="7">
        <v>132</v>
      </c>
      <c r="G3141" s="7">
        <v>2.6666666666666665</v>
      </c>
      <c r="H3141" s="7">
        <v>2.92</v>
      </c>
      <c r="I3141" s="3">
        <f>Table8[[#This Row],[Volume]]*Table8[[#This Row],[Cost per unit]]</f>
        <v>352</v>
      </c>
      <c r="J3141" s="3">
        <f>Table8[[#This Row],[Volume]]*Table8[[#This Row],[Price per unit]]</f>
        <v>385.44</v>
      </c>
      <c r="K3141" s="5">
        <f>Table8[[#This Row],[Total Sales]]-Table8[[#This Row],[Total Cost]]</f>
        <v>33.44</v>
      </c>
      <c r="L3141" s="6">
        <f>Table8[[#This Row],[Profit]]/Table8[[#This Row],[Total Sales]]</f>
        <v>8.6757990867579904E-2</v>
      </c>
    </row>
    <row r="3142" spans="1:12" x14ac:dyDescent="0.3">
      <c r="A3142" s="3">
        <v>2011</v>
      </c>
      <c r="B3142" s="3" t="s">
        <v>112</v>
      </c>
      <c r="C3142" s="3" t="s">
        <v>115</v>
      </c>
      <c r="D3142" s="3" t="s">
        <v>128</v>
      </c>
      <c r="E3142" s="3">
        <v>710107</v>
      </c>
      <c r="F3142" s="3">
        <v>120</v>
      </c>
      <c r="G3142" s="3">
        <v>2.7933333333333334</v>
      </c>
      <c r="H3142" s="3">
        <v>2.92</v>
      </c>
      <c r="I3142" s="3">
        <f>Table8[[#This Row],[Volume]]*Table8[[#This Row],[Cost per unit]]</f>
        <v>335.2</v>
      </c>
      <c r="J3142" s="3">
        <f>Table8[[#This Row],[Volume]]*Table8[[#This Row],[Price per unit]]</f>
        <v>350.4</v>
      </c>
      <c r="K3142" s="5">
        <f>Table8[[#This Row],[Total Sales]]-Table8[[#This Row],[Total Cost]]</f>
        <v>15.199999999999989</v>
      </c>
      <c r="L3142" s="6">
        <f>Table8[[#This Row],[Profit]]/Table8[[#This Row],[Total Sales]]</f>
        <v>4.3378995433789924E-2</v>
      </c>
    </row>
    <row r="3143" spans="1:12" x14ac:dyDescent="0.3">
      <c r="A3143" s="7">
        <v>2011</v>
      </c>
      <c r="B3143" s="7" t="s">
        <v>112</v>
      </c>
      <c r="C3143" s="7" t="s">
        <v>115</v>
      </c>
      <c r="D3143" s="7" t="s">
        <v>128</v>
      </c>
      <c r="E3143" s="7">
        <v>710106</v>
      </c>
      <c r="F3143" s="7">
        <v>180</v>
      </c>
      <c r="G3143" s="7">
        <v>2.2733333333333334</v>
      </c>
      <c r="H3143" s="7">
        <v>2.9266666666666667</v>
      </c>
      <c r="I3143" s="3">
        <f>Table8[[#This Row],[Volume]]*Table8[[#This Row],[Cost per unit]]</f>
        <v>409.20000000000005</v>
      </c>
      <c r="J3143" s="3">
        <f>Table8[[#This Row],[Volume]]*Table8[[#This Row],[Price per unit]]</f>
        <v>526.80000000000007</v>
      </c>
      <c r="K3143" s="5">
        <f>Table8[[#This Row],[Total Sales]]-Table8[[#This Row],[Total Cost]]</f>
        <v>117.60000000000002</v>
      </c>
      <c r="L3143" s="6">
        <f>Table8[[#This Row],[Profit]]/Table8[[#This Row],[Total Sales]]</f>
        <v>0.2232346241457859</v>
      </c>
    </row>
    <row r="3144" spans="1:12" x14ac:dyDescent="0.3">
      <c r="A3144" s="3">
        <v>2011</v>
      </c>
      <c r="B3144" s="3" t="s">
        <v>112</v>
      </c>
      <c r="C3144" s="3" t="s">
        <v>115</v>
      </c>
      <c r="D3144" s="3" t="s">
        <v>128</v>
      </c>
      <c r="E3144" s="3">
        <v>710105</v>
      </c>
      <c r="F3144" s="3">
        <v>168</v>
      </c>
      <c r="G3144" s="3">
        <v>2.68</v>
      </c>
      <c r="H3144" s="3">
        <v>2.94</v>
      </c>
      <c r="I3144" s="3">
        <f>Table8[[#This Row],[Volume]]*Table8[[#This Row],[Cost per unit]]</f>
        <v>450.24</v>
      </c>
      <c r="J3144" s="3">
        <f>Table8[[#This Row],[Volume]]*Table8[[#This Row],[Price per unit]]</f>
        <v>493.92</v>
      </c>
      <c r="K3144" s="5">
        <f>Table8[[#This Row],[Total Sales]]-Table8[[#This Row],[Total Cost]]</f>
        <v>43.680000000000007</v>
      </c>
      <c r="L3144" s="6">
        <f>Table8[[#This Row],[Profit]]/Table8[[#This Row],[Total Sales]]</f>
        <v>8.8435374149659879E-2</v>
      </c>
    </row>
    <row r="3145" spans="1:12" x14ac:dyDescent="0.3">
      <c r="A3145" s="7">
        <v>2011</v>
      </c>
      <c r="B3145" s="7" t="s">
        <v>112</v>
      </c>
      <c r="C3145" s="7" t="s">
        <v>115</v>
      </c>
      <c r="D3145" s="7" t="s">
        <v>128</v>
      </c>
      <c r="E3145" s="7">
        <v>710104</v>
      </c>
      <c r="F3145" s="7">
        <v>132</v>
      </c>
      <c r="G3145" s="7">
        <v>2.2733333333333334</v>
      </c>
      <c r="H3145" s="7">
        <v>2.9</v>
      </c>
      <c r="I3145" s="3">
        <f>Table8[[#This Row],[Volume]]*Table8[[#This Row],[Cost per unit]]</f>
        <v>300.08000000000004</v>
      </c>
      <c r="J3145" s="3">
        <f>Table8[[#This Row],[Volume]]*Table8[[#This Row],[Price per unit]]</f>
        <v>382.8</v>
      </c>
      <c r="K3145" s="5">
        <f>Table8[[#This Row],[Total Sales]]-Table8[[#This Row],[Total Cost]]</f>
        <v>82.71999999999997</v>
      </c>
      <c r="L3145" s="6">
        <f>Table8[[#This Row],[Profit]]/Table8[[#This Row],[Total Sales]]</f>
        <v>0.21609195402298842</v>
      </c>
    </row>
    <row r="3146" spans="1:12" x14ac:dyDescent="0.3">
      <c r="A3146" s="3">
        <v>2011</v>
      </c>
      <c r="B3146" s="3" t="s">
        <v>112</v>
      </c>
      <c r="C3146" s="3" t="s">
        <v>115</v>
      </c>
      <c r="D3146" s="3" t="s">
        <v>128</v>
      </c>
      <c r="E3146" s="3">
        <v>710103</v>
      </c>
      <c r="F3146" s="3">
        <v>120</v>
      </c>
      <c r="G3146" s="3">
        <v>2.2733333333333334</v>
      </c>
      <c r="H3146" s="3">
        <v>2.8733333333333335</v>
      </c>
      <c r="I3146" s="3">
        <f>Table8[[#This Row],[Volume]]*Table8[[#This Row],[Cost per unit]]</f>
        <v>272.8</v>
      </c>
      <c r="J3146" s="3">
        <f>Table8[[#This Row],[Volume]]*Table8[[#This Row],[Price per unit]]</f>
        <v>344.8</v>
      </c>
      <c r="K3146" s="5">
        <f>Table8[[#This Row],[Total Sales]]-Table8[[#This Row],[Total Cost]]</f>
        <v>72</v>
      </c>
      <c r="L3146" s="6">
        <f>Table8[[#This Row],[Profit]]/Table8[[#This Row],[Total Sales]]</f>
        <v>0.20881670533642691</v>
      </c>
    </row>
    <row r="3147" spans="1:12" x14ac:dyDescent="0.3">
      <c r="A3147" s="7">
        <v>2011</v>
      </c>
      <c r="B3147" s="7" t="s">
        <v>112</v>
      </c>
      <c r="C3147" s="7" t="s">
        <v>115</v>
      </c>
      <c r="D3147" s="7" t="s">
        <v>128</v>
      </c>
      <c r="E3147" s="7">
        <v>710102</v>
      </c>
      <c r="F3147" s="7">
        <v>120</v>
      </c>
      <c r="G3147" s="7">
        <v>2.3933333333333335</v>
      </c>
      <c r="H3147" s="7">
        <v>2.9466666666666668</v>
      </c>
      <c r="I3147" s="3">
        <f>Table8[[#This Row],[Volume]]*Table8[[#This Row],[Cost per unit]]</f>
        <v>287.20000000000005</v>
      </c>
      <c r="J3147" s="3">
        <f>Table8[[#This Row],[Volume]]*Table8[[#This Row],[Price per unit]]</f>
        <v>353.6</v>
      </c>
      <c r="K3147" s="5">
        <f>Table8[[#This Row],[Total Sales]]-Table8[[#This Row],[Total Cost]]</f>
        <v>66.399999999999977</v>
      </c>
      <c r="L3147" s="6">
        <f>Table8[[#This Row],[Profit]]/Table8[[#This Row],[Total Sales]]</f>
        <v>0.18778280542986417</v>
      </c>
    </row>
    <row r="3148" spans="1:12" x14ac:dyDescent="0.3">
      <c r="A3148" s="3">
        <v>2011</v>
      </c>
      <c r="B3148" s="3" t="s">
        <v>112</v>
      </c>
      <c r="C3148" s="3" t="s">
        <v>115</v>
      </c>
      <c r="D3148" s="3" t="s">
        <v>128</v>
      </c>
      <c r="E3148" s="3">
        <v>710101</v>
      </c>
      <c r="F3148" s="3">
        <v>132</v>
      </c>
      <c r="G3148" s="3">
        <v>2.66</v>
      </c>
      <c r="H3148" s="3">
        <v>2.9733333333333332</v>
      </c>
      <c r="I3148" s="3">
        <f>Table8[[#This Row],[Volume]]*Table8[[#This Row],[Cost per unit]]</f>
        <v>351.12</v>
      </c>
      <c r="J3148" s="3">
        <f>Table8[[#This Row],[Volume]]*Table8[[#This Row],[Price per unit]]</f>
        <v>392.47999999999996</v>
      </c>
      <c r="K3148" s="5">
        <f>Table8[[#This Row],[Total Sales]]-Table8[[#This Row],[Total Cost]]</f>
        <v>41.359999999999957</v>
      </c>
      <c r="L3148" s="6">
        <f>Table8[[#This Row],[Profit]]/Table8[[#This Row],[Total Sales]]</f>
        <v>0.10538116591928241</v>
      </c>
    </row>
    <row r="3149" spans="1:12" x14ac:dyDescent="0.3">
      <c r="A3149" s="7">
        <v>2011</v>
      </c>
      <c r="B3149" s="7" t="s">
        <v>112</v>
      </c>
      <c r="C3149" s="7" t="s">
        <v>113</v>
      </c>
      <c r="D3149" s="7" t="s">
        <v>129</v>
      </c>
      <c r="E3149" s="7">
        <v>680117</v>
      </c>
      <c r="F3149" s="7">
        <v>564</v>
      </c>
      <c r="G3149" s="7">
        <v>2.36</v>
      </c>
      <c r="H3149" s="7">
        <v>3.63</v>
      </c>
      <c r="I3149" s="3">
        <f>Table8[[#This Row],[Volume]]*Table8[[#This Row],[Cost per unit]]</f>
        <v>1331.04</v>
      </c>
      <c r="J3149" s="3">
        <f>Table8[[#This Row],[Volume]]*Table8[[#This Row],[Price per unit]]</f>
        <v>2047.32</v>
      </c>
      <c r="K3149" s="5">
        <f>Table8[[#This Row],[Total Sales]]-Table8[[#This Row],[Total Cost]]</f>
        <v>716.28</v>
      </c>
      <c r="L3149" s="6">
        <f>Table8[[#This Row],[Profit]]/Table8[[#This Row],[Total Sales]]</f>
        <v>0.34986225895316803</v>
      </c>
    </row>
    <row r="3150" spans="1:12" x14ac:dyDescent="0.3">
      <c r="A3150" s="3">
        <v>2011</v>
      </c>
      <c r="B3150" s="3" t="s">
        <v>112</v>
      </c>
      <c r="C3150" s="3" t="s">
        <v>113</v>
      </c>
      <c r="D3150" s="3" t="s">
        <v>129</v>
      </c>
      <c r="E3150" s="3">
        <v>680116</v>
      </c>
      <c r="F3150" s="3">
        <v>480</v>
      </c>
      <c r="G3150" s="3">
        <v>2.59</v>
      </c>
      <c r="H3150" s="3">
        <v>3.06</v>
      </c>
      <c r="I3150" s="3">
        <f>Table8[[#This Row],[Volume]]*Table8[[#This Row],[Cost per unit]]</f>
        <v>1243.1999999999998</v>
      </c>
      <c r="J3150" s="3">
        <f>Table8[[#This Row],[Volume]]*Table8[[#This Row],[Price per unit]]</f>
        <v>1468.8</v>
      </c>
      <c r="K3150" s="5">
        <f>Table8[[#This Row],[Total Sales]]-Table8[[#This Row],[Total Cost]]</f>
        <v>225.60000000000014</v>
      </c>
      <c r="L3150" s="6">
        <f>Table8[[#This Row],[Profit]]/Table8[[#This Row],[Total Sales]]</f>
        <v>0.15359477124183016</v>
      </c>
    </row>
    <row r="3151" spans="1:12" x14ac:dyDescent="0.3">
      <c r="A3151" s="7">
        <v>2011</v>
      </c>
      <c r="B3151" s="7" t="s">
        <v>112</v>
      </c>
      <c r="C3151" s="7" t="s">
        <v>113</v>
      </c>
      <c r="D3151" s="7" t="s">
        <v>129</v>
      </c>
      <c r="E3151" s="7">
        <v>680115</v>
      </c>
      <c r="F3151" s="7">
        <v>408</v>
      </c>
      <c r="G3151" s="7">
        <v>2.3199999999999998</v>
      </c>
      <c r="H3151" s="7">
        <v>3.55</v>
      </c>
      <c r="I3151" s="3">
        <f>Table8[[#This Row],[Volume]]*Table8[[#This Row],[Cost per unit]]</f>
        <v>946.56</v>
      </c>
      <c r="J3151" s="3">
        <f>Table8[[#This Row],[Volume]]*Table8[[#This Row],[Price per unit]]</f>
        <v>1448.3999999999999</v>
      </c>
      <c r="K3151" s="5">
        <f>Table8[[#This Row],[Total Sales]]-Table8[[#This Row],[Total Cost]]</f>
        <v>501.83999999999992</v>
      </c>
      <c r="L3151" s="6">
        <f>Table8[[#This Row],[Profit]]/Table8[[#This Row],[Total Sales]]</f>
        <v>0.3464788732394366</v>
      </c>
    </row>
    <row r="3152" spans="1:12" x14ac:dyDescent="0.3">
      <c r="A3152" s="3">
        <v>2011</v>
      </c>
      <c r="B3152" s="3" t="s">
        <v>112</v>
      </c>
      <c r="C3152" s="3" t="s">
        <v>113</v>
      </c>
      <c r="D3152" s="3" t="s">
        <v>129</v>
      </c>
      <c r="E3152" s="3">
        <v>680114</v>
      </c>
      <c r="F3152" s="3">
        <v>564</v>
      </c>
      <c r="G3152" s="3">
        <v>2.64</v>
      </c>
      <c r="H3152" s="3">
        <v>3</v>
      </c>
      <c r="I3152" s="3">
        <f>Table8[[#This Row],[Volume]]*Table8[[#This Row],[Cost per unit]]</f>
        <v>1488.96</v>
      </c>
      <c r="J3152" s="3">
        <f>Table8[[#This Row],[Volume]]*Table8[[#This Row],[Price per unit]]</f>
        <v>1692</v>
      </c>
      <c r="K3152" s="5">
        <f>Table8[[#This Row],[Total Sales]]-Table8[[#This Row],[Total Cost]]</f>
        <v>203.03999999999996</v>
      </c>
      <c r="L3152" s="6">
        <f>Table8[[#This Row],[Profit]]/Table8[[#This Row],[Total Sales]]</f>
        <v>0.11999999999999998</v>
      </c>
    </row>
    <row r="3153" spans="1:12" x14ac:dyDescent="0.3">
      <c r="A3153" s="7">
        <v>2011</v>
      </c>
      <c r="B3153" s="7" t="s">
        <v>112</v>
      </c>
      <c r="C3153" s="7" t="s">
        <v>113</v>
      </c>
      <c r="D3153" s="7" t="s">
        <v>129</v>
      </c>
      <c r="E3153" s="7">
        <v>680113</v>
      </c>
      <c r="F3153" s="7">
        <v>528</v>
      </c>
      <c r="G3153" s="7">
        <v>2.46</v>
      </c>
      <c r="H3153" s="7">
        <v>3.02</v>
      </c>
      <c r="I3153" s="3">
        <f>Table8[[#This Row],[Volume]]*Table8[[#This Row],[Cost per unit]]</f>
        <v>1298.8799999999999</v>
      </c>
      <c r="J3153" s="3">
        <f>Table8[[#This Row],[Volume]]*Table8[[#This Row],[Price per unit]]</f>
        <v>1594.56</v>
      </c>
      <c r="K3153" s="5">
        <f>Table8[[#This Row],[Total Sales]]-Table8[[#This Row],[Total Cost]]</f>
        <v>295.68000000000006</v>
      </c>
      <c r="L3153" s="6">
        <f>Table8[[#This Row],[Profit]]/Table8[[#This Row],[Total Sales]]</f>
        <v>0.185430463576159</v>
      </c>
    </row>
    <row r="3154" spans="1:12" x14ac:dyDescent="0.3">
      <c r="A3154" s="3">
        <v>2011</v>
      </c>
      <c r="B3154" s="3" t="s">
        <v>112</v>
      </c>
      <c r="C3154" s="3" t="s">
        <v>113</v>
      </c>
      <c r="D3154" s="3" t="s">
        <v>129</v>
      </c>
      <c r="E3154" s="3">
        <v>680112</v>
      </c>
      <c r="F3154" s="3">
        <v>432</v>
      </c>
      <c r="G3154" s="3">
        <v>2.2000000000000002</v>
      </c>
      <c r="H3154" s="3">
        <v>3.13</v>
      </c>
      <c r="I3154" s="3">
        <f>Table8[[#This Row],[Volume]]*Table8[[#This Row],[Cost per unit]]</f>
        <v>950.40000000000009</v>
      </c>
      <c r="J3154" s="3">
        <f>Table8[[#This Row],[Volume]]*Table8[[#This Row],[Price per unit]]</f>
        <v>1352.1599999999999</v>
      </c>
      <c r="K3154" s="5">
        <f>Table8[[#This Row],[Total Sales]]-Table8[[#This Row],[Total Cost]]</f>
        <v>401.75999999999976</v>
      </c>
      <c r="L3154" s="6">
        <f>Table8[[#This Row],[Profit]]/Table8[[#This Row],[Total Sales]]</f>
        <v>0.2971246006389775</v>
      </c>
    </row>
    <row r="3155" spans="1:12" x14ac:dyDescent="0.3">
      <c r="A3155" s="7">
        <v>2011</v>
      </c>
      <c r="B3155" s="7" t="s">
        <v>112</v>
      </c>
      <c r="C3155" s="7" t="s">
        <v>113</v>
      </c>
      <c r="D3155" s="7" t="s">
        <v>129</v>
      </c>
      <c r="E3155" s="7">
        <v>680111</v>
      </c>
      <c r="F3155" s="7">
        <v>516</v>
      </c>
      <c r="G3155" s="7">
        <v>2.25</v>
      </c>
      <c r="H3155" s="7">
        <v>3.22</v>
      </c>
      <c r="I3155" s="3">
        <f>Table8[[#This Row],[Volume]]*Table8[[#This Row],[Cost per unit]]</f>
        <v>1161</v>
      </c>
      <c r="J3155" s="3">
        <f>Table8[[#This Row],[Volume]]*Table8[[#This Row],[Price per unit]]</f>
        <v>1661.5200000000002</v>
      </c>
      <c r="K3155" s="5">
        <f>Table8[[#This Row],[Total Sales]]-Table8[[#This Row],[Total Cost]]</f>
        <v>500.52000000000021</v>
      </c>
      <c r="L3155" s="6">
        <f>Table8[[#This Row],[Profit]]/Table8[[#This Row],[Total Sales]]</f>
        <v>0.30124223602484479</v>
      </c>
    </row>
    <row r="3156" spans="1:12" x14ac:dyDescent="0.3">
      <c r="A3156" s="3">
        <v>2011</v>
      </c>
      <c r="B3156" s="3" t="s">
        <v>112</v>
      </c>
      <c r="C3156" s="3" t="s">
        <v>113</v>
      </c>
      <c r="D3156" s="3" t="s">
        <v>129</v>
      </c>
      <c r="E3156" s="3">
        <v>680110</v>
      </c>
      <c r="F3156" s="3">
        <v>240</v>
      </c>
      <c r="G3156" s="3">
        <v>2.52</v>
      </c>
      <c r="H3156" s="3">
        <v>3.36</v>
      </c>
      <c r="I3156" s="3">
        <f>Table8[[#This Row],[Volume]]*Table8[[#This Row],[Cost per unit]]</f>
        <v>604.79999999999995</v>
      </c>
      <c r="J3156" s="3">
        <f>Table8[[#This Row],[Volume]]*Table8[[#This Row],[Price per unit]]</f>
        <v>806.4</v>
      </c>
      <c r="K3156" s="5">
        <f>Table8[[#This Row],[Total Sales]]-Table8[[#This Row],[Total Cost]]</f>
        <v>201.60000000000002</v>
      </c>
      <c r="L3156" s="6">
        <f>Table8[[#This Row],[Profit]]/Table8[[#This Row],[Total Sales]]</f>
        <v>0.25000000000000006</v>
      </c>
    </row>
    <row r="3157" spans="1:12" x14ac:dyDescent="0.3">
      <c r="A3157" s="7">
        <v>2011</v>
      </c>
      <c r="B3157" s="7" t="s">
        <v>112</v>
      </c>
      <c r="C3157" s="7" t="s">
        <v>113</v>
      </c>
      <c r="D3157" s="7" t="s">
        <v>129</v>
      </c>
      <c r="E3157" s="7">
        <v>680109</v>
      </c>
      <c r="F3157" s="7">
        <v>468</v>
      </c>
      <c r="G3157" s="7">
        <v>2.3199999999999998</v>
      </c>
      <c r="H3157" s="7">
        <v>3.02</v>
      </c>
      <c r="I3157" s="3">
        <f>Table8[[#This Row],[Volume]]*Table8[[#This Row],[Cost per unit]]</f>
        <v>1085.76</v>
      </c>
      <c r="J3157" s="3">
        <f>Table8[[#This Row],[Volume]]*Table8[[#This Row],[Price per unit]]</f>
        <v>1413.36</v>
      </c>
      <c r="K3157" s="5">
        <f>Table8[[#This Row],[Total Sales]]-Table8[[#This Row],[Total Cost]]</f>
        <v>327.59999999999991</v>
      </c>
      <c r="L3157" s="6">
        <f>Table8[[#This Row],[Profit]]/Table8[[#This Row],[Total Sales]]</f>
        <v>0.23178807947019864</v>
      </c>
    </row>
    <row r="3158" spans="1:12" x14ac:dyDescent="0.3">
      <c r="A3158" s="3">
        <v>2011</v>
      </c>
      <c r="B3158" s="3" t="s">
        <v>112</v>
      </c>
      <c r="C3158" s="3" t="s">
        <v>113</v>
      </c>
      <c r="D3158" s="3" t="s">
        <v>129</v>
      </c>
      <c r="E3158" s="3">
        <v>680108</v>
      </c>
      <c r="F3158" s="3">
        <v>204</v>
      </c>
      <c r="G3158" s="3">
        <v>2.54</v>
      </c>
      <c r="H3158" s="3">
        <v>3.29</v>
      </c>
      <c r="I3158" s="3">
        <f>Table8[[#This Row],[Volume]]*Table8[[#This Row],[Cost per unit]]</f>
        <v>518.16</v>
      </c>
      <c r="J3158" s="3">
        <f>Table8[[#This Row],[Volume]]*Table8[[#This Row],[Price per unit]]</f>
        <v>671.16</v>
      </c>
      <c r="K3158" s="5">
        <f>Table8[[#This Row],[Total Sales]]-Table8[[#This Row],[Total Cost]]</f>
        <v>153</v>
      </c>
      <c r="L3158" s="6">
        <f>Table8[[#This Row],[Profit]]/Table8[[#This Row],[Total Sales]]</f>
        <v>0.22796352583586627</v>
      </c>
    </row>
    <row r="3159" spans="1:12" x14ac:dyDescent="0.3">
      <c r="A3159" s="7">
        <v>2011</v>
      </c>
      <c r="B3159" s="7" t="s">
        <v>112</v>
      </c>
      <c r="C3159" s="7" t="s">
        <v>113</v>
      </c>
      <c r="D3159" s="7" t="s">
        <v>129</v>
      </c>
      <c r="E3159" s="7">
        <v>680107</v>
      </c>
      <c r="F3159" s="7">
        <v>144</v>
      </c>
      <c r="G3159" s="7">
        <v>2.4500000000000002</v>
      </c>
      <c r="H3159" s="7">
        <v>3.15</v>
      </c>
      <c r="I3159" s="3">
        <f>Table8[[#This Row],[Volume]]*Table8[[#This Row],[Cost per unit]]</f>
        <v>352.8</v>
      </c>
      <c r="J3159" s="3">
        <f>Table8[[#This Row],[Volume]]*Table8[[#This Row],[Price per unit]]</f>
        <v>453.59999999999997</v>
      </c>
      <c r="K3159" s="5">
        <f>Table8[[#This Row],[Total Sales]]-Table8[[#This Row],[Total Cost]]</f>
        <v>100.79999999999995</v>
      </c>
      <c r="L3159" s="6">
        <f>Table8[[#This Row],[Profit]]/Table8[[#This Row],[Total Sales]]</f>
        <v>0.22222222222222213</v>
      </c>
    </row>
    <row r="3160" spans="1:12" x14ac:dyDescent="0.3">
      <c r="A3160" s="3">
        <v>2011</v>
      </c>
      <c r="B3160" s="3" t="s">
        <v>112</v>
      </c>
      <c r="C3160" s="3" t="s">
        <v>113</v>
      </c>
      <c r="D3160" s="3" t="s">
        <v>129</v>
      </c>
      <c r="E3160" s="3">
        <v>680106</v>
      </c>
      <c r="F3160" s="3">
        <v>300</v>
      </c>
      <c r="G3160" s="3">
        <v>2.48</v>
      </c>
      <c r="H3160" s="3">
        <v>3.31</v>
      </c>
      <c r="I3160" s="3">
        <f>Table8[[#This Row],[Volume]]*Table8[[#This Row],[Cost per unit]]</f>
        <v>744</v>
      </c>
      <c r="J3160" s="3">
        <f>Table8[[#This Row],[Volume]]*Table8[[#This Row],[Price per unit]]</f>
        <v>993</v>
      </c>
      <c r="K3160" s="5">
        <f>Table8[[#This Row],[Total Sales]]-Table8[[#This Row],[Total Cost]]</f>
        <v>249</v>
      </c>
      <c r="L3160" s="6">
        <f>Table8[[#This Row],[Profit]]/Table8[[#This Row],[Total Sales]]</f>
        <v>0.25075528700906347</v>
      </c>
    </row>
    <row r="3161" spans="1:12" x14ac:dyDescent="0.3">
      <c r="A3161" s="7">
        <v>2011</v>
      </c>
      <c r="B3161" s="7" t="s">
        <v>112</v>
      </c>
      <c r="C3161" s="7" t="s">
        <v>113</v>
      </c>
      <c r="D3161" s="7" t="s">
        <v>129</v>
      </c>
      <c r="E3161" s="7">
        <v>680105</v>
      </c>
      <c r="F3161" s="7">
        <v>396</v>
      </c>
      <c r="G3161" s="7">
        <v>2.72</v>
      </c>
      <c r="H3161" s="7">
        <v>3.7</v>
      </c>
      <c r="I3161" s="3">
        <f>Table8[[#This Row],[Volume]]*Table8[[#This Row],[Cost per unit]]</f>
        <v>1077.1200000000001</v>
      </c>
      <c r="J3161" s="3">
        <f>Table8[[#This Row],[Volume]]*Table8[[#This Row],[Price per unit]]</f>
        <v>1465.2</v>
      </c>
      <c r="K3161" s="5">
        <f>Table8[[#This Row],[Total Sales]]-Table8[[#This Row],[Total Cost]]</f>
        <v>388.07999999999993</v>
      </c>
      <c r="L3161" s="6">
        <f>Table8[[#This Row],[Profit]]/Table8[[#This Row],[Total Sales]]</f>
        <v>0.26486486486486482</v>
      </c>
    </row>
    <row r="3162" spans="1:12" x14ac:dyDescent="0.3">
      <c r="A3162" s="3">
        <v>2011</v>
      </c>
      <c r="B3162" s="3" t="s">
        <v>112</v>
      </c>
      <c r="C3162" s="3" t="s">
        <v>113</v>
      </c>
      <c r="D3162" s="3" t="s">
        <v>129</v>
      </c>
      <c r="E3162" s="3">
        <v>680104</v>
      </c>
      <c r="F3162" s="3">
        <v>312</v>
      </c>
      <c r="G3162" s="3">
        <v>2.2799999999999998</v>
      </c>
      <c r="H3162" s="3">
        <v>3.09</v>
      </c>
      <c r="I3162" s="3">
        <f>Table8[[#This Row],[Volume]]*Table8[[#This Row],[Cost per unit]]</f>
        <v>711.3599999999999</v>
      </c>
      <c r="J3162" s="3">
        <f>Table8[[#This Row],[Volume]]*Table8[[#This Row],[Price per unit]]</f>
        <v>964.07999999999993</v>
      </c>
      <c r="K3162" s="5">
        <f>Table8[[#This Row],[Total Sales]]-Table8[[#This Row],[Total Cost]]</f>
        <v>252.72000000000003</v>
      </c>
      <c r="L3162" s="6">
        <f>Table8[[#This Row],[Profit]]/Table8[[#This Row],[Total Sales]]</f>
        <v>0.26213592233009714</v>
      </c>
    </row>
    <row r="3163" spans="1:12" x14ac:dyDescent="0.3">
      <c r="A3163" s="7">
        <v>2011</v>
      </c>
      <c r="B3163" s="7" t="s">
        <v>112</v>
      </c>
      <c r="C3163" s="7" t="s">
        <v>113</v>
      </c>
      <c r="D3163" s="7" t="s">
        <v>129</v>
      </c>
      <c r="E3163" s="7">
        <v>680103</v>
      </c>
      <c r="F3163" s="7">
        <v>204</v>
      </c>
      <c r="G3163" s="7">
        <v>2.2799999999999998</v>
      </c>
      <c r="H3163" s="7">
        <v>3.43</v>
      </c>
      <c r="I3163" s="3">
        <f>Table8[[#This Row],[Volume]]*Table8[[#This Row],[Cost per unit]]</f>
        <v>465.11999999999995</v>
      </c>
      <c r="J3163" s="3">
        <f>Table8[[#This Row],[Volume]]*Table8[[#This Row],[Price per unit]]</f>
        <v>699.72</v>
      </c>
      <c r="K3163" s="5">
        <f>Table8[[#This Row],[Total Sales]]-Table8[[#This Row],[Total Cost]]</f>
        <v>234.60000000000008</v>
      </c>
      <c r="L3163" s="6">
        <f>Table8[[#This Row],[Profit]]/Table8[[#This Row],[Total Sales]]</f>
        <v>0.33527696793002926</v>
      </c>
    </row>
    <row r="3164" spans="1:12" x14ac:dyDescent="0.3">
      <c r="A3164" s="3">
        <v>2011</v>
      </c>
      <c r="B3164" s="3" t="s">
        <v>112</v>
      </c>
      <c r="C3164" s="3" t="s">
        <v>113</v>
      </c>
      <c r="D3164" s="3" t="s">
        <v>129</v>
      </c>
      <c r="E3164" s="3">
        <v>680102</v>
      </c>
      <c r="F3164" s="3">
        <v>576</v>
      </c>
      <c r="G3164" s="3">
        <v>2.76</v>
      </c>
      <c r="H3164" s="3">
        <v>3.33</v>
      </c>
      <c r="I3164" s="3">
        <f>Table8[[#This Row],[Volume]]*Table8[[#This Row],[Cost per unit]]</f>
        <v>1589.7599999999998</v>
      </c>
      <c r="J3164" s="3">
        <f>Table8[[#This Row],[Volume]]*Table8[[#This Row],[Price per unit]]</f>
        <v>1918.08</v>
      </c>
      <c r="K3164" s="5">
        <f>Table8[[#This Row],[Total Sales]]-Table8[[#This Row],[Total Cost]]</f>
        <v>328.32000000000016</v>
      </c>
      <c r="L3164" s="6">
        <f>Table8[[#This Row],[Profit]]/Table8[[#This Row],[Total Sales]]</f>
        <v>0.17117117117117125</v>
      </c>
    </row>
    <row r="3165" spans="1:12" x14ac:dyDescent="0.3">
      <c r="A3165" s="7">
        <v>2011</v>
      </c>
      <c r="B3165" s="7" t="s">
        <v>112</v>
      </c>
      <c r="C3165" s="7" t="s">
        <v>113</v>
      </c>
      <c r="D3165" s="7" t="s">
        <v>129</v>
      </c>
      <c r="E3165" s="7">
        <v>680101</v>
      </c>
      <c r="F3165" s="7">
        <v>132</v>
      </c>
      <c r="G3165" s="7">
        <v>2.6</v>
      </c>
      <c r="H3165" s="7">
        <v>3.23</v>
      </c>
      <c r="I3165" s="3">
        <f>Table8[[#This Row],[Volume]]*Table8[[#This Row],[Cost per unit]]</f>
        <v>343.2</v>
      </c>
      <c r="J3165" s="3">
        <f>Table8[[#This Row],[Volume]]*Table8[[#This Row],[Price per unit]]</f>
        <v>426.36</v>
      </c>
      <c r="K3165" s="5">
        <f>Table8[[#This Row],[Total Sales]]-Table8[[#This Row],[Total Cost]]</f>
        <v>83.160000000000025</v>
      </c>
      <c r="L3165" s="6">
        <f>Table8[[#This Row],[Profit]]/Table8[[#This Row],[Total Sales]]</f>
        <v>0.19504643962848303</v>
      </c>
    </row>
    <row r="3166" spans="1:12" x14ac:dyDescent="0.3">
      <c r="A3166" s="3">
        <v>2011</v>
      </c>
      <c r="B3166" s="3" t="s">
        <v>112</v>
      </c>
      <c r="C3166" s="3" t="s">
        <v>115</v>
      </c>
      <c r="D3166" s="3" t="s">
        <v>130</v>
      </c>
      <c r="E3166" s="3">
        <v>1320102</v>
      </c>
      <c r="F3166" s="3">
        <v>156</v>
      </c>
      <c r="G3166" s="3">
        <v>2.52</v>
      </c>
      <c r="H3166" s="3">
        <v>2.9466666666666668</v>
      </c>
      <c r="I3166" s="3">
        <f>Table8[[#This Row],[Volume]]*Table8[[#This Row],[Cost per unit]]</f>
        <v>393.12</v>
      </c>
      <c r="J3166" s="3">
        <f>Table8[[#This Row],[Volume]]*Table8[[#This Row],[Price per unit]]</f>
        <v>459.68</v>
      </c>
      <c r="K3166" s="5">
        <f>Table8[[#This Row],[Total Sales]]-Table8[[#This Row],[Total Cost]]</f>
        <v>66.56</v>
      </c>
      <c r="L3166" s="6">
        <f>Table8[[#This Row],[Profit]]/Table8[[#This Row],[Total Sales]]</f>
        <v>0.14479638009049775</v>
      </c>
    </row>
    <row r="3167" spans="1:12" x14ac:dyDescent="0.3">
      <c r="A3167" s="7">
        <v>2011</v>
      </c>
      <c r="B3167" s="7" t="s">
        <v>112</v>
      </c>
      <c r="C3167" s="7" t="s">
        <v>115</v>
      </c>
      <c r="D3167" s="7" t="s">
        <v>131</v>
      </c>
      <c r="E3167" s="7">
        <v>560157</v>
      </c>
      <c r="F3167" s="7">
        <v>132</v>
      </c>
      <c r="G3167" s="7">
        <v>2.6933333333333334</v>
      </c>
      <c r="H3167" s="7">
        <v>3</v>
      </c>
      <c r="I3167" s="3">
        <f>Table8[[#This Row],[Volume]]*Table8[[#This Row],[Cost per unit]]</f>
        <v>355.52</v>
      </c>
      <c r="J3167" s="3">
        <f>Table8[[#This Row],[Volume]]*Table8[[#This Row],[Price per unit]]</f>
        <v>396</v>
      </c>
      <c r="K3167" s="5">
        <f>Table8[[#This Row],[Total Sales]]-Table8[[#This Row],[Total Cost]]</f>
        <v>40.480000000000018</v>
      </c>
      <c r="L3167" s="6">
        <f>Table8[[#This Row],[Profit]]/Table8[[#This Row],[Total Sales]]</f>
        <v>0.10222222222222227</v>
      </c>
    </row>
    <row r="3168" spans="1:12" x14ac:dyDescent="0.3">
      <c r="A3168" s="3">
        <v>2011</v>
      </c>
      <c r="B3168" s="3" t="s">
        <v>112</v>
      </c>
      <c r="C3168" s="3" t="s">
        <v>115</v>
      </c>
      <c r="D3168" s="3" t="s">
        <v>131</v>
      </c>
      <c r="E3168" s="3">
        <v>560156</v>
      </c>
      <c r="F3168" s="3">
        <v>156</v>
      </c>
      <c r="G3168" s="3">
        <v>2.5666666666666669</v>
      </c>
      <c r="H3168" s="3">
        <v>2.9066666666666667</v>
      </c>
      <c r="I3168" s="3">
        <f>Table8[[#This Row],[Volume]]*Table8[[#This Row],[Cost per unit]]</f>
        <v>400.40000000000003</v>
      </c>
      <c r="J3168" s="3">
        <f>Table8[[#This Row],[Volume]]*Table8[[#This Row],[Price per unit]]</f>
        <v>453.44</v>
      </c>
      <c r="K3168" s="5">
        <f>Table8[[#This Row],[Total Sales]]-Table8[[#This Row],[Total Cost]]</f>
        <v>53.039999999999964</v>
      </c>
      <c r="L3168" s="6">
        <f>Table8[[#This Row],[Profit]]/Table8[[#This Row],[Total Sales]]</f>
        <v>0.11697247706422011</v>
      </c>
    </row>
    <row r="3169" spans="1:12" x14ac:dyDescent="0.3">
      <c r="A3169" s="7">
        <v>2011</v>
      </c>
      <c r="B3169" s="7" t="s">
        <v>112</v>
      </c>
      <c r="C3169" s="7" t="s">
        <v>115</v>
      </c>
      <c r="D3169" s="7" t="s">
        <v>131</v>
      </c>
      <c r="E3169" s="7">
        <v>560155</v>
      </c>
      <c r="F3169" s="7">
        <v>156</v>
      </c>
      <c r="G3169" s="7">
        <v>2.6066666666666665</v>
      </c>
      <c r="H3169" s="7">
        <v>2.9666666666666668</v>
      </c>
      <c r="I3169" s="3">
        <f>Table8[[#This Row],[Volume]]*Table8[[#This Row],[Cost per unit]]</f>
        <v>406.64</v>
      </c>
      <c r="J3169" s="3">
        <f>Table8[[#This Row],[Volume]]*Table8[[#This Row],[Price per unit]]</f>
        <v>462.8</v>
      </c>
      <c r="K3169" s="5">
        <f>Table8[[#This Row],[Total Sales]]-Table8[[#This Row],[Total Cost]]</f>
        <v>56.160000000000025</v>
      </c>
      <c r="L3169" s="6">
        <f>Table8[[#This Row],[Profit]]/Table8[[#This Row],[Total Sales]]</f>
        <v>0.12134831460674163</v>
      </c>
    </row>
    <row r="3170" spans="1:12" x14ac:dyDescent="0.3">
      <c r="A3170" s="3">
        <v>2011</v>
      </c>
      <c r="B3170" s="3" t="s">
        <v>112</v>
      </c>
      <c r="C3170" s="3" t="s">
        <v>115</v>
      </c>
      <c r="D3170" s="3" t="s">
        <v>131</v>
      </c>
      <c r="E3170" s="3">
        <v>560154</v>
      </c>
      <c r="F3170" s="3">
        <v>168</v>
      </c>
      <c r="G3170" s="3">
        <v>2.46</v>
      </c>
      <c r="H3170" s="3">
        <v>2.9466666666666668</v>
      </c>
      <c r="I3170" s="3">
        <f>Table8[[#This Row],[Volume]]*Table8[[#This Row],[Cost per unit]]</f>
        <v>413.28</v>
      </c>
      <c r="J3170" s="3">
        <f>Table8[[#This Row],[Volume]]*Table8[[#This Row],[Price per unit]]</f>
        <v>495.04</v>
      </c>
      <c r="K3170" s="5">
        <f>Table8[[#This Row],[Total Sales]]-Table8[[#This Row],[Total Cost]]</f>
        <v>81.760000000000048</v>
      </c>
      <c r="L3170" s="6">
        <f>Table8[[#This Row],[Profit]]/Table8[[#This Row],[Total Sales]]</f>
        <v>0.16515837104072406</v>
      </c>
    </row>
    <row r="3171" spans="1:12" x14ac:dyDescent="0.3">
      <c r="A3171" s="7">
        <v>2011</v>
      </c>
      <c r="B3171" s="7" t="s">
        <v>112</v>
      </c>
      <c r="C3171" s="7" t="s">
        <v>115</v>
      </c>
      <c r="D3171" s="7" t="s">
        <v>131</v>
      </c>
      <c r="E3171" s="7">
        <v>560153</v>
      </c>
      <c r="F3171" s="7">
        <v>180</v>
      </c>
      <c r="G3171" s="7">
        <v>2.62</v>
      </c>
      <c r="H3171" s="7">
        <v>2.9466666666666668</v>
      </c>
      <c r="I3171" s="3">
        <f>Table8[[#This Row],[Volume]]*Table8[[#This Row],[Cost per unit]]</f>
        <v>471.6</v>
      </c>
      <c r="J3171" s="3">
        <f>Table8[[#This Row],[Volume]]*Table8[[#This Row],[Price per unit]]</f>
        <v>530.4</v>
      </c>
      <c r="K3171" s="5">
        <f>Table8[[#This Row],[Total Sales]]-Table8[[#This Row],[Total Cost]]</f>
        <v>58.799999999999955</v>
      </c>
      <c r="L3171" s="6">
        <f>Table8[[#This Row],[Profit]]/Table8[[#This Row],[Total Sales]]</f>
        <v>0.11085972850678726</v>
      </c>
    </row>
    <row r="3172" spans="1:12" x14ac:dyDescent="0.3">
      <c r="A3172" s="3">
        <v>2011</v>
      </c>
      <c r="B3172" s="3" t="s">
        <v>112</v>
      </c>
      <c r="C3172" s="3" t="s">
        <v>115</v>
      </c>
      <c r="D3172" s="3" t="s">
        <v>131</v>
      </c>
      <c r="E3172" s="3">
        <v>560152</v>
      </c>
      <c r="F3172" s="3">
        <v>168</v>
      </c>
      <c r="G3172" s="3">
        <v>2.5733333333333333</v>
      </c>
      <c r="H3172" s="3">
        <v>2.88</v>
      </c>
      <c r="I3172" s="3">
        <f>Table8[[#This Row],[Volume]]*Table8[[#This Row],[Cost per unit]]</f>
        <v>432.32</v>
      </c>
      <c r="J3172" s="3">
        <f>Table8[[#This Row],[Volume]]*Table8[[#This Row],[Price per unit]]</f>
        <v>483.84</v>
      </c>
      <c r="K3172" s="5">
        <f>Table8[[#This Row],[Total Sales]]-Table8[[#This Row],[Total Cost]]</f>
        <v>51.519999999999982</v>
      </c>
      <c r="L3172" s="6">
        <f>Table8[[#This Row],[Profit]]/Table8[[#This Row],[Total Sales]]</f>
        <v>0.10648148148148145</v>
      </c>
    </row>
    <row r="3173" spans="1:12" x14ac:dyDescent="0.3">
      <c r="A3173" s="7">
        <v>2011</v>
      </c>
      <c r="B3173" s="7" t="s">
        <v>112</v>
      </c>
      <c r="C3173" s="7" t="s">
        <v>115</v>
      </c>
      <c r="D3173" s="7" t="s">
        <v>131</v>
      </c>
      <c r="E3173" s="7">
        <v>560151</v>
      </c>
      <c r="F3173" s="7">
        <v>132</v>
      </c>
      <c r="G3173" s="7">
        <v>2.46</v>
      </c>
      <c r="H3173" s="7">
        <v>2.9266666666666667</v>
      </c>
      <c r="I3173" s="3">
        <f>Table8[[#This Row],[Volume]]*Table8[[#This Row],[Cost per unit]]</f>
        <v>324.71999999999997</v>
      </c>
      <c r="J3173" s="3">
        <f>Table8[[#This Row],[Volume]]*Table8[[#This Row],[Price per unit]]</f>
        <v>386.32</v>
      </c>
      <c r="K3173" s="5">
        <f>Table8[[#This Row],[Total Sales]]-Table8[[#This Row],[Total Cost]]</f>
        <v>61.600000000000023</v>
      </c>
      <c r="L3173" s="6">
        <f>Table8[[#This Row],[Profit]]/Table8[[#This Row],[Total Sales]]</f>
        <v>0.15945330296127569</v>
      </c>
    </row>
    <row r="3174" spans="1:12" x14ac:dyDescent="0.3">
      <c r="A3174" s="3">
        <v>2011</v>
      </c>
      <c r="B3174" s="3" t="s">
        <v>112</v>
      </c>
      <c r="C3174" s="3" t="s">
        <v>115</v>
      </c>
      <c r="D3174" s="3" t="s">
        <v>131</v>
      </c>
      <c r="E3174" s="3">
        <v>560150</v>
      </c>
      <c r="F3174" s="3">
        <v>168</v>
      </c>
      <c r="G3174" s="3">
        <v>2.7866666666666666</v>
      </c>
      <c r="H3174" s="3">
        <v>2.9066666666666667</v>
      </c>
      <c r="I3174" s="3">
        <f>Table8[[#This Row],[Volume]]*Table8[[#This Row],[Cost per unit]]</f>
        <v>468.15999999999997</v>
      </c>
      <c r="J3174" s="3">
        <f>Table8[[#This Row],[Volume]]*Table8[[#This Row],[Price per unit]]</f>
        <v>488.32</v>
      </c>
      <c r="K3174" s="5">
        <f>Table8[[#This Row],[Total Sales]]-Table8[[#This Row],[Total Cost]]</f>
        <v>20.160000000000025</v>
      </c>
      <c r="L3174" s="6">
        <f>Table8[[#This Row],[Profit]]/Table8[[#This Row],[Total Sales]]</f>
        <v>4.1284403669724822E-2</v>
      </c>
    </row>
    <row r="3175" spans="1:12" x14ac:dyDescent="0.3">
      <c r="A3175" s="7">
        <v>2011</v>
      </c>
      <c r="B3175" s="7" t="s">
        <v>112</v>
      </c>
      <c r="C3175" s="7" t="s">
        <v>115</v>
      </c>
      <c r="D3175" s="7" t="s">
        <v>131</v>
      </c>
      <c r="E3175" s="7">
        <v>560149</v>
      </c>
      <c r="F3175" s="7">
        <v>120</v>
      </c>
      <c r="G3175" s="7">
        <v>2.4066666666666667</v>
      </c>
      <c r="H3175" s="7">
        <v>2.8866666666666667</v>
      </c>
      <c r="I3175" s="3">
        <f>Table8[[#This Row],[Volume]]*Table8[[#This Row],[Cost per unit]]</f>
        <v>288.8</v>
      </c>
      <c r="J3175" s="3">
        <f>Table8[[#This Row],[Volume]]*Table8[[#This Row],[Price per unit]]</f>
        <v>346.4</v>
      </c>
      <c r="K3175" s="5">
        <f>Table8[[#This Row],[Total Sales]]-Table8[[#This Row],[Total Cost]]</f>
        <v>57.599999999999966</v>
      </c>
      <c r="L3175" s="6">
        <f>Table8[[#This Row],[Profit]]/Table8[[#This Row],[Total Sales]]</f>
        <v>0.16628175519630475</v>
      </c>
    </row>
    <row r="3176" spans="1:12" x14ac:dyDescent="0.3">
      <c r="A3176" s="3">
        <v>2011</v>
      </c>
      <c r="B3176" s="3" t="s">
        <v>112</v>
      </c>
      <c r="C3176" s="3" t="s">
        <v>115</v>
      </c>
      <c r="D3176" s="3" t="s">
        <v>131</v>
      </c>
      <c r="E3176" s="3">
        <v>560148</v>
      </c>
      <c r="F3176" s="3">
        <v>120</v>
      </c>
      <c r="G3176" s="3">
        <v>2.3199999999999998</v>
      </c>
      <c r="H3176" s="3">
        <v>2.9066666666666667</v>
      </c>
      <c r="I3176" s="3">
        <f>Table8[[#This Row],[Volume]]*Table8[[#This Row],[Cost per unit]]</f>
        <v>278.39999999999998</v>
      </c>
      <c r="J3176" s="3">
        <f>Table8[[#This Row],[Volume]]*Table8[[#This Row],[Price per unit]]</f>
        <v>348.8</v>
      </c>
      <c r="K3176" s="5">
        <f>Table8[[#This Row],[Total Sales]]-Table8[[#This Row],[Total Cost]]</f>
        <v>70.400000000000034</v>
      </c>
      <c r="L3176" s="6">
        <f>Table8[[#This Row],[Profit]]/Table8[[#This Row],[Total Sales]]</f>
        <v>0.2018348623853212</v>
      </c>
    </row>
    <row r="3177" spans="1:12" x14ac:dyDescent="0.3">
      <c r="A3177" s="7">
        <v>2011</v>
      </c>
      <c r="B3177" s="7" t="s">
        <v>112</v>
      </c>
      <c r="C3177" s="7" t="s">
        <v>115</v>
      </c>
      <c r="D3177" s="7" t="s">
        <v>131</v>
      </c>
      <c r="E3177" s="7">
        <v>560147</v>
      </c>
      <c r="F3177" s="7">
        <v>144</v>
      </c>
      <c r="G3177" s="7">
        <v>2.62</v>
      </c>
      <c r="H3177" s="7">
        <v>2.9533333333333331</v>
      </c>
      <c r="I3177" s="3">
        <f>Table8[[#This Row],[Volume]]*Table8[[#This Row],[Cost per unit]]</f>
        <v>377.28000000000003</v>
      </c>
      <c r="J3177" s="3">
        <f>Table8[[#This Row],[Volume]]*Table8[[#This Row],[Price per unit]]</f>
        <v>425.28</v>
      </c>
      <c r="K3177" s="5">
        <f>Table8[[#This Row],[Total Sales]]-Table8[[#This Row],[Total Cost]]</f>
        <v>47.999999999999943</v>
      </c>
      <c r="L3177" s="6">
        <f>Table8[[#This Row],[Profit]]/Table8[[#This Row],[Total Sales]]</f>
        <v>0.11286681715575608</v>
      </c>
    </row>
    <row r="3178" spans="1:12" x14ac:dyDescent="0.3">
      <c r="A3178" s="3">
        <v>2011</v>
      </c>
      <c r="B3178" s="3" t="s">
        <v>112</v>
      </c>
      <c r="C3178" s="3" t="s">
        <v>115</v>
      </c>
      <c r="D3178" s="3" t="s">
        <v>131</v>
      </c>
      <c r="E3178" s="3">
        <v>560146</v>
      </c>
      <c r="F3178" s="3">
        <v>168</v>
      </c>
      <c r="G3178" s="3">
        <v>2.6066666666666665</v>
      </c>
      <c r="H3178" s="3">
        <v>2.9066666666666667</v>
      </c>
      <c r="I3178" s="3">
        <f>Table8[[#This Row],[Volume]]*Table8[[#This Row],[Cost per unit]]</f>
        <v>437.91999999999996</v>
      </c>
      <c r="J3178" s="3">
        <f>Table8[[#This Row],[Volume]]*Table8[[#This Row],[Price per unit]]</f>
        <v>488.32</v>
      </c>
      <c r="K3178" s="5">
        <f>Table8[[#This Row],[Total Sales]]-Table8[[#This Row],[Total Cost]]</f>
        <v>50.400000000000034</v>
      </c>
      <c r="L3178" s="6">
        <f>Table8[[#This Row],[Profit]]/Table8[[#This Row],[Total Sales]]</f>
        <v>0.103211009174312</v>
      </c>
    </row>
    <row r="3179" spans="1:12" x14ac:dyDescent="0.3">
      <c r="A3179" s="7">
        <v>2011</v>
      </c>
      <c r="B3179" s="7" t="s">
        <v>112</v>
      </c>
      <c r="C3179" s="7" t="s">
        <v>115</v>
      </c>
      <c r="D3179" s="7" t="s">
        <v>131</v>
      </c>
      <c r="E3179" s="7">
        <v>560145</v>
      </c>
      <c r="F3179" s="7">
        <v>156</v>
      </c>
      <c r="G3179" s="7">
        <v>2.3466666666666667</v>
      </c>
      <c r="H3179" s="7">
        <v>2.8733333333333335</v>
      </c>
      <c r="I3179" s="3">
        <f>Table8[[#This Row],[Volume]]*Table8[[#This Row],[Cost per unit]]</f>
        <v>366.08</v>
      </c>
      <c r="J3179" s="3">
        <f>Table8[[#This Row],[Volume]]*Table8[[#This Row],[Price per unit]]</f>
        <v>448.24</v>
      </c>
      <c r="K3179" s="5">
        <f>Table8[[#This Row],[Total Sales]]-Table8[[#This Row],[Total Cost]]</f>
        <v>82.160000000000025</v>
      </c>
      <c r="L3179" s="6">
        <f>Table8[[#This Row],[Profit]]/Table8[[#This Row],[Total Sales]]</f>
        <v>0.18329466357308591</v>
      </c>
    </row>
    <row r="3180" spans="1:12" x14ac:dyDescent="0.3">
      <c r="A3180" s="3">
        <v>2011</v>
      </c>
      <c r="B3180" s="3" t="s">
        <v>112</v>
      </c>
      <c r="C3180" s="3" t="s">
        <v>115</v>
      </c>
      <c r="D3180" s="3" t="s">
        <v>131</v>
      </c>
      <c r="E3180" s="3">
        <v>560144</v>
      </c>
      <c r="F3180" s="3">
        <v>156</v>
      </c>
      <c r="G3180" s="3">
        <v>2.5866666666666664</v>
      </c>
      <c r="H3180" s="3">
        <v>2.9</v>
      </c>
      <c r="I3180" s="3">
        <f>Table8[[#This Row],[Volume]]*Table8[[#This Row],[Cost per unit]]</f>
        <v>403.52</v>
      </c>
      <c r="J3180" s="3">
        <f>Table8[[#This Row],[Volume]]*Table8[[#This Row],[Price per unit]]</f>
        <v>452.4</v>
      </c>
      <c r="K3180" s="5">
        <f>Table8[[#This Row],[Total Sales]]-Table8[[#This Row],[Total Cost]]</f>
        <v>48.879999999999995</v>
      </c>
      <c r="L3180" s="6">
        <f>Table8[[#This Row],[Profit]]/Table8[[#This Row],[Total Sales]]</f>
        <v>0.10804597701149425</v>
      </c>
    </row>
    <row r="3181" spans="1:12" x14ac:dyDescent="0.3">
      <c r="A3181" s="7">
        <v>2011</v>
      </c>
      <c r="B3181" s="7" t="s">
        <v>112</v>
      </c>
      <c r="C3181" s="7" t="s">
        <v>115</v>
      </c>
      <c r="D3181" s="7" t="s">
        <v>131</v>
      </c>
      <c r="E3181" s="7">
        <v>560143</v>
      </c>
      <c r="F3181" s="7">
        <v>144</v>
      </c>
      <c r="G3181" s="7">
        <v>2.7866666666666666</v>
      </c>
      <c r="H3181" s="7">
        <v>2.94</v>
      </c>
      <c r="I3181" s="3">
        <f>Table8[[#This Row],[Volume]]*Table8[[#This Row],[Cost per unit]]</f>
        <v>401.28</v>
      </c>
      <c r="J3181" s="3">
        <f>Table8[[#This Row],[Volume]]*Table8[[#This Row],[Price per unit]]</f>
        <v>423.36</v>
      </c>
      <c r="K3181" s="5">
        <f>Table8[[#This Row],[Total Sales]]-Table8[[#This Row],[Total Cost]]</f>
        <v>22.080000000000041</v>
      </c>
      <c r="L3181" s="6">
        <f>Table8[[#This Row],[Profit]]/Table8[[#This Row],[Total Sales]]</f>
        <v>5.2154195011337966E-2</v>
      </c>
    </row>
    <row r="3182" spans="1:12" x14ac:dyDescent="0.3">
      <c r="A3182" s="3">
        <v>2011</v>
      </c>
      <c r="B3182" s="3" t="s">
        <v>112</v>
      </c>
      <c r="C3182" s="3" t="s">
        <v>115</v>
      </c>
      <c r="D3182" s="3" t="s">
        <v>131</v>
      </c>
      <c r="E3182" s="3">
        <v>560142</v>
      </c>
      <c r="F3182" s="3">
        <v>168</v>
      </c>
      <c r="G3182" s="3">
        <v>2.48</v>
      </c>
      <c r="H3182" s="3">
        <v>2.9466666666666668</v>
      </c>
      <c r="I3182" s="3">
        <f>Table8[[#This Row],[Volume]]*Table8[[#This Row],[Cost per unit]]</f>
        <v>416.64</v>
      </c>
      <c r="J3182" s="3">
        <f>Table8[[#This Row],[Volume]]*Table8[[#This Row],[Price per unit]]</f>
        <v>495.04</v>
      </c>
      <c r="K3182" s="5">
        <f>Table8[[#This Row],[Total Sales]]-Table8[[#This Row],[Total Cost]]</f>
        <v>78.400000000000034</v>
      </c>
      <c r="L3182" s="6">
        <f>Table8[[#This Row],[Profit]]/Table8[[#This Row],[Total Sales]]</f>
        <v>0.15837104072398198</v>
      </c>
    </row>
    <row r="3183" spans="1:12" x14ac:dyDescent="0.3">
      <c r="A3183" s="7">
        <v>2011</v>
      </c>
      <c r="B3183" s="7" t="s">
        <v>112</v>
      </c>
      <c r="C3183" s="7" t="s">
        <v>115</v>
      </c>
      <c r="D3183" s="7" t="s">
        <v>131</v>
      </c>
      <c r="E3183" s="7">
        <v>560141</v>
      </c>
      <c r="F3183" s="7">
        <v>156</v>
      </c>
      <c r="G3183" s="7">
        <v>2.3733333333333335</v>
      </c>
      <c r="H3183" s="7">
        <v>2.9933333333333332</v>
      </c>
      <c r="I3183" s="3">
        <f>Table8[[#This Row],[Volume]]*Table8[[#This Row],[Cost per unit]]</f>
        <v>370.24</v>
      </c>
      <c r="J3183" s="3">
        <f>Table8[[#This Row],[Volume]]*Table8[[#This Row],[Price per unit]]</f>
        <v>466.96</v>
      </c>
      <c r="K3183" s="5">
        <f>Table8[[#This Row],[Total Sales]]-Table8[[#This Row],[Total Cost]]</f>
        <v>96.71999999999997</v>
      </c>
      <c r="L3183" s="6">
        <f>Table8[[#This Row],[Profit]]/Table8[[#This Row],[Total Sales]]</f>
        <v>0.20712694877505564</v>
      </c>
    </row>
    <row r="3184" spans="1:12" x14ac:dyDescent="0.3">
      <c r="A3184" s="3">
        <v>2011</v>
      </c>
      <c r="B3184" s="3" t="s">
        <v>112</v>
      </c>
      <c r="C3184" s="3" t="s">
        <v>115</v>
      </c>
      <c r="D3184" s="3" t="s">
        <v>131</v>
      </c>
      <c r="E3184" s="3">
        <v>560140</v>
      </c>
      <c r="F3184" s="3">
        <v>132</v>
      </c>
      <c r="G3184" s="3">
        <v>2.72</v>
      </c>
      <c r="H3184" s="3">
        <v>2.92</v>
      </c>
      <c r="I3184" s="3">
        <f>Table8[[#This Row],[Volume]]*Table8[[#This Row],[Cost per unit]]</f>
        <v>359.04</v>
      </c>
      <c r="J3184" s="3">
        <f>Table8[[#This Row],[Volume]]*Table8[[#This Row],[Price per unit]]</f>
        <v>385.44</v>
      </c>
      <c r="K3184" s="5">
        <f>Table8[[#This Row],[Total Sales]]-Table8[[#This Row],[Total Cost]]</f>
        <v>26.399999999999977</v>
      </c>
      <c r="L3184" s="6">
        <f>Table8[[#This Row],[Profit]]/Table8[[#This Row],[Total Sales]]</f>
        <v>6.8493150684931448E-2</v>
      </c>
    </row>
    <row r="3185" spans="1:12" x14ac:dyDescent="0.3">
      <c r="A3185" s="7">
        <v>2011</v>
      </c>
      <c r="B3185" s="7" t="s">
        <v>112</v>
      </c>
      <c r="C3185" s="7" t="s">
        <v>115</v>
      </c>
      <c r="D3185" s="7" t="s">
        <v>131</v>
      </c>
      <c r="E3185" s="7">
        <v>560139</v>
      </c>
      <c r="F3185" s="7">
        <v>168</v>
      </c>
      <c r="G3185" s="7">
        <v>2.46</v>
      </c>
      <c r="H3185" s="7">
        <v>2.9866666666666668</v>
      </c>
      <c r="I3185" s="3">
        <f>Table8[[#This Row],[Volume]]*Table8[[#This Row],[Cost per unit]]</f>
        <v>413.28</v>
      </c>
      <c r="J3185" s="3">
        <f>Table8[[#This Row],[Volume]]*Table8[[#This Row],[Price per unit]]</f>
        <v>501.76000000000005</v>
      </c>
      <c r="K3185" s="5">
        <f>Table8[[#This Row],[Total Sales]]-Table8[[#This Row],[Total Cost]]</f>
        <v>88.480000000000075</v>
      </c>
      <c r="L3185" s="6">
        <f>Table8[[#This Row],[Profit]]/Table8[[#This Row],[Total Sales]]</f>
        <v>0.17633928571428584</v>
      </c>
    </row>
    <row r="3186" spans="1:12" x14ac:dyDescent="0.3">
      <c r="A3186" s="3">
        <v>2011</v>
      </c>
      <c r="B3186" s="3" t="s">
        <v>112</v>
      </c>
      <c r="C3186" s="3" t="s">
        <v>115</v>
      </c>
      <c r="D3186" s="3" t="s">
        <v>131</v>
      </c>
      <c r="E3186" s="3">
        <v>560138</v>
      </c>
      <c r="F3186" s="3">
        <v>156</v>
      </c>
      <c r="G3186" s="3">
        <v>2.36</v>
      </c>
      <c r="H3186" s="3">
        <v>2.9933333333333332</v>
      </c>
      <c r="I3186" s="3">
        <f>Table8[[#This Row],[Volume]]*Table8[[#This Row],[Cost per unit]]</f>
        <v>368.15999999999997</v>
      </c>
      <c r="J3186" s="3">
        <f>Table8[[#This Row],[Volume]]*Table8[[#This Row],[Price per unit]]</f>
        <v>466.96</v>
      </c>
      <c r="K3186" s="5">
        <f>Table8[[#This Row],[Total Sales]]-Table8[[#This Row],[Total Cost]]</f>
        <v>98.800000000000011</v>
      </c>
      <c r="L3186" s="6">
        <f>Table8[[#This Row],[Profit]]/Table8[[#This Row],[Total Sales]]</f>
        <v>0.21158129175946552</v>
      </c>
    </row>
    <row r="3187" spans="1:12" x14ac:dyDescent="0.3">
      <c r="A3187" s="7">
        <v>2011</v>
      </c>
      <c r="B3187" s="7" t="s">
        <v>112</v>
      </c>
      <c r="C3187" s="7" t="s">
        <v>115</v>
      </c>
      <c r="D3187" s="7" t="s">
        <v>131</v>
      </c>
      <c r="E3187" s="7">
        <v>560137</v>
      </c>
      <c r="F3187" s="7">
        <v>168</v>
      </c>
      <c r="G3187" s="7">
        <v>2.7733333333333334</v>
      </c>
      <c r="H3187" s="7">
        <v>2.9866666666666668</v>
      </c>
      <c r="I3187" s="3">
        <f>Table8[[#This Row],[Volume]]*Table8[[#This Row],[Cost per unit]]</f>
        <v>465.92</v>
      </c>
      <c r="J3187" s="3">
        <f>Table8[[#This Row],[Volume]]*Table8[[#This Row],[Price per unit]]</f>
        <v>501.76000000000005</v>
      </c>
      <c r="K3187" s="5">
        <f>Table8[[#This Row],[Total Sales]]-Table8[[#This Row],[Total Cost]]</f>
        <v>35.840000000000032</v>
      </c>
      <c r="L3187" s="6">
        <f>Table8[[#This Row],[Profit]]/Table8[[#This Row],[Total Sales]]</f>
        <v>7.142857142857148E-2</v>
      </c>
    </row>
    <row r="3188" spans="1:12" x14ac:dyDescent="0.3">
      <c r="A3188" s="3">
        <v>2011</v>
      </c>
      <c r="B3188" s="3" t="s">
        <v>112</v>
      </c>
      <c r="C3188" s="3" t="s">
        <v>115</v>
      </c>
      <c r="D3188" s="3" t="s">
        <v>131</v>
      </c>
      <c r="E3188" s="3">
        <v>560136</v>
      </c>
      <c r="F3188" s="3">
        <v>132</v>
      </c>
      <c r="G3188" s="3">
        <v>2.3866666666666667</v>
      </c>
      <c r="H3188" s="3">
        <v>2.9866666666666668</v>
      </c>
      <c r="I3188" s="3">
        <f>Table8[[#This Row],[Volume]]*Table8[[#This Row],[Cost per unit]]</f>
        <v>315.04000000000002</v>
      </c>
      <c r="J3188" s="3">
        <f>Table8[[#This Row],[Volume]]*Table8[[#This Row],[Price per unit]]</f>
        <v>394.24</v>
      </c>
      <c r="K3188" s="5">
        <f>Table8[[#This Row],[Total Sales]]-Table8[[#This Row],[Total Cost]]</f>
        <v>79.199999999999989</v>
      </c>
      <c r="L3188" s="6">
        <f>Table8[[#This Row],[Profit]]/Table8[[#This Row],[Total Sales]]</f>
        <v>0.20089285714285712</v>
      </c>
    </row>
    <row r="3189" spans="1:12" x14ac:dyDescent="0.3">
      <c r="A3189" s="7">
        <v>2011</v>
      </c>
      <c r="B3189" s="7" t="s">
        <v>112</v>
      </c>
      <c r="C3189" s="7" t="s">
        <v>115</v>
      </c>
      <c r="D3189" s="7" t="s">
        <v>131</v>
      </c>
      <c r="E3189" s="7">
        <v>560135</v>
      </c>
      <c r="F3189" s="7">
        <v>168</v>
      </c>
      <c r="G3189" s="7">
        <v>2.3333333333333335</v>
      </c>
      <c r="H3189" s="7">
        <v>2.8933333333333335</v>
      </c>
      <c r="I3189" s="3">
        <f>Table8[[#This Row],[Volume]]*Table8[[#This Row],[Cost per unit]]</f>
        <v>392</v>
      </c>
      <c r="J3189" s="3">
        <f>Table8[[#This Row],[Volume]]*Table8[[#This Row],[Price per unit]]</f>
        <v>486.08000000000004</v>
      </c>
      <c r="K3189" s="5">
        <f>Table8[[#This Row],[Total Sales]]-Table8[[#This Row],[Total Cost]]</f>
        <v>94.080000000000041</v>
      </c>
      <c r="L3189" s="6">
        <f>Table8[[#This Row],[Profit]]/Table8[[#This Row],[Total Sales]]</f>
        <v>0.19354838709677427</v>
      </c>
    </row>
    <row r="3190" spans="1:12" x14ac:dyDescent="0.3">
      <c r="A3190" s="3">
        <v>2011</v>
      </c>
      <c r="B3190" s="3" t="s">
        <v>112</v>
      </c>
      <c r="C3190" s="3" t="s">
        <v>115</v>
      </c>
      <c r="D3190" s="3" t="s">
        <v>131</v>
      </c>
      <c r="E3190" s="3">
        <v>560134</v>
      </c>
      <c r="F3190" s="3">
        <v>156</v>
      </c>
      <c r="G3190" s="3">
        <v>2.2733333333333334</v>
      </c>
      <c r="H3190" s="3">
        <v>2.96</v>
      </c>
      <c r="I3190" s="3">
        <f>Table8[[#This Row],[Volume]]*Table8[[#This Row],[Cost per unit]]</f>
        <v>354.64</v>
      </c>
      <c r="J3190" s="3">
        <f>Table8[[#This Row],[Volume]]*Table8[[#This Row],[Price per unit]]</f>
        <v>461.76</v>
      </c>
      <c r="K3190" s="5">
        <f>Table8[[#This Row],[Total Sales]]-Table8[[#This Row],[Total Cost]]</f>
        <v>107.12</v>
      </c>
      <c r="L3190" s="6">
        <f>Table8[[#This Row],[Profit]]/Table8[[#This Row],[Total Sales]]</f>
        <v>0.231981981981982</v>
      </c>
    </row>
    <row r="3191" spans="1:12" x14ac:dyDescent="0.3">
      <c r="A3191" s="7">
        <v>2011</v>
      </c>
      <c r="B3191" s="7" t="s">
        <v>112</v>
      </c>
      <c r="C3191" s="7" t="s">
        <v>115</v>
      </c>
      <c r="D3191" s="7" t="s">
        <v>131</v>
      </c>
      <c r="E3191" s="7">
        <v>560133</v>
      </c>
      <c r="F3191" s="7">
        <v>168</v>
      </c>
      <c r="G3191" s="7">
        <v>2.3133333333333335</v>
      </c>
      <c r="H3191" s="7">
        <v>2.9</v>
      </c>
      <c r="I3191" s="3">
        <f>Table8[[#This Row],[Volume]]*Table8[[#This Row],[Cost per unit]]</f>
        <v>388.64000000000004</v>
      </c>
      <c r="J3191" s="3">
        <f>Table8[[#This Row],[Volume]]*Table8[[#This Row],[Price per unit]]</f>
        <v>487.2</v>
      </c>
      <c r="K3191" s="5">
        <f>Table8[[#This Row],[Total Sales]]-Table8[[#This Row],[Total Cost]]</f>
        <v>98.559999999999945</v>
      </c>
      <c r="L3191" s="6">
        <f>Table8[[#This Row],[Profit]]/Table8[[#This Row],[Total Sales]]</f>
        <v>0.20229885057471253</v>
      </c>
    </row>
    <row r="3192" spans="1:12" x14ac:dyDescent="0.3">
      <c r="A3192" s="3">
        <v>2011</v>
      </c>
      <c r="B3192" s="3" t="s">
        <v>112</v>
      </c>
      <c r="C3192" s="3" t="s">
        <v>115</v>
      </c>
      <c r="D3192" s="3" t="s">
        <v>131</v>
      </c>
      <c r="E3192" s="3">
        <v>560132</v>
      </c>
      <c r="F3192" s="3">
        <v>156</v>
      </c>
      <c r="G3192" s="3">
        <v>2.3933333333333335</v>
      </c>
      <c r="H3192" s="3">
        <v>2.9266666666666667</v>
      </c>
      <c r="I3192" s="3">
        <f>Table8[[#This Row],[Volume]]*Table8[[#This Row],[Cost per unit]]</f>
        <v>373.36</v>
      </c>
      <c r="J3192" s="3">
        <f>Table8[[#This Row],[Volume]]*Table8[[#This Row],[Price per unit]]</f>
        <v>456.56</v>
      </c>
      <c r="K3192" s="5">
        <f>Table8[[#This Row],[Total Sales]]-Table8[[#This Row],[Total Cost]]</f>
        <v>83.199999999999989</v>
      </c>
      <c r="L3192" s="6">
        <f>Table8[[#This Row],[Profit]]/Table8[[#This Row],[Total Sales]]</f>
        <v>0.18223234624145784</v>
      </c>
    </row>
    <row r="3193" spans="1:12" x14ac:dyDescent="0.3">
      <c r="A3193" s="7">
        <v>2011</v>
      </c>
      <c r="B3193" s="7" t="s">
        <v>112</v>
      </c>
      <c r="C3193" s="7" t="s">
        <v>115</v>
      </c>
      <c r="D3193" s="7" t="s">
        <v>131</v>
      </c>
      <c r="E3193" s="7">
        <v>560131</v>
      </c>
      <c r="F3193" s="7">
        <v>168</v>
      </c>
      <c r="G3193" s="7">
        <v>2.62</v>
      </c>
      <c r="H3193" s="7">
        <v>2.9266666666666667</v>
      </c>
      <c r="I3193" s="3">
        <f>Table8[[#This Row],[Volume]]*Table8[[#This Row],[Cost per unit]]</f>
        <v>440.16</v>
      </c>
      <c r="J3193" s="3">
        <f>Table8[[#This Row],[Volume]]*Table8[[#This Row],[Price per unit]]</f>
        <v>491.68</v>
      </c>
      <c r="K3193" s="5">
        <f>Table8[[#This Row],[Total Sales]]-Table8[[#This Row],[Total Cost]]</f>
        <v>51.519999999999982</v>
      </c>
      <c r="L3193" s="6">
        <f>Table8[[#This Row],[Profit]]/Table8[[#This Row],[Total Sales]]</f>
        <v>0.10478359908883823</v>
      </c>
    </row>
    <row r="3194" spans="1:12" x14ac:dyDescent="0.3">
      <c r="A3194" s="3">
        <v>2011</v>
      </c>
      <c r="B3194" s="3" t="s">
        <v>112</v>
      </c>
      <c r="C3194" s="3" t="s">
        <v>115</v>
      </c>
      <c r="D3194" s="3" t="s">
        <v>131</v>
      </c>
      <c r="E3194" s="3">
        <v>560130</v>
      </c>
      <c r="F3194" s="3">
        <v>180</v>
      </c>
      <c r="G3194" s="3">
        <v>2.6466666666666665</v>
      </c>
      <c r="H3194" s="3">
        <v>2.96</v>
      </c>
      <c r="I3194" s="3">
        <f>Table8[[#This Row],[Volume]]*Table8[[#This Row],[Cost per unit]]</f>
        <v>476.4</v>
      </c>
      <c r="J3194" s="3">
        <f>Table8[[#This Row],[Volume]]*Table8[[#This Row],[Price per unit]]</f>
        <v>532.79999999999995</v>
      </c>
      <c r="K3194" s="5">
        <f>Table8[[#This Row],[Total Sales]]-Table8[[#This Row],[Total Cost]]</f>
        <v>56.399999999999977</v>
      </c>
      <c r="L3194" s="6">
        <f>Table8[[#This Row],[Profit]]/Table8[[#This Row],[Total Sales]]</f>
        <v>0.10585585585585582</v>
      </c>
    </row>
    <row r="3195" spans="1:12" x14ac:dyDescent="0.3">
      <c r="A3195" s="7">
        <v>2011</v>
      </c>
      <c r="B3195" s="7" t="s">
        <v>112</v>
      </c>
      <c r="C3195" s="7" t="s">
        <v>115</v>
      </c>
      <c r="D3195" s="7" t="s">
        <v>131</v>
      </c>
      <c r="E3195" s="7">
        <v>560129</v>
      </c>
      <c r="F3195" s="7">
        <v>144</v>
      </c>
      <c r="G3195" s="7">
        <v>2.6933333333333334</v>
      </c>
      <c r="H3195" s="7">
        <v>2.98</v>
      </c>
      <c r="I3195" s="3">
        <f>Table8[[#This Row],[Volume]]*Table8[[#This Row],[Cost per unit]]</f>
        <v>387.84000000000003</v>
      </c>
      <c r="J3195" s="3">
        <f>Table8[[#This Row],[Volume]]*Table8[[#This Row],[Price per unit]]</f>
        <v>429.12</v>
      </c>
      <c r="K3195" s="5">
        <f>Table8[[#This Row],[Total Sales]]-Table8[[#This Row],[Total Cost]]</f>
        <v>41.279999999999973</v>
      </c>
      <c r="L3195" s="6">
        <f>Table8[[#This Row],[Profit]]/Table8[[#This Row],[Total Sales]]</f>
        <v>9.6196868008948486E-2</v>
      </c>
    </row>
    <row r="3196" spans="1:12" x14ac:dyDescent="0.3">
      <c r="A3196" s="3">
        <v>2011</v>
      </c>
      <c r="B3196" s="3" t="s">
        <v>112</v>
      </c>
      <c r="C3196" s="3" t="s">
        <v>115</v>
      </c>
      <c r="D3196" s="3" t="s">
        <v>131</v>
      </c>
      <c r="E3196" s="3">
        <v>560128</v>
      </c>
      <c r="F3196" s="3">
        <v>180</v>
      </c>
      <c r="G3196" s="3">
        <v>2.7066666666666666</v>
      </c>
      <c r="H3196" s="3">
        <v>3</v>
      </c>
      <c r="I3196" s="3">
        <f>Table8[[#This Row],[Volume]]*Table8[[#This Row],[Cost per unit]]</f>
        <v>487.2</v>
      </c>
      <c r="J3196" s="3">
        <f>Table8[[#This Row],[Volume]]*Table8[[#This Row],[Price per unit]]</f>
        <v>540</v>
      </c>
      <c r="K3196" s="5">
        <f>Table8[[#This Row],[Total Sales]]-Table8[[#This Row],[Total Cost]]</f>
        <v>52.800000000000011</v>
      </c>
      <c r="L3196" s="6">
        <f>Table8[[#This Row],[Profit]]/Table8[[#This Row],[Total Sales]]</f>
        <v>9.7777777777777797E-2</v>
      </c>
    </row>
    <row r="3197" spans="1:12" x14ac:dyDescent="0.3">
      <c r="A3197" s="7">
        <v>2011</v>
      </c>
      <c r="B3197" s="7" t="s">
        <v>112</v>
      </c>
      <c r="C3197" s="7" t="s">
        <v>115</v>
      </c>
      <c r="D3197" s="7" t="s">
        <v>131</v>
      </c>
      <c r="E3197" s="7">
        <v>560127</v>
      </c>
      <c r="F3197" s="7">
        <v>144</v>
      </c>
      <c r="G3197" s="7">
        <v>2.7666666666666666</v>
      </c>
      <c r="H3197" s="7">
        <v>2.8666666666666667</v>
      </c>
      <c r="I3197" s="3">
        <f>Table8[[#This Row],[Volume]]*Table8[[#This Row],[Cost per unit]]</f>
        <v>398.4</v>
      </c>
      <c r="J3197" s="3">
        <f>Table8[[#This Row],[Volume]]*Table8[[#This Row],[Price per unit]]</f>
        <v>412.8</v>
      </c>
      <c r="K3197" s="5">
        <f>Table8[[#This Row],[Total Sales]]-Table8[[#This Row],[Total Cost]]</f>
        <v>14.400000000000034</v>
      </c>
      <c r="L3197" s="6">
        <f>Table8[[#This Row],[Profit]]/Table8[[#This Row],[Total Sales]]</f>
        <v>3.4883720930232641E-2</v>
      </c>
    </row>
    <row r="3198" spans="1:12" x14ac:dyDescent="0.3">
      <c r="A3198" s="3">
        <v>2011</v>
      </c>
      <c r="B3198" s="3" t="s">
        <v>112</v>
      </c>
      <c r="C3198" s="3" t="s">
        <v>115</v>
      </c>
      <c r="D3198" s="3" t="s">
        <v>131</v>
      </c>
      <c r="E3198" s="3">
        <v>560126</v>
      </c>
      <c r="F3198" s="3">
        <v>168</v>
      </c>
      <c r="G3198" s="3">
        <v>2.3666666666666667</v>
      </c>
      <c r="H3198" s="3">
        <v>2.9733333333333332</v>
      </c>
      <c r="I3198" s="3">
        <f>Table8[[#This Row],[Volume]]*Table8[[#This Row],[Cost per unit]]</f>
        <v>397.6</v>
      </c>
      <c r="J3198" s="3">
        <f>Table8[[#This Row],[Volume]]*Table8[[#This Row],[Price per unit]]</f>
        <v>499.52</v>
      </c>
      <c r="K3198" s="5">
        <f>Table8[[#This Row],[Total Sales]]-Table8[[#This Row],[Total Cost]]</f>
        <v>101.91999999999996</v>
      </c>
      <c r="L3198" s="6">
        <f>Table8[[#This Row],[Profit]]/Table8[[#This Row],[Total Sales]]</f>
        <v>0.20403587443946181</v>
      </c>
    </row>
    <row r="3199" spans="1:12" x14ac:dyDescent="0.3">
      <c r="A3199" s="7">
        <v>2011</v>
      </c>
      <c r="B3199" s="7" t="s">
        <v>112</v>
      </c>
      <c r="C3199" s="7" t="s">
        <v>115</v>
      </c>
      <c r="D3199" s="7" t="s">
        <v>131</v>
      </c>
      <c r="E3199" s="7">
        <v>560125</v>
      </c>
      <c r="F3199" s="7">
        <v>120</v>
      </c>
      <c r="G3199" s="7">
        <v>2.3333333333333335</v>
      </c>
      <c r="H3199" s="7">
        <v>2.8933333333333335</v>
      </c>
      <c r="I3199" s="3">
        <f>Table8[[#This Row],[Volume]]*Table8[[#This Row],[Cost per unit]]</f>
        <v>280</v>
      </c>
      <c r="J3199" s="3">
        <f>Table8[[#This Row],[Volume]]*Table8[[#This Row],[Price per unit]]</f>
        <v>347.20000000000005</v>
      </c>
      <c r="K3199" s="5">
        <f>Table8[[#This Row],[Total Sales]]-Table8[[#This Row],[Total Cost]]</f>
        <v>67.200000000000045</v>
      </c>
      <c r="L3199" s="6">
        <f>Table8[[#This Row],[Profit]]/Table8[[#This Row],[Total Sales]]</f>
        <v>0.1935483870967743</v>
      </c>
    </row>
    <row r="3200" spans="1:12" x14ac:dyDescent="0.3">
      <c r="A3200" s="3">
        <v>2011</v>
      </c>
      <c r="B3200" s="3" t="s">
        <v>112</v>
      </c>
      <c r="C3200" s="3" t="s">
        <v>115</v>
      </c>
      <c r="D3200" s="3" t="s">
        <v>131</v>
      </c>
      <c r="E3200" s="3">
        <v>560124</v>
      </c>
      <c r="F3200" s="3">
        <v>144</v>
      </c>
      <c r="G3200" s="3">
        <v>2.68</v>
      </c>
      <c r="H3200" s="3">
        <v>2.9</v>
      </c>
      <c r="I3200" s="3">
        <f>Table8[[#This Row],[Volume]]*Table8[[#This Row],[Cost per unit]]</f>
        <v>385.92</v>
      </c>
      <c r="J3200" s="3">
        <f>Table8[[#This Row],[Volume]]*Table8[[#This Row],[Price per unit]]</f>
        <v>417.59999999999997</v>
      </c>
      <c r="K3200" s="5">
        <f>Table8[[#This Row],[Total Sales]]-Table8[[#This Row],[Total Cost]]</f>
        <v>31.67999999999995</v>
      </c>
      <c r="L3200" s="6">
        <f>Table8[[#This Row],[Profit]]/Table8[[#This Row],[Total Sales]]</f>
        <v>7.5862068965517129E-2</v>
      </c>
    </row>
    <row r="3201" spans="1:12" x14ac:dyDescent="0.3">
      <c r="A3201" s="7">
        <v>2011</v>
      </c>
      <c r="B3201" s="7" t="s">
        <v>112</v>
      </c>
      <c r="C3201" s="7" t="s">
        <v>115</v>
      </c>
      <c r="D3201" s="7" t="s">
        <v>131</v>
      </c>
      <c r="E3201" s="7">
        <v>560123</v>
      </c>
      <c r="F3201" s="7">
        <v>120</v>
      </c>
      <c r="G3201" s="7">
        <v>2.3533333333333335</v>
      </c>
      <c r="H3201" s="7">
        <v>2.9066666666666667</v>
      </c>
      <c r="I3201" s="3">
        <f>Table8[[#This Row],[Volume]]*Table8[[#This Row],[Cost per unit]]</f>
        <v>282.40000000000003</v>
      </c>
      <c r="J3201" s="3">
        <f>Table8[[#This Row],[Volume]]*Table8[[#This Row],[Price per unit]]</f>
        <v>348.8</v>
      </c>
      <c r="K3201" s="5">
        <f>Table8[[#This Row],[Total Sales]]-Table8[[#This Row],[Total Cost]]</f>
        <v>66.399999999999977</v>
      </c>
      <c r="L3201" s="6">
        <f>Table8[[#This Row],[Profit]]/Table8[[#This Row],[Total Sales]]</f>
        <v>0.19036697247706416</v>
      </c>
    </row>
    <row r="3202" spans="1:12" x14ac:dyDescent="0.3">
      <c r="A3202" s="3">
        <v>2011</v>
      </c>
      <c r="B3202" s="3" t="s">
        <v>112</v>
      </c>
      <c r="C3202" s="3" t="s">
        <v>115</v>
      </c>
      <c r="D3202" s="3" t="s">
        <v>131</v>
      </c>
      <c r="E3202" s="3">
        <v>560122</v>
      </c>
      <c r="F3202" s="3">
        <v>156</v>
      </c>
      <c r="G3202" s="3">
        <v>2.34</v>
      </c>
      <c r="H3202" s="3">
        <v>2.8866666666666667</v>
      </c>
      <c r="I3202" s="3">
        <f>Table8[[#This Row],[Volume]]*Table8[[#This Row],[Cost per unit]]</f>
        <v>365.03999999999996</v>
      </c>
      <c r="J3202" s="3">
        <f>Table8[[#This Row],[Volume]]*Table8[[#This Row],[Price per unit]]</f>
        <v>450.32</v>
      </c>
      <c r="K3202" s="5">
        <f>Table8[[#This Row],[Total Sales]]-Table8[[#This Row],[Total Cost]]</f>
        <v>85.28000000000003</v>
      </c>
      <c r="L3202" s="6">
        <f>Table8[[#This Row],[Profit]]/Table8[[#This Row],[Total Sales]]</f>
        <v>0.18937644341801393</v>
      </c>
    </row>
    <row r="3203" spans="1:12" x14ac:dyDescent="0.3">
      <c r="A3203" s="7">
        <v>2011</v>
      </c>
      <c r="B3203" s="7" t="s">
        <v>112</v>
      </c>
      <c r="C3203" s="7" t="s">
        <v>115</v>
      </c>
      <c r="D3203" s="7" t="s">
        <v>131</v>
      </c>
      <c r="E3203" s="7">
        <v>560121</v>
      </c>
      <c r="F3203" s="7">
        <v>132</v>
      </c>
      <c r="G3203" s="7">
        <v>2.7666666666666666</v>
      </c>
      <c r="H3203" s="7">
        <v>2.9733333333333332</v>
      </c>
      <c r="I3203" s="3">
        <f>Table8[[#This Row],[Volume]]*Table8[[#This Row],[Cost per unit]]</f>
        <v>365.2</v>
      </c>
      <c r="J3203" s="3">
        <f>Table8[[#This Row],[Volume]]*Table8[[#This Row],[Price per unit]]</f>
        <v>392.47999999999996</v>
      </c>
      <c r="K3203" s="5">
        <f>Table8[[#This Row],[Total Sales]]-Table8[[#This Row],[Total Cost]]</f>
        <v>27.279999999999973</v>
      </c>
      <c r="L3203" s="6">
        <f>Table8[[#This Row],[Profit]]/Table8[[#This Row],[Total Sales]]</f>
        <v>6.950672645739904E-2</v>
      </c>
    </row>
    <row r="3204" spans="1:12" x14ac:dyDescent="0.3">
      <c r="A3204" s="3">
        <v>2011</v>
      </c>
      <c r="B3204" s="3" t="s">
        <v>112</v>
      </c>
      <c r="C3204" s="3" t="s">
        <v>115</v>
      </c>
      <c r="D3204" s="3" t="s">
        <v>131</v>
      </c>
      <c r="E3204" s="3">
        <v>560120</v>
      </c>
      <c r="F3204" s="3">
        <v>144</v>
      </c>
      <c r="G3204" s="3">
        <v>2.5866666666666664</v>
      </c>
      <c r="H3204" s="3">
        <v>2.9533333333333331</v>
      </c>
      <c r="I3204" s="3">
        <f>Table8[[#This Row],[Volume]]*Table8[[#This Row],[Cost per unit]]</f>
        <v>372.47999999999996</v>
      </c>
      <c r="J3204" s="3">
        <f>Table8[[#This Row],[Volume]]*Table8[[#This Row],[Price per unit]]</f>
        <v>425.28</v>
      </c>
      <c r="K3204" s="5">
        <f>Table8[[#This Row],[Total Sales]]-Table8[[#This Row],[Total Cost]]</f>
        <v>52.800000000000011</v>
      </c>
      <c r="L3204" s="6">
        <f>Table8[[#This Row],[Profit]]/Table8[[#This Row],[Total Sales]]</f>
        <v>0.12415349887133187</v>
      </c>
    </row>
    <row r="3205" spans="1:12" x14ac:dyDescent="0.3">
      <c r="A3205" s="7">
        <v>2011</v>
      </c>
      <c r="B3205" s="7" t="s">
        <v>112</v>
      </c>
      <c r="C3205" s="7" t="s">
        <v>115</v>
      </c>
      <c r="D3205" s="7" t="s">
        <v>131</v>
      </c>
      <c r="E3205" s="7">
        <v>560119</v>
      </c>
      <c r="F3205" s="7">
        <v>132</v>
      </c>
      <c r="G3205" s="7">
        <v>2.3866666666666667</v>
      </c>
      <c r="H3205" s="7">
        <v>2.9133333333333336</v>
      </c>
      <c r="I3205" s="3">
        <f>Table8[[#This Row],[Volume]]*Table8[[#This Row],[Cost per unit]]</f>
        <v>315.04000000000002</v>
      </c>
      <c r="J3205" s="3">
        <f>Table8[[#This Row],[Volume]]*Table8[[#This Row],[Price per unit]]</f>
        <v>384.56</v>
      </c>
      <c r="K3205" s="5">
        <f>Table8[[#This Row],[Total Sales]]-Table8[[#This Row],[Total Cost]]</f>
        <v>69.519999999999982</v>
      </c>
      <c r="L3205" s="6">
        <f>Table8[[#This Row],[Profit]]/Table8[[#This Row],[Total Sales]]</f>
        <v>0.18077803203661322</v>
      </c>
    </row>
    <row r="3206" spans="1:12" x14ac:dyDescent="0.3">
      <c r="A3206" s="3">
        <v>2011</v>
      </c>
      <c r="B3206" s="3" t="s">
        <v>112</v>
      </c>
      <c r="C3206" s="3" t="s">
        <v>115</v>
      </c>
      <c r="D3206" s="3" t="s">
        <v>131</v>
      </c>
      <c r="E3206" s="3">
        <v>560118</v>
      </c>
      <c r="F3206" s="3">
        <v>132</v>
      </c>
      <c r="G3206" s="3">
        <v>2.2666666666666666</v>
      </c>
      <c r="H3206" s="3">
        <v>2.94</v>
      </c>
      <c r="I3206" s="3">
        <f>Table8[[#This Row],[Volume]]*Table8[[#This Row],[Cost per unit]]</f>
        <v>299.2</v>
      </c>
      <c r="J3206" s="3">
        <f>Table8[[#This Row],[Volume]]*Table8[[#This Row],[Price per unit]]</f>
        <v>388.08</v>
      </c>
      <c r="K3206" s="5">
        <f>Table8[[#This Row],[Total Sales]]-Table8[[#This Row],[Total Cost]]</f>
        <v>88.88</v>
      </c>
      <c r="L3206" s="6">
        <f>Table8[[#This Row],[Profit]]/Table8[[#This Row],[Total Sales]]</f>
        <v>0.22902494331065759</v>
      </c>
    </row>
    <row r="3207" spans="1:12" x14ac:dyDescent="0.3">
      <c r="A3207" s="7">
        <v>2011</v>
      </c>
      <c r="B3207" s="7" t="s">
        <v>112</v>
      </c>
      <c r="C3207" s="7" t="s">
        <v>115</v>
      </c>
      <c r="D3207" s="7" t="s">
        <v>131</v>
      </c>
      <c r="E3207" s="7">
        <v>560117</v>
      </c>
      <c r="F3207" s="7">
        <v>180</v>
      </c>
      <c r="G3207" s="7">
        <v>2.3666666666666667</v>
      </c>
      <c r="H3207" s="7">
        <v>2.8933333333333335</v>
      </c>
      <c r="I3207" s="3">
        <f>Table8[[#This Row],[Volume]]*Table8[[#This Row],[Cost per unit]]</f>
        <v>426</v>
      </c>
      <c r="J3207" s="3">
        <f>Table8[[#This Row],[Volume]]*Table8[[#This Row],[Price per unit]]</f>
        <v>520.80000000000007</v>
      </c>
      <c r="K3207" s="5">
        <f>Table8[[#This Row],[Total Sales]]-Table8[[#This Row],[Total Cost]]</f>
        <v>94.800000000000068</v>
      </c>
      <c r="L3207" s="6">
        <f>Table8[[#This Row],[Profit]]/Table8[[#This Row],[Total Sales]]</f>
        <v>0.18202764976958535</v>
      </c>
    </row>
    <row r="3208" spans="1:12" x14ac:dyDescent="0.3">
      <c r="A3208" s="3">
        <v>2011</v>
      </c>
      <c r="B3208" s="3" t="s">
        <v>112</v>
      </c>
      <c r="C3208" s="3" t="s">
        <v>115</v>
      </c>
      <c r="D3208" s="3" t="s">
        <v>131</v>
      </c>
      <c r="E3208" s="3">
        <v>560116</v>
      </c>
      <c r="F3208" s="3">
        <v>180</v>
      </c>
      <c r="G3208" s="3">
        <v>2.7266666666666666</v>
      </c>
      <c r="H3208" s="3">
        <v>2.9333333333333331</v>
      </c>
      <c r="I3208" s="3">
        <f>Table8[[#This Row],[Volume]]*Table8[[#This Row],[Cost per unit]]</f>
        <v>490.79999999999995</v>
      </c>
      <c r="J3208" s="3">
        <f>Table8[[#This Row],[Volume]]*Table8[[#This Row],[Price per unit]]</f>
        <v>528</v>
      </c>
      <c r="K3208" s="5">
        <f>Table8[[#This Row],[Total Sales]]-Table8[[#This Row],[Total Cost]]</f>
        <v>37.200000000000045</v>
      </c>
      <c r="L3208" s="6">
        <f>Table8[[#This Row],[Profit]]/Table8[[#This Row],[Total Sales]]</f>
        <v>7.0454545454545547E-2</v>
      </c>
    </row>
    <row r="3209" spans="1:12" x14ac:dyDescent="0.3">
      <c r="A3209" s="7">
        <v>2011</v>
      </c>
      <c r="B3209" s="7" t="s">
        <v>112</v>
      </c>
      <c r="C3209" s="7" t="s">
        <v>115</v>
      </c>
      <c r="D3209" s="7" t="s">
        <v>131</v>
      </c>
      <c r="E3209" s="7">
        <v>560115</v>
      </c>
      <c r="F3209" s="7">
        <v>120</v>
      </c>
      <c r="G3209" s="7">
        <v>2.52</v>
      </c>
      <c r="H3209" s="7">
        <v>2.9133333333333336</v>
      </c>
      <c r="I3209" s="3">
        <f>Table8[[#This Row],[Volume]]*Table8[[#This Row],[Cost per unit]]</f>
        <v>302.39999999999998</v>
      </c>
      <c r="J3209" s="3">
        <f>Table8[[#This Row],[Volume]]*Table8[[#This Row],[Price per unit]]</f>
        <v>349.6</v>
      </c>
      <c r="K3209" s="5">
        <f>Table8[[#This Row],[Total Sales]]-Table8[[#This Row],[Total Cost]]</f>
        <v>47.200000000000045</v>
      </c>
      <c r="L3209" s="6">
        <f>Table8[[#This Row],[Profit]]/Table8[[#This Row],[Total Sales]]</f>
        <v>0.13501144164759737</v>
      </c>
    </row>
    <row r="3210" spans="1:12" x14ac:dyDescent="0.3">
      <c r="A3210" s="3">
        <v>2011</v>
      </c>
      <c r="B3210" s="3" t="s">
        <v>112</v>
      </c>
      <c r="C3210" s="3" t="s">
        <v>115</v>
      </c>
      <c r="D3210" s="3" t="s">
        <v>131</v>
      </c>
      <c r="E3210" s="3">
        <v>560114</v>
      </c>
      <c r="F3210" s="3">
        <v>168</v>
      </c>
      <c r="G3210" s="3">
        <v>2.7866666666666666</v>
      </c>
      <c r="H3210" s="3">
        <v>2.9666666666666668</v>
      </c>
      <c r="I3210" s="3">
        <f>Table8[[#This Row],[Volume]]*Table8[[#This Row],[Cost per unit]]</f>
        <v>468.15999999999997</v>
      </c>
      <c r="J3210" s="3">
        <f>Table8[[#This Row],[Volume]]*Table8[[#This Row],[Price per unit]]</f>
        <v>498.40000000000003</v>
      </c>
      <c r="K3210" s="5">
        <f>Table8[[#This Row],[Total Sales]]-Table8[[#This Row],[Total Cost]]</f>
        <v>30.240000000000066</v>
      </c>
      <c r="L3210" s="6">
        <f>Table8[[#This Row],[Profit]]/Table8[[#This Row],[Total Sales]]</f>
        <v>6.0674157303370918E-2</v>
      </c>
    </row>
    <row r="3211" spans="1:12" x14ac:dyDescent="0.3">
      <c r="A3211" s="7">
        <v>2011</v>
      </c>
      <c r="B3211" s="7" t="s">
        <v>112</v>
      </c>
      <c r="C3211" s="7" t="s">
        <v>115</v>
      </c>
      <c r="D3211" s="7" t="s">
        <v>131</v>
      </c>
      <c r="E3211" s="7">
        <v>560113</v>
      </c>
      <c r="F3211" s="7">
        <v>156</v>
      </c>
      <c r="G3211" s="7">
        <v>2.6666666666666665</v>
      </c>
      <c r="H3211" s="7">
        <v>2.9</v>
      </c>
      <c r="I3211" s="3">
        <f>Table8[[#This Row],[Volume]]*Table8[[#This Row],[Cost per unit]]</f>
        <v>416</v>
      </c>
      <c r="J3211" s="3">
        <f>Table8[[#This Row],[Volume]]*Table8[[#This Row],[Price per unit]]</f>
        <v>452.4</v>
      </c>
      <c r="K3211" s="5">
        <f>Table8[[#This Row],[Total Sales]]-Table8[[#This Row],[Total Cost]]</f>
        <v>36.399999999999977</v>
      </c>
      <c r="L3211" s="6">
        <f>Table8[[#This Row],[Profit]]/Table8[[#This Row],[Total Sales]]</f>
        <v>8.0459770114942486E-2</v>
      </c>
    </row>
    <row r="3212" spans="1:12" x14ac:dyDescent="0.3">
      <c r="A3212" s="3">
        <v>2011</v>
      </c>
      <c r="B3212" s="3" t="s">
        <v>112</v>
      </c>
      <c r="C3212" s="3" t="s">
        <v>115</v>
      </c>
      <c r="D3212" s="3" t="s">
        <v>131</v>
      </c>
      <c r="E3212" s="3">
        <v>560112</v>
      </c>
      <c r="F3212" s="3">
        <v>120</v>
      </c>
      <c r="G3212" s="3">
        <v>2.3466666666666667</v>
      </c>
      <c r="H3212" s="3">
        <v>2.92</v>
      </c>
      <c r="I3212" s="3">
        <f>Table8[[#This Row],[Volume]]*Table8[[#This Row],[Cost per unit]]</f>
        <v>281.60000000000002</v>
      </c>
      <c r="J3212" s="3">
        <f>Table8[[#This Row],[Volume]]*Table8[[#This Row],[Price per unit]]</f>
        <v>350.4</v>
      </c>
      <c r="K3212" s="5">
        <f>Table8[[#This Row],[Total Sales]]-Table8[[#This Row],[Total Cost]]</f>
        <v>68.799999999999955</v>
      </c>
      <c r="L3212" s="6">
        <f>Table8[[#This Row],[Profit]]/Table8[[#This Row],[Total Sales]]</f>
        <v>0.1963470319634702</v>
      </c>
    </row>
    <row r="3213" spans="1:12" x14ac:dyDescent="0.3">
      <c r="A3213" s="7">
        <v>2011</v>
      </c>
      <c r="B3213" s="7" t="s">
        <v>112</v>
      </c>
      <c r="C3213" s="7" t="s">
        <v>115</v>
      </c>
      <c r="D3213" s="7" t="s">
        <v>131</v>
      </c>
      <c r="E3213" s="7">
        <v>560111</v>
      </c>
      <c r="F3213" s="7">
        <v>144</v>
      </c>
      <c r="G3213" s="7">
        <v>2.5333333333333332</v>
      </c>
      <c r="H3213" s="7">
        <v>2.9</v>
      </c>
      <c r="I3213" s="3">
        <f>Table8[[#This Row],[Volume]]*Table8[[#This Row],[Cost per unit]]</f>
        <v>364.79999999999995</v>
      </c>
      <c r="J3213" s="3">
        <f>Table8[[#This Row],[Volume]]*Table8[[#This Row],[Price per unit]]</f>
        <v>417.59999999999997</v>
      </c>
      <c r="K3213" s="5">
        <f>Table8[[#This Row],[Total Sales]]-Table8[[#This Row],[Total Cost]]</f>
        <v>52.800000000000011</v>
      </c>
      <c r="L3213" s="6">
        <f>Table8[[#This Row],[Profit]]/Table8[[#This Row],[Total Sales]]</f>
        <v>0.12643678160919544</v>
      </c>
    </row>
    <row r="3214" spans="1:12" x14ac:dyDescent="0.3">
      <c r="A3214" s="3">
        <v>2011</v>
      </c>
      <c r="B3214" s="3" t="s">
        <v>112</v>
      </c>
      <c r="C3214" s="3" t="s">
        <v>115</v>
      </c>
      <c r="D3214" s="3" t="s">
        <v>131</v>
      </c>
      <c r="E3214" s="3">
        <v>560110</v>
      </c>
      <c r="F3214" s="3">
        <v>168</v>
      </c>
      <c r="G3214" s="3">
        <v>2.6933333333333334</v>
      </c>
      <c r="H3214" s="3">
        <v>2.8733333333333335</v>
      </c>
      <c r="I3214" s="3">
        <f>Table8[[#This Row],[Volume]]*Table8[[#This Row],[Cost per unit]]</f>
        <v>452.48</v>
      </c>
      <c r="J3214" s="3">
        <f>Table8[[#This Row],[Volume]]*Table8[[#This Row],[Price per unit]]</f>
        <v>482.72</v>
      </c>
      <c r="K3214" s="5">
        <f>Table8[[#This Row],[Total Sales]]-Table8[[#This Row],[Total Cost]]</f>
        <v>30.240000000000009</v>
      </c>
      <c r="L3214" s="6">
        <f>Table8[[#This Row],[Profit]]/Table8[[#This Row],[Total Sales]]</f>
        <v>6.2645011600928086E-2</v>
      </c>
    </row>
    <row r="3215" spans="1:12" x14ac:dyDescent="0.3">
      <c r="A3215" s="7">
        <v>2011</v>
      </c>
      <c r="B3215" s="7" t="s">
        <v>112</v>
      </c>
      <c r="C3215" s="7" t="s">
        <v>115</v>
      </c>
      <c r="D3215" s="7" t="s">
        <v>131</v>
      </c>
      <c r="E3215" s="7">
        <v>560109</v>
      </c>
      <c r="F3215" s="7">
        <v>144</v>
      </c>
      <c r="G3215" s="7">
        <v>2.44</v>
      </c>
      <c r="H3215" s="7">
        <v>2.9066666666666667</v>
      </c>
      <c r="I3215" s="3">
        <f>Table8[[#This Row],[Volume]]*Table8[[#This Row],[Cost per unit]]</f>
        <v>351.36</v>
      </c>
      <c r="J3215" s="3">
        <f>Table8[[#This Row],[Volume]]*Table8[[#This Row],[Price per unit]]</f>
        <v>418.56</v>
      </c>
      <c r="K3215" s="5">
        <f>Table8[[#This Row],[Total Sales]]-Table8[[#This Row],[Total Cost]]</f>
        <v>67.199999999999989</v>
      </c>
      <c r="L3215" s="6">
        <f>Table8[[#This Row],[Profit]]/Table8[[#This Row],[Total Sales]]</f>
        <v>0.16055045871559631</v>
      </c>
    </row>
    <row r="3216" spans="1:12" x14ac:dyDescent="0.3">
      <c r="A3216" s="3">
        <v>2011</v>
      </c>
      <c r="B3216" s="3" t="s">
        <v>112</v>
      </c>
      <c r="C3216" s="3" t="s">
        <v>115</v>
      </c>
      <c r="D3216" s="3" t="s">
        <v>131</v>
      </c>
      <c r="E3216" s="3">
        <v>560108</v>
      </c>
      <c r="F3216" s="3">
        <v>156</v>
      </c>
      <c r="G3216" s="3">
        <v>2.6133333333333333</v>
      </c>
      <c r="H3216" s="3">
        <v>2.94</v>
      </c>
      <c r="I3216" s="3">
        <f>Table8[[#This Row],[Volume]]*Table8[[#This Row],[Cost per unit]]</f>
        <v>407.68</v>
      </c>
      <c r="J3216" s="3">
        <f>Table8[[#This Row],[Volume]]*Table8[[#This Row],[Price per unit]]</f>
        <v>458.64</v>
      </c>
      <c r="K3216" s="5">
        <f>Table8[[#This Row],[Total Sales]]-Table8[[#This Row],[Total Cost]]</f>
        <v>50.95999999999998</v>
      </c>
      <c r="L3216" s="6">
        <f>Table8[[#This Row],[Profit]]/Table8[[#This Row],[Total Sales]]</f>
        <v>0.11111111111111106</v>
      </c>
    </row>
    <row r="3217" spans="1:12" x14ac:dyDescent="0.3">
      <c r="A3217" s="7">
        <v>2011</v>
      </c>
      <c r="B3217" s="7" t="s">
        <v>112</v>
      </c>
      <c r="C3217" s="7" t="s">
        <v>115</v>
      </c>
      <c r="D3217" s="7" t="s">
        <v>131</v>
      </c>
      <c r="E3217" s="7">
        <v>560107</v>
      </c>
      <c r="F3217" s="7">
        <v>132</v>
      </c>
      <c r="G3217" s="7">
        <v>2.56</v>
      </c>
      <c r="H3217" s="7">
        <v>2.9</v>
      </c>
      <c r="I3217" s="3">
        <f>Table8[[#This Row],[Volume]]*Table8[[#This Row],[Cost per unit]]</f>
        <v>337.92</v>
      </c>
      <c r="J3217" s="3">
        <f>Table8[[#This Row],[Volume]]*Table8[[#This Row],[Price per unit]]</f>
        <v>382.8</v>
      </c>
      <c r="K3217" s="5">
        <f>Table8[[#This Row],[Total Sales]]-Table8[[#This Row],[Total Cost]]</f>
        <v>44.879999999999995</v>
      </c>
      <c r="L3217" s="6">
        <f>Table8[[#This Row],[Profit]]/Table8[[#This Row],[Total Sales]]</f>
        <v>0.11724137931034481</v>
      </c>
    </row>
    <row r="3218" spans="1:12" x14ac:dyDescent="0.3">
      <c r="A3218" s="3">
        <v>2011</v>
      </c>
      <c r="B3218" s="3" t="s">
        <v>112</v>
      </c>
      <c r="C3218" s="3" t="s">
        <v>115</v>
      </c>
      <c r="D3218" s="3" t="s">
        <v>131</v>
      </c>
      <c r="E3218" s="3">
        <v>560106</v>
      </c>
      <c r="F3218" s="3">
        <v>144</v>
      </c>
      <c r="G3218" s="3">
        <v>2.46</v>
      </c>
      <c r="H3218" s="3">
        <v>2.92</v>
      </c>
      <c r="I3218" s="3">
        <f>Table8[[#This Row],[Volume]]*Table8[[#This Row],[Cost per unit]]</f>
        <v>354.24</v>
      </c>
      <c r="J3218" s="3">
        <f>Table8[[#This Row],[Volume]]*Table8[[#This Row],[Price per unit]]</f>
        <v>420.48</v>
      </c>
      <c r="K3218" s="5">
        <f>Table8[[#This Row],[Total Sales]]-Table8[[#This Row],[Total Cost]]</f>
        <v>66.240000000000009</v>
      </c>
      <c r="L3218" s="6">
        <f>Table8[[#This Row],[Profit]]/Table8[[#This Row],[Total Sales]]</f>
        <v>0.15753424657534248</v>
      </c>
    </row>
    <row r="3219" spans="1:12" x14ac:dyDescent="0.3">
      <c r="A3219" s="7">
        <v>2011</v>
      </c>
      <c r="B3219" s="7" t="s">
        <v>112</v>
      </c>
      <c r="C3219" s="7" t="s">
        <v>115</v>
      </c>
      <c r="D3219" s="7" t="s">
        <v>131</v>
      </c>
      <c r="E3219" s="7">
        <v>560105</v>
      </c>
      <c r="F3219" s="7">
        <v>180</v>
      </c>
      <c r="G3219" s="7">
        <v>2.44</v>
      </c>
      <c r="H3219" s="7">
        <v>2.9133333333333336</v>
      </c>
      <c r="I3219" s="3">
        <f>Table8[[#This Row],[Volume]]*Table8[[#This Row],[Cost per unit]]</f>
        <v>439.2</v>
      </c>
      <c r="J3219" s="3">
        <f>Table8[[#This Row],[Volume]]*Table8[[#This Row],[Price per unit]]</f>
        <v>524.40000000000009</v>
      </c>
      <c r="K3219" s="5">
        <f>Table8[[#This Row],[Total Sales]]-Table8[[#This Row],[Total Cost]]</f>
        <v>85.200000000000102</v>
      </c>
      <c r="L3219" s="6">
        <f>Table8[[#This Row],[Profit]]/Table8[[#This Row],[Total Sales]]</f>
        <v>0.16247139588100704</v>
      </c>
    </row>
    <row r="3220" spans="1:12" x14ac:dyDescent="0.3">
      <c r="A3220" s="3">
        <v>2011</v>
      </c>
      <c r="B3220" s="3" t="s">
        <v>112</v>
      </c>
      <c r="C3220" s="3" t="s">
        <v>115</v>
      </c>
      <c r="D3220" s="3" t="s">
        <v>131</v>
      </c>
      <c r="E3220" s="3">
        <v>560104</v>
      </c>
      <c r="F3220" s="3">
        <v>180</v>
      </c>
      <c r="G3220" s="3">
        <v>2.6133333333333333</v>
      </c>
      <c r="H3220" s="3">
        <v>2.9266666666666667</v>
      </c>
      <c r="I3220" s="3">
        <f>Table8[[#This Row],[Volume]]*Table8[[#This Row],[Cost per unit]]</f>
        <v>470.4</v>
      </c>
      <c r="J3220" s="3">
        <f>Table8[[#This Row],[Volume]]*Table8[[#This Row],[Price per unit]]</f>
        <v>526.80000000000007</v>
      </c>
      <c r="K3220" s="5">
        <f>Table8[[#This Row],[Total Sales]]-Table8[[#This Row],[Total Cost]]</f>
        <v>56.400000000000091</v>
      </c>
      <c r="L3220" s="6">
        <f>Table8[[#This Row],[Profit]]/Table8[[#This Row],[Total Sales]]</f>
        <v>0.10706150341685665</v>
      </c>
    </row>
    <row r="3221" spans="1:12" x14ac:dyDescent="0.3">
      <c r="A3221" s="7">
        <v>2011</v>
      </c>
      <c r="B3221" s="7" t="s">
        <v>112</v>
      </c>
      <c r="C3221" s="7" t="s">
        <v>115</v>
      </c>
      <c r="D3221" s="7" t="s">
        <v>131</v>
      </c>
      <c r="E3221" s="7">
        <v>560103</v>
      </c>
      <c r="F3221" s="7">
        <v>180</v>
      </c>
      <c r="G3221" s="7">
        <v>2.5666666666666669</v>
      </c>
      <c r="H3221" s="7">
        <v>2.98</v>
      </c>
      <c r="I3221" s="3">
        <f>Table8[[#This Row],[Volume]]*Table8[[#This Row],[Cost per unit]]</f>
        <v>462.00000000000006</v>
      </c>
      <c r="J3221" s="3">
        <f>Table8[[#This Row],[Volume]]*Table8[[#This Row],[Price per unit]]</f>
        <v>536.4</v>
      </c>
      <c r="K3221" s="5">
        <f>Table8[[#This Row],[Total Sales]]-Table8[[#This Row],[Total Cost]]</f>
        <v>74.39999999999992</v>
      </c>
      <c r="L3221" s="6">
        <f>Table8[[#This Row],[Profit]]/Table8[[#This Row],[Total Sales]]</f>
        <v>0.1387024608501117</v>
      </c>
    </row>
    <row r="3222" spans="1:12" x14ac:dyDescent="0.3">
      <c r="A3222" s="3">
        <v>2011</v>
      </c>
      <c r="B3222" s="3" t="s">
        <v>112</v>
      </c>
      <c r="C3222" s="3" t="s">
        <v>115</v>
      </c>
      <c r="D3222" s="3" t="s">
        <v>131</v>
      </c>
      <c r="E3222" s="3">
        <v>560102</v>
      </c>
      <c r="F3222" s="3">
        <v>156</v>
      </c>
      <c r="G3222" s="3">
        <v>2.8</v>
      </c>
      <c r="H3222" s="3">
        <v>2.9</v>
      </c>
      <c r="I3222" s="3">
        <f>Table8[[#This Row],[Volume]]*Table8[[#This Row],[Cost per unit]]</f>
        <v>436.79999999999995</v>
      </c>
      <c r="J3222" s="3">
        <f>Table8[[#This Row],[Volume]]*Table8[[#This Row],[Price per unit]]</f>
        <v>452.4</v>
      </c>
      <c r="K3222" s="5">
        <f>Table8[[#This Row],[Total Sales]]-Table8[[#This Row],[Total Cost]]</f>
        <v>15.600000000000023</v>
      </c>
      <c r="L3222" s="6">
        <f>Table8[[#This Row],[Profit]]/Table8[[#This Row],[Total Sales]]</f>
        <v>3.448275862068971E-2</v>
      </c>
    </row>
    <row r="3223" spans="1:12" x14ac:dyDescent="0.3">
      <c r="A3223" s="7">
        <v>2011</v>
      </c>
      <c r="B3223" s="7" t="s">
        <v>112</v>
      </c>
      <c r="C3223" s="7" t="s">
        <v>115</v>
      </c>
      <c r="D3223" s="7" t="s">
        <v>131</v>
      </c>
      <c r="E3223" s="7">
        <v>560101</v>
      </c>
      <c r="F3223" s="7">
        <v>156</v>
      </c>
      <c r="G3223" s="7">
        <v>2.7266666666666666</v>
      </c>
      <c r="H3223" s="7">
        <v>2.9666666666666668</v>
      </c>
      <c r="I3223" s="3">
        <f>Table8[[#This Row],[Volume]]*Table8[[#This Row],[Cost per unit]]</f>
        <v>425.36</v>
      </c>
      <c r="J3223" s="3">
        <f>Table8[[#This Row],[Volume]]*Table8[[#This Row],[Price per unit]]</f>
        <v>462.8</v>
      </c>
      <c r="K3223" s="5">
        <f>Table8[[#This Row],[Total Sales]]-Table8[[#This Row],[Total Cost]]</f>
        <v>37.44</v>
      </c>
      <c r="L3223" s="6">
        <f>Table8[[#This Row],[Profit]]/Table8[[#This Row],[Total Sales]]</f>
        <v>8.0898876404494377E-2</v>
      </c>
    </row>
    <row r="3224" spans="1:12" x14ac:dyDescent="0.3">
      <c r="A3224" s="3">
        <v>2011</v>
      </c>
      <c r="B3224" s="3" t="s">
        <v>132</v>
      </c>
      <c r="C3224" s="3" t="s">
        <v>133</v>
      </c>
      <c r="D3224" s="3" t="s">
        <v>134</v>
      </c>
      <c r="E3224" s="3">
        <v>1020108</v>
      </c>
      <c r="F3224" s="3">
        <v>1416</v>
      </c>
      <c r="G3224" s="3">
        <v>0.83</v>
      </c>
      <c r="H3224" s="3">
        <v>1.2</v>
      </c>
      <c r="I3224" s="3">
        <f>Table8[[#This Row],[Volume]]*Table8[[#This Row],[Cost per unit]]</f>
        <v>1175.28</v>
      </c>
      <c r="J3224" s="3">
        <f>Table8[[#This Row],[Volume]]*Table8[[#This Row],[Price per unit]]</f>
        <v>1699.2</v>
      </c>
      <c r="K3224" s="5">
        <f>Table8[[#This Row],[Total Sales]]-Table8[[#This Row],[Total Cost]]</f>
        <v>523.92000000000007</v>
      </c>
      <c r="L3224" s="6">
        <f>Table8[[#This Row],[Profit]]/Table8[[#This Row],[Total Sales]]</f>
        <v>0.30833333333333335</v>
      </c>
    </row>
    <row r="3225" spans="1:12" x14ac:dyDescent="0.3">
      <c r="A3225" s="7">
        <v>2011</v>
      </c>
      <c r="B3225" s="7" t="s">
        <v>132</v>
      </c>
      <c r="C3225" s="7" t="s">
        <v>133</v>
      </c>
      <c r="D3225" s="7" t="s">
        <v>134</v>
      </c>
      <c r="E3225" s="7">
        <v>1020107</v>
      </c>
      <c r="F3225" s="7">
        <v>1356</v>
      </c>
      <c r="G3225" s="7">
        <v>0.9</v>
      </c>
      <c r="H3225" s="7">
        <v>0.93</v>
      </c>
      <c r="I3225" s="3">
        <f>Table8[[#This Row],[Volume]]*Table8[[#This Row],[Cost per unit]]</f>
        <v>1220.4000000000001</v>
      </c>
      <c r="J3225" s="3">
        <f>Table8[[#This Row],[Volume]]*Table8[[#This Row],[Price per unit]]</f>
        <v>1261.0800000000002</v>
      </c>
      <c r="K3225" s="5">
        <f>Table8[[#This Row],[Total Sales]]-Table8[[#This Row],[Total Cost]]</f>
        <v>40.680000000000064</v>
      </c>
      <c r="L3225" s="6">
        <f>Table8[[#This Row],[Profit]]/Table8[[#This Row],[Total Sales]]</f>
        <v>3.225806451612908E-2</v>
      </c>
    </row>
    <row r="3226" spans="1:12" x14ac:dyDescent="0.3">
      <c r="A3226" s="3">
        <v>2011</v>
      </c>
      <c r="B3226" s="3" t="s">
        <v>132</v>
      </c>
      <c r="C3226" s="3" t="s">
        <v>133</v>
      </c>
      <c r="D3226" s="3" t="s">
        <v>134</v>
      </c>
      <c r="E3226" s="3">
        <v>1020106</v>
      </c>
      <c r="F3226" s="3">
        <v>1368</v>
      </c>
      <c r="G3226" s="3">
        <v>0.8</v>
      </c>
      <c r="H3226" s="3">
        <v>1.05</v>
      </c>
      <c r="I3226" s="3">
        <f>Table8[[#This Row],[Volume]]*Table8[[#This Row],[Cost per unit]]</f>
        <v>1094.4000000000001</v>
      </c>
      <c r="J3226" s="3">
        <f>Table8[[#This Row],[Volume]]*Table8[[#This Row],[Price per unit]]</f>
        <v>1436.4</v>
      </c>
      <c r="K3226" s="5">
        <f>Table8[[#This Row],[Total Sales]]-Table8[[#This Row],[Total Cost]]</f>
        <v>342</v>
      </c>
      <c r="L3226" s="6">
        <f>Table8[[#This Row],[Profit]]/Table8[[#This Row],[Total Sales]]</f>
        <v>0.23809523809523808</v>
      </c>
    </row>
    <row r="3227" spans="1:12" x14ac:dyDescent="0.3">
      <c r="A3227" s="7">
        <v>2011</v>
      </c>
      <c r="B3227" s="7" t="s">
        <v>132</v>
      </c>
      <c r="C3227" s="7" t="s">
        <v>133</v>
      </c>
      <c r="D3227" s="7" t="s">
        <v>134</v>
      </c>
      <c r="E3227" s="7">
        <v>1020105</v>
      </c>
      <c r="F3227" s="7">
        <v>1368</v>
      </c>
      <c r="G3227" s="7">
        <v>0.79</v>
      </c>
      <c r="H3227" s="7">
        <v>1.17</v>
      </c>
      <c r="I3227" s="3">
        <f>Table8[[#This Row],[Volume]]*Table8[[#This Row],[Cost per unit]]</f>
        <v>1080.72</v>
      </c>
      <c r="J3227" s="3">
        <f>Table8[[#This Row],[Volume]]*Table8[[#This Row],[Price per unit]]</f>
        <v>1600.56</v>
      </c>
      <c r="K3227" s="5">
        <f>Table8[[#This Row],[Total Sales]]-Table8[[#This Row],[Total Cost]]</f>
        <v>519.83999999999992</v>
      </c>
      <c r="L3227" s="6">
        <f>Table8[[#This Row],[Profit]]/Table8[[#This Row],[Total Sales]]</f>
        <v>0.32478632478632474</v>
      </c>
    </row>
    <row r="3228" spans="1:12" x14ac:dyDescent="0.3">
      <c r="A3228" s="3">
        <v>2011</v>
      </c>
      <c r="B3228" s="3" t="s">
        <v>132</v>
      </c>
      <c r="C3228" s="3" t="s">
        <v>133</v>
      </c>
      <c r="D3228" s="3" t="s">
        <v>134</v>
      </c>
      <c r="E3228" s="3">
        <v>1020104</v>
      </c>
      <c r="F3228" s="3">
        <v>1368</v>
      </c>
      <c r="G3228" s="3">
        <v>0.85</v>
      </c>
      <c r="H3228" s="3">
        <v>1.01</v>
      </c>
      <c r="I3228" s="3">
        <f>Table8[[#This Row],[Volume]]*Table8[[#This Row],[Cost per unit]]</f>
        <v>1162.8</v>
      </c>
      <c r="J3228" s="3">
        <f>Table8[[#This Row],[Volume]]*Table8[[#This Row],[Price per unit]]</f>
        <v>1381.68</v>
      </c>
      <c r="K3228" s="5">
        <f>Table8[[#This Row],[Total Sales]]-Table8[[#This Row],[Total Cost]]</f>
        <v>218.88000000000011</v>
      </c>
      <c r="L3228" s="6">
        <f>Table8[[#This Row],[Profit]]/Table8[[#This Row],[Total Sales]]</f>
        <v>0.1584158415841585</v>
      </c>
    </row>
    <row r="3229" spans="1:12" x14ac:dyDescent="0.3">
      <c r="A3229" s="7">
        <v>2011</v>
      </c>
      <c r="B3229" s="7" t="s">
        <v>132</v>
      </c>
      <c r="C3229" s="7" t="s">
        <v>133</v>
      </c>
      <c r="D3229" s="7" t="s">
        <v>134</v>
      </c>
      <c r="E3229" s="7">
        <v>1020103</v>
      </c>
      <c r="F3229" s="7">
        <v>1620</v>
      </c>
      <c r="G3229" s="7">
        <v>0.66</v>
      </c>
      <c r="H3229" s="7">
        <v>1.19</v>
      </c>
      <c r="I3229" s="3">
        <f>Table8[[#This Row],[Volume]]*Table8[[#This Row],[Cost per unit]]</f>
        <v>1069.2</v>
      </c>
      <c r="J3229" s="3">
        <f>Table8[[#This Row],[Volume]]*Table8[[#This Row],[Price per unit]]</f>
        <v>1927.8</v>
      </c>
      <c r="K3229" s="5">
        <f>Table8[[#This Row],[Total Sales]]-Table8[[#This Row],[Total Cost]]</f>
        <v>858.59999999999991</v>
      </c>
      <c r="L3229" s="6">
        <f>Table8[[#This Row],[Profit]]/Table8[[#This Row],[Total Sales]]</f>
        <v>0.44537815126050417</v>
      </c>
    </row>
    <row r="3230" spans="1:12" x14ac:dyDescent="0.3">
      <c r="A3230" s="3">
        <v>2011</v>
      </c>
      <c r="B3230" s="3" t="s">
        <v>132</v>
      </c>
      <c r="C3230" s="3" t="s">
        <v>133</v>
      </c>
      <c r="D3230" s="3" t="s">
        <v>134</v>
      </c>
      <c r="E3230" s="3">
        <v>1020102</v>
      </c>
      <c r="F3230" s="3">
        <v>1272</v>
      </c>
      <c r="G3230" s="3">
        <v>0.9</v>
      </c>
      <c r="H3230" s="3">
        <v>1.1200000000000001</v>
      </c>
      <c r="I3230" s="3">
        <f>Table8[[#This Row],[Volume]]*Table8[[#This Row],[Cost per unit]]</f>
        <v>1144.8</v>
      </c>
      <c r="J3230" s="3">
        <f>Table8[[#This Row],[Volume]]*Table8[[#This Row],[Price per unit]]</f>
        <v>1424.64</v>
      </c>
      <c r="K3230" s="5">
        <f>Table8[[#This Row],[Total Sales]]-Table8[[#This Row],[Total Cost]]</f>
        <v>279.84000000000015</v>
      </c>
      <c r="L3230" s="6">
        <f>Table8[[#This Row],[Profit]]/Table8[[#This Row],[Total Sales]]</f>
        <v>0.19642857142857151</v>
      </c>
    </row>
    <row r="3231" spans="1:12" x14ac:dyDescent="0.3">
      <c r="A3231" s="7">
        <v>2011</v>
      </c>
      <c r="B3231" s="7" t="s">
        <v>132</v>
      </c>
      <c r="C3231" s="7" t="s">
        <v>133</v>
      </c>
      <c r="D3231" s="7" t="s">
        <v>134</v>
      </c>
      <c r="E3231" s="7">
        <v>1020101</v>
      </c>
      <c r="F3231" s="7">
        <v>1320</v>
      </c>
      <c r="G3231" s="7">
        <v>0.68</v>
      </c>
      <c r="H3231" s="7">
        <v>1.1499999999999999</v>
      </c>
      <c r="I3231" s="3">
        <f>Table8[[#This Row],[Volume]]*Table8[[#This Row],[Cost per unit]]</f>
        <v>897.6</v>
      </c>
      <c r="J3231" s="3">
        <f>Table8[[#This Row],[Volume]]*Table8[[#This Row],[Price per unit]]</f>
        <v>1517.9999999999998</v>
      </c>
      <c r="K3231" s="5">
        <f>Table8[[#This Row],[Total Sales]]-Table8[[#This Row],[Total Cost]]</f>
        <v>620.39999999999975</v>
      </c>
      <c r="L3231" s="6">
        <f>Table8[[#This Row],[Profit]]/Table8[[#This Row],[Total Sales]]</f>
        <v>0.40869565217391296</v>
      </c>
    </row>
    <row r="3232" spans="1:12" x14ac:dyDescent="0.3">
      <c r="A3232" s="3">
        <v>2011</v>
      </c>
      <c r="B3232" s="3" t="s">
        <v>132</v>
      </c>
      <c r="C3232" s="3" t="s">
        <v>133</v>
      </c>
      <c r="D3232" s="3" t="s">
        <v>135</v>
      </c>
      <c r="E3232" s="3">
        <v>30205</v>
      </c>
      <c r="F3232" s="3">
        <v>1404</v>
      </c>
      <c r="G3232" s="3">
        <v>0.66</v>
      </c>
      <c r="H3232" s="3">
        <v>0.97</v>
      </c>
      <c r="I3232" s="3">
        <f>Table8[[#This Row],[Volume]]*Table8[[#This Row],[Cost per unit]]</f>
        <v>926.6400000000001</v>
      </c>
      <c r="J3232" s="3">
        <f>Table8[[#This Row],[Volume]]*Table8[[#This Row],[Price per unit]]</f>
        <v>1361.8799999999999</v>
      </c>
      <c r="K3232" s="5">
        <f>Table8[[#This Row],[Total Sales]]-Table8[[#This Row],[Total Cost]]</f>
        <v>435.23999999999978</v>
      </c>
      <c r="L3232" s="6">
        <f>Table8[[#This Row],[Profit]]/Table8[[#This Row],[Total Sales]]</f>
        <v>0.31958762886597925</v>
      </c>
    </row>
    <row r="3233" spans="1:12" x14ac:dyDescent="0.3">
      <c r="A3233" s="7">
        <v>2011</v>
      </c>
      <c r="B3233" s="7" t="s">
        <v>132</v>
      </c>
      <c r="C3233" s="7" t="s">
        <v>133</v>
      </c>
      <c r="D3233" s="7" t="s">
        <v>135</v>
      </c>
      <c r="E3233" s="7">
        <v>30204</v>
      </c>
      <c r="F3233" s="7">
        <v>1248</v>
      </c>
      <c r="G3233" s="7">
        <v>0.63</v>
      </c>
      <c r="H3233" s="7">
        <v>0.96</v>
      </c>
      <c r="I3233" s="3">
        <f>Table8[[#This Row],[Volume]]*Table8[[#This Row],[Cost per unit]]</f>
        <v>786.24</v>
      </c>
      <c r="J3233" s="3">
        <f>Table8[[#This Row],[Volume]]*Table8[[#This Row],[Price per unit]]</f>
        <v>1198.08</v>
      </c>
      <c r="K3233" s="5">
        <f>Table8[[#This Row],[Total Sales]]-Table8[[#This Row],[Total Cost]]</f>
        <v>411.83999999999992</v>
      </c>
      <c r="L3233" s="6">
        <f>Table8[[#This Row],[Profit]]/Table8[[#This Row],[Total Sales]]</f>
        <v>0.34374999999999994</v>
      </c>
    </row>
    <row r="3234" spans="1:12" x14ac:dyDescent="0.3">
      <c r="A3234" s="3">
        <v>2011</v>
      </c>
      <c r="B3234" s="3" t="s">
        <v>132</v>
      </c>
      <c r="C3234" s="3" t="s">
        <v>133</v>
      </c>
      <c r="D3234" s="3" t="s">
        <v>135</v>
      </c>
      <c r="E3234" s="3">
        <v>30203</v>
      </c>
      <c r="F3234" s="3">
        <v>1404</v>
      </c>
      <c r="G3234" s="3">
        <v>0.68</v>
      </c>
      <c r="H3234" s="3">
        <v>1.05</v>
      </c>
      <c r="I3234" s="3">
        <f>Table8[[#This Row],[Volume]]*Table8[[#This Row],[Cost per unit]]</f>
        <v>954.72</v>
      </c>
      <c r="J3234" s="3">
        <f>Table8[[#This Row],[Volume]]*Table8[[#This Row],[Price per unit]]</f>
        <v>1474.2</v>
      </c>
      <c r="K3234" s="5">
        <f>Table8[[#This Row],[Total Sales]]-Table8[[#This Row],[Total Cost]]</f>
        <v>519.48</v>
      </c>
      <c r="L3234" s="6">
        <f>Table8[[#This Row],[Profit]]/Table8[[#This Row],[Total Sales]]</f>
        <v>0.35238095238095241</v>
      </c>
    </row>
    <row r="3235" spans="1:12" x14ac:dyDescent="0.3">
      <c r="A3235" s="7">
        <v>2011</v>
      </c>
      <c r="B3235" s="7" t="s">
        <v>132</v>
      </c>
      <c r="C3235" s="7" t="s">
        <v>133</v>
      </c>
      <c r="D3235" s="7" t="s">
        <v>135</v>
      </c>
      <c r="E3235" s="7">
        <v>30202</v>
      </c>
      <c r="F3235" s="7">
        <v>1248</v>
      </c>
      <c r="G3235" s="7">
        <v>0.78</v>
      </c>
      <c r="H3235" s="7">
        <v>1.1200000000000001</v>
      </c>
      <c r="I3235" s="3">
        <f>Table8[[#This Row],[Volume]]*Table8[[#This Row],[Cost per unit]]</f>
        <v>973.44</v>
      </c>
      <c r="J3235" s="3">
        <f>Table8[[#This Row],[Volume]]*Table8[[#This Row],[Price per unit]]</f>
        <v>1397.7600000000002</v>
      </c>
      <c r="K3235" s="5">
        <f>Table8[[#This Row],[Total Sales]]-Table8[[#This Row],[Total Cost]]</f>
        <v>424.32000000000016</v>
      </c>
      <c r="L3235" s="6">
        <f>Table8[[#This Row],[Profit]]/Table8[[#This Row],[Total Sales]]</f>
        <v>0.30357142857142866</v>
      </c>
    </row>
    <row r="3236" spans="1:12" x14ac:dyDescent="0.3">
      <c r="A3236" s="3">
        <v>2011</v>
      </c>
      <c r="B3236" s="3" t="s">
        <v>132</v>
      </c>
      <c r="C3236" s="3" t="s">
        <v>133</v>
      </c>
      <c r="D3236" s="3" t="s">
        <v>135</v>
      </c>
      <c r="E3236" s="3">
        <v>30201</v>
      </c>
      <c r="F3236" s="3">
        <v>1320</v>
      </c>
      <c r="G3236" s="3">
        <v>0.62</v>
      </c>
      <c r="H3236" s="3">
        <v>1.18</v>
      </c>
      <c r="I3236" s="3">
        <f>Table8[[#This Row],[Volume]]*Table8[[#This Row],[Cost per unit]]</f>
        <v>818.4</v>
      </c>
      <c r="J3236" s="3">
        <f>Table8[[#This Row],[Volume]]*Table8[[#This Row],[Price per unit]]</f>
        <v>1557.6</v>
      </c>
      <c r="K3236" s="5">
        <f>Table8[[#This Row],[Total Sales]]-Table8[[#This Row],[Total Cost]]</f>
        <v>739.19999999999993</v>
      </c>
      <c r="L3236" s="6">
        <f>Table8[[#This Row],[Profit]]/Table8[[#This Row],[Total Sales]]</f>
        <v>0.47457627118644063</v>
      </c>
    </row>
    <row r="3237" spans="1:12" x14ac:dyDescent="0.3">
      <c r="A3237" s="7">
        <v>2011</v>
      </c>
      <c r="B3237" s="7" t="s">
        <v>132</v>
      </c>
      <c r="C3237" s="7" t="s">
        <v>133</v>
      </c>
      <c r="D3237" s="7" t="s">
        <v>135</v>
      </c>
      <c r="E3237" s="7">
        <v>30173</v>
      </c>
      <c r="F3237" s="7">
        <v>1332</v>
      </c>
      <c r="G3237" s="7">
        <v>0.78</v>
      </c>
      <c r="H3237" s="7">
        <v>0.99</v>
      </c>
      <c r="I3237" s="3">
        <f>Table8[[#This Row],[Volume]]*Table8[[#This Row],[Cost per unit]]</f>
        <v>1038.96</v>
      </c>
      <c r="J3237" s="3">
        <f>Table8[[#This Row],[Volume]]*Table8[[#This Row],[Price per unit]]</f>
        <v>1318.68</v>
      </c>
      <c r="K3237" s="5">
        <f>Table8[[#This Row],[Total Sales]]-Table8[[#This Row],[Total Cost]]</f>
        <v>279.72000000000003</v>
      </c>
      <c r="L3237" s="6">
        <f>Table8[[#This Row],[Profit]]/Table8[[#This Row],[Total Sales]]</f>
        <v>0.21212121212121213</v>
      </c>
    </row>
    <row r="3238" spans="1:12" x14ac:dyDescent="0.3">
      <c r="A3238" s="3">
        <v>2011</v>
      </c>
      <c r="B3238" s="3" t="s">
        <v>132</v>
      </c>
      <c r="C3238" s="3" t="s">
        <v>133</v>
      </c>
      <c r="D3238" s="3" t="s">
        <v>135</v>
      </c>
      <c r="E3238" s="3">
        <v>30172</v>
      </c>
      <c r="F3238" s="3">
        <v>1488</v>
      </c>
      <c r="G3238" s="3">
        <v>0.78</v>
      </c>
      <c r="H3238" s="3">
        <v>1.1299999999999999</v>
      </c>
      <c r="I3238" s="3">
        <f>Table8[[#This Row],[Volume]]*Table8[[#This Row],[Cost per unit]]</f>
        <v>1160.6400000000001</v>
      </c>
      <c r="J3238" s="3">
        <f>Table8[[#This Row],[Volume]]*Table8[[#This Row],[Price per unit]]</f>
        <v>1681.4399999999998</v>
      </c>
      <c r="K3238" s="5">
        <f>Table8[[#This Row],[Total Sales]]-Table8[[#This Row],[Total Cost]]</f>
        <v>520.79999999999973</v>
      </c>
      <c r="L3238" s="6">
        <f>Table8[[#This Row],[Profit]]/Table8[[#This Row],[Total Sales]]</f>
        <v>0.30973451327433615</v>
      </c>
    </row>
    <row r="3239" spans="1:12" x14ac:dyDescent="0.3">
      <c r="A3239" s="7">
        <v>2011</v>
      </c>
      <c r="B3239" s="7" t="s">
        <v>132</v>
      </c>
      <c r="C3239" s="7" t="s">
        <v>133</v>
      </c>
      <c r="D3239" s="7" t="s">
        <v>135</v>
      </c>
      <c r="E3239" s="7">
        <v>30171</v>
      </c>
      <c r="F3239" s="7">
        <v>1284</v>
      </c>
      <c r="G3239" s="7">
        <v>0.69</v>
      </c>
      <c r="H3239" s="7">
        <v>0.97</v>
      </c>
      <c r="I3239" s="3">
        <f>Table8[[#This Row],[Volume]]*Table8[[#This Row],[Cost per unit]]</f>
        <v>885.95999999999992</v>
      </c>
      <c r="J3239" s="3">
        <f>Table8[[#This Row],[Volume]]*Table8[[#This Row],[Price per unit]]</f>
        <v>1245.48</v>
      </c>
      <c r="K3239" s="5">
        <f>Table8[[#This Row],[Total Sales]]-Table8[[#This Row],[Total Cost]]</f>
        <v>359.5200000000001</v>
      </c>
      <c r="L3239" s="6">
        <f>Table8[[#This Row],[Profit]]/Table8[[#This Row],[Total Sales]]</f>
        <v>0.28865979381443307</v>
      </c>
    </row>
    <row r="3240" spans="1:12" x14ac:dyDescent="0.3">
      <c r="A3240" s="3">
        <v>2011</v>
      </c>
      <c r="B3240" s="3" t="s">
        <v>132</v>
      </c>
      <c r="C3240" s="3" t="s">
        <v>133</v>
      </c>
      <c r="D3240" s="3" t="s">
        <v>135</v>
      </c>
      <c r="E3240" s="3">
        <v>30170</v>
      </c>
      <c r="F3240" s="3">
        <v>1536</v>
      </c>
      <c r="G3240" s="3">
        <v>0.76</v>
      </c>
      <c r="H3240" s="3">
        <v>1.1200000000000001</v>
      </c>
      <c r="I3240" s="3">
        <f>Table8[[#This Row],[Volume]]*Table8[[#This Row],[Cost per unit]]</f>
        <v>1167.3600000000001</v>
      </c>
      <c r="J3240" s="3">
        <f>Table8[[#This Row],[Volume]]*Table8[[#This Row],[Price per unit]]</f>
        <v>1720.3200000000002</v>
      </c>
      <c r="K3240" s="5">
        <f>Table8[[#This Row],[Total Sales]]-Table8[[#This Row],[Total Cost]]</f>
        <v>552.96</v>
      </c>
      <c r="L3240" s="6">
        <f>Table8[[#This Row],[Profit]]/Table8[[#This Row],[Total Sales]]</f>
        <v>0.3214285714285714</v>
      </c>
    </row>
    <row r="3241" spans="1:12" x14ac:dyDescent="0.3">
      <c r="A3241" s="7">
        <v>2011</v>
      </c>
      <c r="B3241" s="7" t="s">
        <v>132</v>
      </c>
      <c r="C3241" s="7" t="s">
        <v>133</v>
      </c>
      <c r="D3241" s="7" t="s">
        <v>135</v>
      </c>
      <c r="E3241" s="7">
        <v>30169</v>
      </c>
      <c r="F3241" s="7">
        <v>1464</v>
      </c>
      <c r="G3241" s="7">
        <v>0.62</v>
      </c>
      <c r="H3241" s="7">
        <v>0.98</v>
      </c>
      <c r="I3241" s="3">
        <f>Table8[[#This Row],[Volume]]*Table8[[#This Row],[Cost per unit]]</f>
        <v>907.68</v>
      </c>
      <c r="J3241" s="3">
        <f>Table8[[#This Row],[Volume]]*Table8[[#This Row],[Price per unit]]</f>
        <v>1434.72</v>
      </c>
      <c r="K3241" s="5">
        <f>Table8[[#This Row],[Total Sales]]-Table8[[#This Row],[Total Cost]]</f>
        <v>527.04000000000008</v>
      </c>
      <c r="L3241" s="6">
        <f>Table8[[#This Row],[Profit]]/Table8[[#This Row],[Total Sales]]</f>
        <v>0.36734693877551022</v>
      </c>
    </row>
    <row r="3242" spans="1:12" x14ac:dyDescent="0.3">
      <c r="A3242" s="3">
        <v>2011</v>
      </c>
      <c r="B3242" s="3" t="s">
        <v>132</v>
      </c>
      <c r="C3242" s="3" t="s">
        <v>133</v>
      </c>
      <c r="D3242" s="3" t="s">
        <v>135</v>
      </c>
      <c r="E3242" s="3">
        <v>30167</v>
      </c>
      <c r="F3242" s="3">
        <v>1248</v>
      </c>
      <c r="G3242" s="3">
        <v>0.68</v>
      </c>
      <c r="H3242" s="3">
        <v>1.1599999999999999</v>
      </c>
      <c r="I3242" s="3">
        <f>Table8[[#This Row],[Volume]]*Table8[[#This Row],[Cost per unit]]</f>
        <v>848.6400000000001</v>
      </c>
      <c r="J3242" s="3">
        <f>Table8[[#This Row],[Volume]]*Table8[[#This Row],[Price per unit]]</f>
        <v>1447.6799999999998</v>
      </c>
      <c r="K3242" s="5">
        <f>Table8[[#This Row],[Total Sales]]-Table8[[#This Row],[Total Cost]]</f>
        <v>599.03999999999974</v>
      </c>
      <c r="L3242" s="6">
        <f>Table8[[#This Row],[Profit]]/Table8[[#This Row],[Total Sales]]</f>
        <v>0.41379310344827575</v>
      </c>
    </row>
    <row r="3243" spans="1:12" x14ac:dyDescent="0.3">
      <c r="A3243" s="7">
        <v>2011</v>
      </c>
      <c r="B3243" s="7" t="s">
        <v>132</v>
      </c>
      <c r="C3243" s="7" t="s">
        <v>133</v>
      </c>
      <c r="D3243" s="7" t="s">
        <v>135</v>
      </c>
      <c r="E3243" s="7">
        <v>30166</v>
      </c>
      <c r="F3243" s="7">
        <v>1392</v>
      </c>
      <c r="G3243" s="7">
        <v>0.6</v>
      </c>
      <c r="H3243" s="7">
        <v>1.1100000000000001</v>
      </c>
      <c r="I3243" s="3">
        <f>Table8[[#This Row],[Volume]]*Table8[[#This Row],[Cost per unit]]</f>
        <v>835.19999999999993</v>
      </c>
      <c r="J3243" s="3">
        <f>Table8[[#This Row],[Volume]]*Table8[[#This Row],[Price per unit]]</f>
        <v>1545.1200000000001</v>
      </c>
      <c r="K3243" s="5">
        <f>Table8[[#This Row],[Total Sales]]-Table8[[#This Row],[Total Cost]]</f>
        <v>709.92000000000019</v>
      </c>
      <c r="L3243" s="6">
        <f>Table8[[#This Row],[Profit]]/Table8[[#This Row],[Total Sales]]</f>
        <v>0.45945945945945954</v>
      </c>
    </row>
    <row r="3244" spans="1:12" x14ac:dyDescent="0.3">
      <c r="A3244" s="3">
        <v>2011</v>
      </c>
      <c r="B3244" s="3" t="s">
        <v>132</v>
      </c>
      <c r="C3244" s="3" t="s">
        <v>133</v>
      </c>
      <c r="D3244" s="3" t="s">
        <v>135</v>
      </c>
      <c r="E3244" s="3">
        <v>30165</v>
      </c>
      <c r="F3244" s="3">
        <v>1464</v>
      </c>
      <c r="G3244" s="3">
        <v>0.73</v>
      </c>
      <c r="H3244" s="3">
        <v>1.19</v>
      </c>
      <c r="I3244" s="3">
        <f>Table8[[#This Row],[Volume]]*Table8[[#This Row],[Cost per unit]]</f>
        <v>1068.72</v>
      </c>
      <c r="J3244" s="3">
        <f>Table8[[#This Row],[Volume]]*Table8[[#This Row],[Price per unit]]</f>
        <v>1742.1599999999999</v>
      </c>
      <c r="K3244" s="5">
        <f>Table8[[#This Row],[Total Sales]]-Table8[[#This Row],[Total Cost]]</f>
        <v>673.43999999999983</v>
      </c>
      <c r="L3244" s="6">
        <f>Table8[[#This Row],[Profit]]/Table8[[#This Row],[Total Sales]]</f>
        <v>0.38655462184873945</v>
      </c>
    </row>
    <row r="3245" spans="1:12" x14ac:dyDescent="0.3">
      <c r="A3245" s="7">
        <v>2011</v>
      </c>
      <c r="B3245" s="7" t="s">
        <v>132</v>
      </c>
      <c r="C3245" s="7" t="s">
        <v>133</v>
      </c>
      <c r="D3245" s="7" t="s">
        <v>135</v>
      </c>
      <c r="E3245" s="7">
        <v>30164</v>
      </c>
      <c r="F3245" s="7">
        <v>1452</v>
      </c>
      <c r="G3245" s="7">
        <v>0.9</v>
      </c>
      <c r="H3245" s="7">
        <v>1.02</v>
      </c>
      <c r="I3245" s="3">
        <f>Table8[[#This Row],[Volume]]*Table8[[#This Row],[Cost per unit]]</f>
        <v>1306.8</v>
      </c>
      <c r="J3245" s="3">
        <f>Table8[[#This Row],[Volume]]*Table8[[#This Row],[Price per unit]]</f>
        <v>1481.04</v>
      </c>
      <c r="K3245" s="5">
        <f>Table8[[#This Row],[Total Sales]]-Table8[[#This Row],[Total Cost]]</f>
        <v>174.24</v>
      </c>
      <c r="L3245" s="6">
        <f>Table8[[#This Row],[Profit]]/Table8[[#This Row],[Total Sales]]</f>
        <v>0.11764705882352942</v>
      </c>
    </row>
    <row r="3246" spans="1:12" x14ac:dyDescent="0.3">
      <c r="A3246" s="3">
        <v>2011</v>
      </c>
      <c r="B3246" s="3" t="s">
        <v>132</v>
      </c>
      <c r="C3246" s="3" t="s">
        <v>133</v>
      </c>
      <c r="D3246" s="3" t="s">
        <v>135</v>
      </c>
      <c r="E3246" s="3">
        <v>30163</v>
      </c>
      <c r="F3246" s="3">
        <v>1356</v>
      </c>
      <c r="G3246" s="3">
        <v>0.83</v>
      </c>
      <c r="H3246" s="3">
        <v>0.97</v>
      </c>
      <c r="I3246" s="3">
        <f>Table8[[#This Row],[Volume]]*Table8[[#This Row],[Cost per unit]]</f>
        <v>1125.48</v>
      </c>
      <c r="J3246" s="3">
        <f>Table8[[#This Row],[Volume]]*Table8[[#This Row],[Price per unit]]</f>
        <v>1315.32</v>
      </c>
      <c r="K3246" s="5">
        <f>Table8[[#This Row],[Total Sales]]-Table8[[#This Row],[Total Cost]]</f>
        <v>189.83999999999992</v>
      </c>
      <c r="L3246" s="6">
        <f>Table8[[#This Row],[Profit]]/Table8[[#This Row],[Total Sales]]</f>
        <v>0.14432989690721643</v>
      </c>
    </row>
    <row r="3247" spans="1:12" x14ac:dyDescent="0.3">
      <c r="A3247" s="7">
        <v>2011</v>
      </c>
      <c r="B3247" s="7" t="s">
        <v>132</v>
      </c>
      <c r="C3247" s="7" t="s">
        <v>133</v>
      </c>
      <c r="D3247" s="7" t="s">
        <v>135</v>
      </c>
      <c r="E3247" s="7">
        <v>30162</v>
      </c>
      <c r="F3247" s="7">
        <v>1236</v>
      </c>
      <c r="G3247" s="7">
        <v>0.77</v>
      </c>
      <c r="H3247" s="7">
        <v>0.91</v>
      </c>
      <c r="I3247" s="3">
        <f>Table8[[#This Row],[Volume]]*Table8[[#This Row],[Cost per unit]]</f>
        <v>951.72</v>
      </c>
      <c r="J3247" s="3">
        <f>Table8[[#This Row],[Volume]]*Table8[[#This Row],[Price per unit]]</f>
        <v>1124.76</v>
      </c>
      <c r="K3247" s="5">
        <f>Table8[[#This Row],[Total Sales]]-Table8[[#This Row],[Total Cost]]</f>
        <v>173.03999999999996</v>
      </c>
      <c r="L3247" s="6">
        <f>Table8[[#This Row],[Profit]]/Table8[[#This Row],[Total Sales]]</f>
        <v>0.15384615384615383</v>
      </c>
    </row>
    <row r="3248" spans="1:12" x14ac:dyDescent="0.3">
      <c r="A3248" s="3">
        <v>2011</v>
      </c>
      <c r="B3248" s="3" t="s">
        <v>132</v>
      </c>
      <c r="C3248" s="3" t="s">
        <v>133</v>
      </c>
      <c r="D3248" s="3" t="s">
        <v>135</v>
      </c>
      <c r="E3248" s="3">
        <v>30160</v>
      </c>
      <c r="F3248" s="3">
        <v>1320</v>
      </c>
      <c r="G3248" s="3">
        <v>0.74</v>
      </c>
      <c r="H3248" s="3">
        <v>1.1000000000000001</v>
      </c>
      <c r="I3248" s="3">
        <f>Table8[[#This Row],[Volume]]*Table8[[#This Row],[Cost per unit]]</f>
        <v>976.8</v>
      </c>
      <c r="J3248" s="3">
        <f>Table8[[#This Row],[Volume]]*Table8[[#This Row],[Price per unit]]</f>
        <v>1452.0000000000002</v>
      </c>
      <c r="K3248" s="5">
        <f>Table8[[#This Row],[Total Sales]]-Table8[[#This Row],[Total Cost]]</f>
        <v>475.20000000000027</v>
      </c>
      <c r="L3248" s="6">
        <f>Table8[[#This Row],[Profit]]/Table8[[#This Row],[Total Sales]]</f>
        <v>0.32727272727272738</v>
      </c>
    </row>
    <row r="3249" spans="1:12" x14ac:dyDescent="0.3">
      <c r="A3249" s="7">
        <v>2011</v>
      </c>
      <c r="B3249" s="7" t="s">
        <v>132</v>
      </c>
      <c r="C3249" s="7" t="s">
        <v>133</v>
      </c>
      <c r="D3249" s="7" t="s">
        <v>135</v>
      </c>
      <c r="E3249" s="7">
        <v>30159</v>
      </c>
      <c r="F3249" s="7">
        <v>1416</v>
      </c>
      <c r="G3249" s="7">
        <v>0.61</v>
      </c>
      <c r="H3249" s="7">
        <v>1.18</v>
      </c>
      <c r="I3249" s="3">
        <f>Table8[[#This Row],[Volume]]*Table8[[#This Row],[Cost per unit]]</f>
        <v>863.76</v>
      </c>
      <c r="J3249" s="3">
        <f>Table8[[#This Row],[Volume]]*Table8[[#This Row],[Price per unit]]</f>
        <v>1670.8799999999999</v>
      </c>
      <c r="K3249" s="5">
        <f>Table8[[#This Row],[Total Sales]]-Table8[[#This Row],[Total Cost]]</f>
        <v>807.11999999999989</v>
      </c>
      <c r="L3249" s="6">
        <f>Table8[[#This Row],[Profit]]/Table8[[#This Row],[Total Sales]]</f>
        <v>0.48305084745762711</v>
      </c>
    </row>
    <row r="3250" spans="1:12" x14ac:dyDescent="0.3">
      <c r="A3250" s="3">
        <v>2011</v>
      </c>
      <c r="B3250" s="3" t="s">
        <v>132</v>
      </c>
      <c r="C3250" s="3" t="s">
        <v>133</v>
      </c>
      <c r="D3250" s="3" t="s">
        <v>135</v>
      </c>
      <c r="E3250" s="3">
        <v>30158</v>
      </c>
      <c r="F3250" s="3">
        <v>1224</v>
      </c>
      <c r="G3250" s="3">
        <v>0.82</v>
      </c>
      <c r="H3250" s="3">
        <v>1.1200000000000001</v>
      </c>
      <c r="I3250" s="3">
        <f>Table8[[#This Row],[Volume]]*Table8[[#This Row],[Cost per unit]]</f>
        <v>1003.68</v>
      </c>
      <c r="J3250" s="3">
        <f>Table8[[#This Row],[Volume]]*Table8[[#This Row],[Price per unit]]</f>
        <v>1370.88</v>
      </c>
      <c r="K3250" s="5">
        <f>Table8[[#This Row],[Total Sales]]-Table8[[#This Row],[Total Cost]]</f>
        <v>367.20000000000016</v>
      </c>
      <c r="L3250" s="6">
        <f>Table8[[#This Row],[Profit]]/Table8[[#This Row],[Total Sales]]</f>
        <v>0.26785714285714296</v>
      </c>
    </row>
    <row r="3251" spans="1:12" x14ac:dyDescent="0.3">
      <c r="A3251" s="7">
        <v>2011</v>
      </c>
      <c r="B3251" s="7" t="s">
        <v>132</v>
      </c>
      <c r="C3251" s="7" t="s">
        <v>133</v>
      </c>
      <c r="D3251" s="7" t="s">
        <v>135</v>
      </c>
      <c r="E3251" s="7">
        <v>30157</v>
      </c>
      <c r="F3251" s="7">
        <v>1224</v>
      </c>
      <c r="G3251" s="7">
        <v>0.82</v>
      </c>
      <c r="H3251" s="7">
        <v>1.1200000000000001</v>
      </c>
      <c r="I3251" s="3">
        <f>Table8[[#This Row],[Volume]]*Table8[[#This Row],[Cost per unit]]</f>
        <v>1003.68</v>
      </c>
      <c r="J3251" s="3">
        <f>Table8[[#This Row],[Volume]]*Table8[[#This Row],[Price per unit]]</f>
        <v>1370.88</v>
      </c>
      <c r="K3251" s="5">
        <f>Table8[[#This Row],[Total Sales]]-Table8[[#This Row],[Total Cost]]</f>
        <v>367.20000000000016</v>
      </c>
      <c r="L3251" s="6">
        <f>Table8[[#This Row],[Profit]]/Table8[[#This Row],[Total Sales]]</f>
        <v>0.26785714285714296</v>
      </c>
    </row>
    <row r="3252" spans="1:12" x14ac:dyDescent="0.3">
      <c r="A3252" s="3">
        <v>2011</v>
      </c>
      <c r="B3252" s="3" t="s">
        <v>132</v>
      </c>
      <c r="C3252" s="3" t="s">
        <v>133</v>
      </c>
      <c r="D3252" s="3" t="s">
        <v>135</v>
      </c>
      <c r="E3252" s="3">
        <v>30156</v>
      </c>
      <c r="F3252" s="3">
        <v>1656</v>
      </c>
      <c r="G3252" s="3">
        <v>0.72</v>
      </c>
      <c r="H3252" s="3">
        <v>1.1200000000000001</v>
      </c>
      <c r="I3252" s="3">
        <f>Table8[[#This Row],[Volume]]*Table8[[#This Row],[Cost per unit]]</f>
        <v>1192.32</v>
      </c>
      <c r="J3252" s="3">
        <f>Table8[[#This Row],[Volume]]*Table8[[#This Row],[Price per unit]]</f>
        <v>1854.7200000000003</v>
      </c>
      <c r="K3252" s="5">
        <f>Table8[[#This Row],[Total Sales]]-Table8[[#This Row],[Total Cost]]</f>
        <v>662.40000000000032</v>
      </c>
      <c r="L3252" s="6">
        <f>Table8[[#This Row],[Profit]]/Table8[[#This Row],[Total Sales]]</f>
        <v>0.35714285714285726</v>
      </c>
    </row>
    <row r="3253" spans="1:12" x14ac:dyDescent="0.3">
      <c r="A3253" s="7">
        <v>2011</v>
      </c>
      <c r="B3253" s="7" t="s">
        <v>132</v>
      </c>
      <c r="C3253" s="7" t="s">
        <v>133</v>
      </c>
      <c r="D3253" s="7" t="s">
        <v>135</v>
      </c>
      <c r="E3253" s="7">
        <v>30155</v>
      </c>
      <c r="F3253" s="7">
        <v>1344</v>
      </c>
      <c r="G3253" s="7">
        <v>0.78</v>
      </c>
      <c r="H3253" s="7">
        <v>1.0900000000000001</v>
      </c>
      <c r="I3253" s="3">
        <f>Table8[[#This Row],[Volume]]*Table8[[#This Row],[Cost per unit]]</f>
        <v>1048.32</v>
      </c>
      <c r="J3253" s="3">
        <f>Table8[[#This Row],[Volume]]*Table8[[#This Row],[Price per unit]]</f>
        <v>1464.96</v>
      </c>
      <c r="K3253" s="5">
        <f>Table8[[#This Row],[Total Sales]]-Table8[[#This Row],[Total Cost]]</f>
        <v>416.6400000000001</v>
      </c>
      <c r="L3253" s="6">
        <f>Table8[[#This Row],[Profit]]/Table8[[#This Row],[Total Sales]]</f>
        <v>0.28440366972477071</v>
      </c>
    </row>
    <row r="3254" spans="1:12" x14ac:dyDescent="0.3">
      <c r="A3254" s="3">
        <v>2011</v>
      </c>
      <c r="B3254" s="3" t="s">
        <v>132</v>
      </c>
      <c r="C3254" s="3" t="s">
        <v>133</v>
      </c>
      <c r="D3254" s="3" t="s">
        <v>135</v>
      </c>
      <c r="E3254" s="3">
        <v>30154</v>
      </c>
      <c r="F3254" s="3">
        <v>1668</v>
      </c>
      <c r="G3254" s="3">
        <v>0.78</v>
      </c>
      <c r="H3254" s="3">
        <v>1.1399999999999999</v>
      </c>
      <c r="I3254" s="3">
        <f>Table8[[#This Row],[Volume]]*Table8[[#This Row],[Cost per unit]]</f>
        <v>1301.04</v>
      </c>
      <c r="J3254" s="3">
        <f>Table8[[#This Row],[Volume]]*Table8[[#This Row],[Price per unit]]</f>
        <v>1901.5199999999998</v>
      </c>
      <c r="K3254" s="5">
        <f>Table8[[#This Row],[Total Sales]]-Table8[[#This Row],[Total Cost]]</f>
        <v>600.47999999999979</v>
      </c>
      <c r="L3254" s="6">
        <f>Table8[[#This Row],[Profit]]/Table8[[#This Row],[Total Sales]]</f>
        <v>0.31578947368421045</v>
      </c>
    </row>
    <row r="3255" spans="1:12" x14ac:dyDescent="0.3">
      <c r="A3255" s="7">
        <v>2011</v>
      </c>
      <c r="B3255" s="7" t="s">
        <v>132</v>
      </c>
      <c r="C3255" s="7" t="s">
        <v>133</v>
      </c>
      <c r="D3255" s="7" t="s">
        <v>135</v>
      </c>
      <c r="E3255" s="7">
        <v>30153</v>
      </c>
      <c r="F3255" s="7">
        <v>1224</v>
      </c>
      <c r="G3255" s="7">
        <v>0.86</v>
      </c>
      <c r="H3255" s="7">
        <v>0.95</v>
      </c>
      <c r="I3255" s="3">
        <f>Table8[[#This Row],[Volume]]*Table8[[#This Row],[Cost per unit]]</f>
        <v>1052.6399999999999</v>
      </c>
      <c r="J3255" s="3">
        <f>Table8[[#This Row],[Volume]]*Table8[[#This Row],[Price per unit]]</f>
        <v>1162.8</v>
      </c>
      <c r="K3255" s="5">
        <f>Table8[[#This Row],[Total Sales]]-Table8[[#This Row],[Total Cost]]</f>
        <v>110.16000000000008</v>
      </c>
      <c r="L3255" s="6">
        <f>Table8[[#This Row],[Profit]]/Table8[[#This Row],[Total Sales]]</f>
        <v>9.473684210526323E-2</v>
      </c>
    </row>
    <row r="3256" spans="1:12" x14ac:dyDescent="0.3">
      <c r="A3256" s="3">
        <v>2011</v>
      </c>
      <c r="B3256" s="3" t="s">
        <v>132</v>
      </c>
      <c r="C3256" s="3" t="s">
        <v>133</v>
      </c>
      <c r="D3256" s="3" t="s">
        <v>135</v>
      </c>
      <c r="E3256" s="3">
        <v>30152</v>
      </c>
      <c r="F3256" s="3">
        <v>1572</v>
      </c>
      <c r="G3256" s="3">
        <v>0.74</v>
      </c>
      <c r="H3256" s="3">
        <v>0.94</v>
      </c>
      <c r="I3256" s="3">
        <f>Table8[[#This Row],[Volume]]*Table8[[#This Row],[Cost per unit]]</f>
        <v>1163.28</v>
      </c>
      <c r="J3256" s="3">
        <f>Table8[[#This Row],[Volume]]*Table8[[#This Row],[Price per unit]]</f>
        <v>1477.6799999999998</v>
      </c>
      <c r="K3256" s="5">
        <f>Table8[[#This Row],[Total Sales]]-Table8[[#This Row],[Total Cost]]</f>
        <v>314.39999999999986</v>
      </c>
      <c r="L3256" s="6">
        <f>Table8[[#This Row],[Profit]]/Table8[[#This Row],[Total Sales]]</f>
        <v>0.21276595744680843</v>
      </c>
    </row>
    <row r="3257" spans="1:12" x14ac:dyDescent="0.3">
      <c r="A3257" s="7">
        <v>2011</v>
      </c>
      <c r="B3257" s="7" t="s">
        <v>132</v>
      </c>
      <c r="C3257" s="7" t="s">
        <v>133</v>
      </c>
      <c r="D3257" s="7" t="s">
        <v>135</v>
      </c>
      <c r="E3257" s="7">
        <v>30151</v>
      </c>
      <c r="F3257" s="7">
        <v>1620</v>
      </c>
      <c r="G3257" s="7">
        <v>0.64</v>
      </c>
      <c r="H3257" s="7">
        <v>1.1499999999999999</v>
      </c>
      <c r="I3257" s="3">
        <f>Table8[[#This Row],[Volume]]*Table8[[#This Row],[Cost per unit]]</f>
        <v>1036.8</v>
      </c>
      <c r="J3257" s="3">
        <f>Table8[[#This Row],[Volume]]*Table8[[#This Row],[Price per unit]]</f>
        <v>1862.9999999999998</v>
      </c>
      <c r="K3257" s="5">
        <f>Table8[[#This Row],[Total Sales]]-Table8[[#This Row],[Total Cost]]</f>
        <v>826.19999999999982</v>
      </c>
      <c r="L3257" s="6">
        <f>Table8[[#This Row],[Profit]]/Table8[[#This Row],[Total Sales]]</f>
        <v>0.44347826086956516</v>
      </c>
    </row>
    <row r="3258" spans="1:12" x14ac:dyDescent="0.3">
      <c r="A3258" s="3">
        <v>2011</v>
      </c>
      <c r="B3258" s="3" t="s">
        <v>132</v>
      </c>
      <c r="C3258" s="3" t="s">
        <v>133</v>
      </c>
      <c r="D3258" s="3" t="s">
        <v>135</v>
      </c>
      <c r="E3258" s="3">
        <v>30150</v>
      </c>
      <c r="F3258" s="3">
        <v>1476</v>
      </c>
      <c r="G3258" s="3">
        <v>0.78</v>
      </c>
      <c r="H3258" s="3">
        <v>0.94</v>
      </c>
      <c r="I3258" s="3">
        <f>Table8[[#This Row],[Volume]]*Table8[[#This Row],[Cost per unit]]</f>
        <v>1151.28</v>
      </c>
      <c r="J3258" s="3">
        <f>Table8[[#This Row],[Volume]]*Table8[[#This Row],[Price per unit]]</f>
        <v>1387.4399999999998</v>
      </c>
      <c r="K3258" s="5">
        <f>Table8[[#This Row],[Total Sales]]-Table8[[#This Row],[Total Cost]]</f>
        <v>236.15999999999985</v>
      </c>
      <c r="L3258" s="6">
        <f>Table8[[#This Row],[Profit]]/Table8[[#This Row],[Total Sales]]</f>
        <v>0.17021276595744672</v>
      </c>
    </row>
    <row r="3259" spans="1:12" x14ac:dyDescent="0.3">
      <c r="A3259" s="7">
        <v>2011</v>
      </c>
      <c r="B3259" s="7" t="s">
        <v>132</v>
      </c>
      <c r="C3259" s="7" t="s">
        <v>133</v>
      </c>
      <c r="D3259" s="7" t="s">
        <v>135</v>
      </c>
      <c r="E3259" s="7">
        <v>30149</v>
      </c>
      <c r="F3259" s="7">
        <v>1572</v>
      </c>
      <c r="G3259" s="7">
        <v>0.77</v>
      </c>
      <c r="H3259" s="7">
        <v>1.19</v>
      </c>
      <c r="I3259" s="3">
        <f>Table8[[#This Row],[Volume]]*Table8[[#This Row],[Cost per unit]]</f>
        <v>1210.44</v>
      </c>
      <c r="J3259" s="3">
        <f>Table8[[#This Row],[Volume]]*Table8[[#This Row],[Price per unit]]</f>
        <v>1870.6799999999998</v>
      </c>
      <c r="K3259" s="5">
        <f>Table8[[#This Row],[Total Sales]]-Table8[[#This Row],[Total Cost]]</f>
        <v>660.23999999999978</v>
      </c>
      <c r="L3259" s="6">
        <f>Table8[[#This Row],[Profit]]/Table8[[#This Row],[Total Sales]]</f>
        <v>0.35294117647058815</v>
      </c>
    </row>
    <row r="3260" spans="1:12" x14ac:dyDescent="0.3">
      <c r="A3260" s="3">
        <v>2011</v>
      </c>
      <c r="B3260" s="3" t="s">
        <v>132</v>
      </c>
      <c r="C3260" s="3" t="s">
        <v>133</v>
      </c>
      <c r="D3260" s="3" t="s">
        <v>135</v>
      </c>
      <c r="E3260" s="3">
        <v>30148</v>
      </c>
      <c r="F3260" s="3">
        <v>1584</v>
      </c>
      <c r="G3260" s="3">
        <v>0.82</v>
      </c>
      <c r="H3260" s="3">
        <v>1.1000000000000001</v>
      </c>
      <c r="I3260" s="3">
        <f>Table8[[#This Row],[Volume]]*Table8[[#This Row],[Cost per unit]]</f>
        <v>1298.8799999999999</v>
      </c>
      <c r="J3260" s="3">
        <f>Table8[[#This Row],[Volume]]*Table8[[#This Row],[Price per unit]]</f>
        <v>1742.4</v>
      </c>
      <c r="K3260" s="5">
        <f>Table8[[#This Row],[Total Sales]]-Table8[[#This Row],[Total Cost]]</f>
        <v>443.52000000000021</v>
      </c>
      <c r="L3260" s="6">
        <f>Table8[[#This Row],[Profit]]/Table8[[#This Row],[Total Sales]]</f>
        <v>0.25454545454545463</v>
      </c>
    </row>
    <row r="3261" spans="1:12" x14ac:dyDescent="0.3">
      <c r="A3261" s="7">
        <v>2011</v>
      </c>
      <c r="B3261" s="7" t="s">
        <v>132</v>
      </c>
      <c r="C3261" s="7" t="s">
        <v>133</v>
      </c>
      <c r="D3261" s="7" t="s">
        <v>135</v>
      </c>
      <c r="E3261" s="7">
        <v>30147</v>
      </c>
      <c r="F3261" s="7">
        <v>1224</v>
      </c>
      <c r="G3261" s="7">
        <v>0.79</v>
      </c>
      <c r="H3261" s="7">
        <v>0.91</v>
      </c>
      <c r="I3261" s="3">
        <f>Table8[[#This Row],[Volume]]*Table8[[#This Row],[Cost per unit]]</f>
        <v>966.96</v>
      </c>
      <c r="J3261" s="3">
        <f>Table8[[#This Row],[Volume]]*Table8[[#This Row],[Price per unit]]</f>
        <v>1113.8400000000001</v>
      </c>
      <c r="K3261" s="5">
        <f>Table8[[#This Row],[Total Sales]]-Table8[[#This Row],[Total Cost]]</f>
        <v>146.88000000000011</v>
      </c>
      <c r="L3261" s="6">
        <f>Table8[[#This Row],[Profit]]/Table8[[#This Row],[Total Sales]]</f>
        <v>0.13186813186813195</v>
      </c>
    </row>
    <row r="3262" spans="1:12" x14ac:dyDescent="0.3">
      <c r="A3262" s="3">
        <v>2011</v>
      </c>
      <c r="B3262" s="3" t="s">
        <v>132</v>
      </c>
      <c r="C3262" s="3" t="s">
        <v>133</v>
      </c>
      <c r="D3262" s="3" t="s">
        <v>135</v>
      </c>
      <c r="E3262" s="3">
        <v>30146</v>
      </c>
      <c r="F3262" s="3">
        <v>1632</v>
      </c>
      <c r="G3262" s="3">
        <v>0.79</v>
      </c>
      <c r="H3262" s="3">
        <v>1.1499999999999999</v>
      </c>
      <c r="I3262" s="3">
        <f>Table8[[#This Row],[Volume]]*Table8[[#This Row],[Cost per unit]]</f>
        <v>1289.28</v>
      </c>
      <c r="J3262" s="3">
        <f>Table8[[#This Row],[Volume]]*Table8[[#This Row],[Price per unit]]</f>
        <v>1876.8</v>
      </c>
      <c r="K3262" s="5">
        <f>Table8[[#This Row],[Total Sales]]-Table8[[#This Row],[Total Cost]]</f>
        <v>587.52</v>
      </c>
      <c r="L3262" s="6">
        <f>Table8[[#This Row],[Profit]]/Table8[[#This Row],[Total Sales]]</f>
        <v>0.31304347826086959</v>
      </c>
    </row>
    <row r="3263" spans="1:12" x14ac:dyDescent="0.3">
      <c r="A3263" s="7">
        <v>2011</v>
      </c>
      <c r="B3263" s="7" t="s">
        <v>132</v>
      </c>
      <c r="C3263" s="7" t="s">
        <v>133</v>
      </c>
      <c r="D3263" s="7" t="s">
        <v>135</v>
      </c>
      <c r="E3263" s="7">
        <v>30145</v>
      </c>
      <c r="F3263" s="7">
        <v>1416</v>
      </c>
      <c r="G3263" s="7">
        <v>0.76</v>
      </c>
      <c r="H3263" s="7">
        <v>1.06</v>
      </c>
      <c r="I3263" s="3">
        <f>Table8[[#This Row],[Volume]]*Table8[[#This Row],[Cost per unit]]</f>
        <v>1076.1600000000001</v>
      </c>
      <c r="J3263" s="3">
        <f>Table8[[#This Row],[Volume]]*Table8[[#This Row],[Price per unit]]</f>
        <v>1500.96</v>
      </c>
      <c r="K3263" s="5">
        <f>Table8[[#This Row],[Total Sales]]-Table8[[#This Row],[Total Cost]]</f>
        <v>424.79999999999995</v>
      </c>
      <c r="L3263" s="6">
        <f>Table8[[#This Row],[Profit]]/Table8[[#This Row],[Total Sales]]</f>
        <v>0.28301886792452824</v>
      </c>
    </row>
    <row r="3264" spans="1:12" x14ac:dyDescent="0.3">
      <c r="A3264" s="3">
        <v>2011</v>
      </c>
      <c r="B3264" s="3" t="s">
        <v>132</v>
      </c>
      <c r="C3264" s="3" t="s">
        <v>133</v>
      </c>
      <c r="D3264" s="3" t="s">
        <v>135</v>
      </c>
      <c r="E3264" s="3">
        <v>30144</v>
      </c>
      <c r="F3264" s="3">
        <v>1500</v>
      </c>
      <c r="G3264" s="3">
        <v>0.84</v>
      </c>
      <c r="H3264" s="3">
        <v>1.19</v>
      </c>
      <c r="I3264" s="3">
        <f>Table8[[#This Row],[Volume]]*Table8[[#This Row],[Cost per unit]]</f>
        <v>1260</v>
      </c>
      <c r="J3264" s="3">
        <f>Table8[[#This Row],[Volume]]*Table8[[#This Row],[Price per unit]]</f>
        <v>1785</v>
      </c>
      <c r="K3264" s="5">
        <f>Table8[[#This Row],[Total Sales]]-Table8[[#This Row],[Total Cost]]</f>
        <v>525</v>
      </c>
      <c r="L3264" s="6">
        <f>Table8[[#This Row],[Profit]]/Table8[[#This Row],[Total Sales]]</f>
        <v>0.29411764705882354</v>
      </c>
    </row>
    <row r="3265" spans="1:12" x14ac:dyDescent="0.3">
      <c r="A3265" s="7">
        <v>2011</v>
      </c>
      <c r="B3265" s="7" t="s">
        <v>132</v>
      </c>
      <c r="C3265" s="7" t="s">
        <v>133</v>
      </c>
      <c r="D3265" s="7" t="s">
        <v>135</v>
      </c>
      <c r="E3265" s="7">
        <v>30143</v>
      </c>
      <c r="F3265" s="7">
        <v>1212</v>
      </c>
      <c r="G3265" s="7">
        <v>0.85</v>
      </c>
      <c r="H3265" s="7">
        <v>1.18</v>
      </c>
      <c r="I3265" s="3">
        <f>Table8[[#This Row],[Volume]]*Table8[[#This Row],[Cost per unit]]</f>
        <v>1030.2</v>
      </c>
      <c r="J3265" s="3">
        <f>Table8[[#This Row],[Volume]]*Table8[[#This Row],[Price per unit]]</f>
        <v>1430.1599999999999</v>
      </c>
      <c r="K3265" s="5">
        <f>Table8[[#This Row],[Total Sales]]-Table8[[#This Row],[Total Cost]]</f>
        <v>399.95999999999981</v>
      </c>
      <c r="L3265" s="6">
        <f>Table8[[#This Row],[Profit]]/Table8[[#This Row],[Total Sales]]</f>
        <v>0.27966101694915246</v>
      </c>
    </row>
    <row r="3266" spans="1:12" x14ac:dyDescent="0.3">
      <c r="A3266" s="3">
        <v>2011</v>
      </c>
      <c r="B3266" s="3" t="s">
        <v>132</v>
      </c>
      <c r="C3266" s="3" t="s">
        <v>133</v>
      </c>
      <c r="D3266" s="3" t="s">
        <v>135</v>
      </c>
      <c r="E3266" s="3">
        <v>30141</v>
      </c>
      <c r="F3266" s="3">
        <v>1632</v>
      </c>
      <c r="G3266" s="3">
        <v>0.83</v>
      </c>
      <c r="H3266" s="3">
        <v>1.17</v>
      </c>
      <c r="I3266" s="3">
        <f>Table8[[#This Row],[Volume]]*Table8[[#This Row],[Cost per unit]]</f>
        <v>1354.56</v>
      </c>
      <c r="J3266" s="3">
        <f>Table8[[#This Row],[Volume]]*Table8[[#This Row],[Price per unit]]</f>
        <v>1909.4399999999998</v>
      </c>
      <c r="K3266" s="5">
        <f>Table8[[#This Row],[Total Sales]]-Table8[[#This Row],[Total Cost]]</f>
        <v>554.87999999999988</v>
      </c>
      <c r="L3266" s="6">
        <f>Table8[[#This Row],[Profit]]/Table8[[#This Row],[Total Sales]]</f>
        <v>0.29059829059829057</v>
      </c>
    </row>
    <row r="3267" spans="1:12" x14ac:dyDescent="0.3">
      <c r="A3267" s="7">
        <v>2011</v>
      </c>
      <c r="B3267" s="7" t="s">
        <v>132</v>
      </c>
      <c r="C3267" s="7" t="s">
        <v>133</v>
      </c>
      <c r="D3267" s="7" t="s">
        <v>135</v>
      </c>
      <c r="E3267" s="7">
        <v>30140</v>
      </c>
      <c r="F3267" s="7">
        <v>1344</v>
      </c>
      <c r="G3267" s="7">
        <v>0.76</v>
      </c>
      <c r="H3267" s="7">
        <v>1.19</v>
      </c>
      <c r="I3267" s="3">
        <f>Table8[[#This Row],[Volume]]*Table8[[#This Row],[Cost per unit]]</f>
        <v>1021.44</v>
      </c>
      <c r="J3267" s="3">
        <f>Table8[[#This Row],[Volume]]*Table8[[#This Row],[Price per unit]]</f>
        <v>1599.36</v>
      </c>
      <c r="K3267" s="5">
        <f>Table8[[#This Row],[Total Sales]]-Table8[[#This Row],[Total Cost]]</f>
        <v>577.91999999999985</v>
      </c>
      <c r="L3267" s="6">
        <f>Table8[[#This Row],[Profit]]/Table8[[#This Row],[Total Sales]]</f>
        <v>0.36134453781512599</v>
      </c>
    </row>
    <row r="3268" spans="1:12" x14ac:dyDescent="0.3">
      <c r="A3268" s="3">
        <v>2011</v>
      </c>
      <c r="B3268" s="3" t="s">
        <v>132</v>
      </c>
      <c r="C3268" s="3" t="s">
        <v>133</v>
      </c>
      <c r="D3268" s="3" t="s">
        <v>135</v>
      </c>
      <c r="E3268" s="3">
        <v>30139</v>
      </c>
      <c r="F3268" s="3">
        <v>1344</v>
      </c>
      <c r="G3268" s="3">
        <v>0.69</v>
      </c>
      <c r="H3268" s="3">
        <v>1.18</v>
      </c>
      <c r="I3268" s="3">
        <f>Table8[[#This Row],[Volume]]*Table8[[#This Row],[Cost per unit]]</f>
        <v>927.3599999999999</v>
      </c>
      <c r="J3268" s="3">
        <f>Table8[[#This Row],[Volume]]*Table8[[#This Row],[Price per unit]]</f>
        <v>1585.9199999999998</v>
      </c>
      <c r="K3268" s="5">
        <f>Table8[[#This Row],[Total Sales]]-Table8[[#This Row],[Total Cost]]</f>
        <v>658.56</v>
      </c>
      <c r="L3268" s="6">
        <f>Table8[[#This Row],[Profit]]/Table8[[#This Row],[Total Sales]]</f>
        <v>0.4152542372881356</v>
      </c>
    </row>
    <row r="3269" spans="1:12" x14ac:dyDescent="0.3">
      <c r="A3269" s="7">
        <v>2011</v>
      </c>
      <c r="B3269" s="7" t="s">
        <v>132</v>
      </c>
      <c r="C3269" s="7" t="s">
        <v>133</v>
      </c>
      <c r="D3269" s="7" t="s">
        <v>135</v>
      </c>
      <c r="E3269" s="7">
        <v>30138</v>
      </c>
      <c r="F3269" s="7">
        <v>1536</v>
      </c>
      <c r="G3269" s="7">
        <v>0.68</v>
      </c>
      <c r="H3269" s="7">
        <v>0.92</v>
      </c>
      <c r="I3269" s="3">
        <f>Table8[[#This Row],[Volume]]*Table8[[#This Row],[Cost per unit]]</f>
        <v>1044.48</v>
      </c>
      <c r="J3269" s="3">
        <f>Table8[[#This Row],[Volume]]*Table8[[#This Row],[Price per unit]]</f>
        <v>1413.1200000000001</v>
      </c>
      <c r="K3269" s="5">
        <f>Table8[[#This Row],[Total Sales]]-Table8[[#This Row],[Total Cost]]</f>
        <v>368.6400000000001</v>
      </c>
      <c r="L3269" s="6">
        <f>Table8[[#This Row],[Profit]]/Table8[[#This Row],[Total Sales]]</f>
        <v>0.26086956521739135</v>
      </c>
    </row>
    <row r="3270" spans="1:12" x14ac:dyDescent="0.3">
      <c r="A3270" s="3">
        <v>2011</v>
      </c>
      <c r="B3270" s="3" t="s">
        <v>132</v>
      </c>
      <c r="C3270" s="3" t="s">
        <v>133</v>
      </c>
      <c r="D3270" s="3" t="s">
        <v>135</v>
      </c>
      <c r="E3270" s="3">
        <v>30137</v>
      </c>
      <c r="F3270" s="3">
        <v>1212</v>
      </c>
      <c r="G3270" s="3">
        <v>0.67</v>
      </c>
      <c r="H3270" s="3">
        <v>1.1399999999999999</v>
      </c>
      <c r="I3270" s="3">
        <f>Table8[[#This Row],[Volume]]*Table8[[#This Row],[Cost per unit]]</f>
        <v>812.04000000000008</v>
      </c>
      <c r="J3270" s="3">
        <f>Table8[[#This Row],[Volume]]*Table8[[#This Row],[Price per unit]]</f>
        <v>1381.6799999999998</v>
      </c>
      <c r="K3270" s="5">
        <f>Table8[[#This Row],[Total Sales]]-Table8[[#This Row],[Total Cost]]</f>
        <v>569.63999999999976</v>
      </c>
      <c r="L3270" s="6">
        <f>Table8[[#This Row],[Profit]]/Table8[[#This Row],[Total Sales]]</f>
        <v>0.41228070175438586</v>
      </c>
    </row>
    <row r="3271" spans="1:12" x14ac:dyDescent="0.3">
      <c r="A3271" s="7">
        <v>2011</v>
      </c>
      <c r="B3271" s="7" t="s">
        <v>132</v>
      </c>
      <c r="C3271" s="7" t="s">
        <v>133</v>
      </c>
      <c r="D3271" s="7" t="s">
        <v>135</v>
      </c>
      <c r="E3271" s="7">
        <v>30136</v>
      </c>
      <c r="F3271" s="7">
        <v>1524</v>
      </c>
      <c r="G3271" s="7">
        <v>0.89</v>
      </c>
      <c r="H3271" s="7">
        <v>1.1499999999999999</v>
      </c>
      <c r="I3271" s="3">
        <f>Table8[[#This Row],[Volume]]*Table8[[#This Row],[Cost per unit]]</f>
        <v>1356.3600000000001</v>
      </c>
      <c r="J3271" s="3">
        <f>Table8[[#This Row],[Volume]]*Table8[[#This Row],[Price per unit]]</f>
        <v>1752.6</v>
      </c>
      <c r="K3271" s="5">
        <f>Table8[[#This Row],[Total Sales]]-Table8[[#This Row],[Total Cost]]</f>
        <v>396.23999999999978</v>
      </c>
      <c r="L3271" s="6">
        <f>Table8[[#This Row],[Profit]]/Table8[[#This Row],[Total Sales]]</f>
        <v>0.22608695652173902</v>
      </c>
    </row>
    <row r="3272" spans="1:12" x14ac:dyDescent="0.3">
      <c r="A3272" s="3">
        <v>2011</v>
      </c>
      <c r="B3272" s="3" t="s">
        <v>132</v>
      </c>
      <c r="C3272" s="3" t="s">
        <v>133</v>
      </c>
      <c r="D3272" s="3" t="s">
        <v>135</v>
      </c>
      <c r="E3272" s="3">
        <v>30135</v>
      </c>
      <c r="F3272" s="3">
        <v>1224</v>
      </c>
      <c r="G3272" s="3">
        <v>0.7</v>
      </c>
      <c r="H3272" s="3">
        <v>1.06</v>
      </c>
      <c r="I3272" s="3">
        <f>Table8[[#This Row],[Volume]]*Table8[[#This Row],[Cost per unit]]</f>
        <v>856.8</v>
      </c>
      <c r="J3272" s="3">
        <f>Table8[[#This Row],[Volume]]*Table8[[#This Row],[Price per unit]]</f>
        <v>1297.44</v>
      </c>
      <c r="K3272" s="5">
        <f>Table8[[#This Row],[Total Sales]]-Table8[[#This Row],[Total Cost]]</f>
        <v>440.6400000000001</v>
      </c>
      <c r="L3272" s="6">
        <f>Table8[[#This Row],[Profit]]/Table8[[#This Row],[Total Sales]]</f>
        <v>0.339622641509434</v>
      </c>
    </row>
    <row r="3273" spans="1:12" x14ac:dyDescent="0.3">
      <c r="A3273" s="7">
        <v>2011</v>
      </c>
      <c r="B3273" s="7" t="s">
        <v>132</v>
      </c>
      <c r="C3273" s="7" t="s">
        <v>133</v>
      </c>
      <c r="D3273" s="7" t="s">
        <v>135</v>
      </c>
      <c r="E3273" s="7">
        <v>30134</v>
      </c>
      <c r="F3273" s="7">
        <v>1200</v>
      </c>
      <c r="G3273" s="7">
        <v>0.78</v>
      </c>
      <c r="H3273" s="7">
        <v>1.1399999999999999</v>
      </c>
      <c r="I3273" s="3">
        <f>Table8[[#This Row],[Volume]]*Table8[[#This Row],[Cost per unit]]</f>
        <v>936</v>
      </c>
      <c r="J3273" s="3">
        <f>Table8[[#This Row],[Volume]]*Table8[[#This Row],[Price per unit]]</f>
        <v>1367.9999999999998</v>
      </c>
      <c r="K3273" s="5">
        <f>Table8[[#This Row],[Total Sales]]-Table8[[#This Row],[Total Cost]]</f>
        <v>431.99999999999977</v>
      </c>
      <c r="L3273" s="6">
        <f>Table8[[#This Row],[Profit]]/Table8[[#This Row],[Total Sales]]</f>
        <v>0.3157894736842104</v>
      </c>
    </row>
    <row r="3274" spans="1:12" x14ac:dyDescent="0.3">
      <c r="A3274" s="3">
        <v>2011</v>
      </c>
      <c r="B3274" s="3" t="s">
        <v>132</v>
      </c>
      <c r="C3274" s="3" t="s">
        <v>133</v>
      </c>
      <c r="D3274" s="3" t="s">
        <v>135</v>
      </c>
      <c r="E3274" s="3">
        <v>30133</v>
      </c>
      <c r="F3274" s="3">
        <v>1512</v>
      </c>
      <c r="G3274" s="3">
        <v>0.8</v>
      </c>
      <c r="H3274" s="3">
        <v>1</v>
      </c>
      <c r="I3274" s="3">
        <f>Table8[[#This Row],[Volume]]*Table8[[#This Row],[Cost per unit]]</f>
        <v>1209.6000000000001</v>
      </c>
      <c r="J3274" s="3">
        <f>Table8[[#This Row],[Volume]]*Table8[[#This Row],[Price per unit]]</f>
        <v>1512</v>
      </c>
      <c r="K3274" s="5">
        <f>Table8[[#This Row],[Total Sales]]-Table8[[#This Row],[Total Cost]]</f>
        <v>302.39999999999986</v>
      </c>
      <c r="L3274" s="6">
        <f>Table8[[#This Row],[Profit]]/Table8[[#This Row],[Total Sales]]</f>
        <v>0.1999999999999999</v>
      </c>
    </row>
    <row r="3275" spans="1:12" x14ac:dyDescent="0.3">
      <c r="A3275" s="7">
        <v>2011</v>
      </c>
      <c r="B3275" s="7" t="s">
        <v>132</v>
      </c>
      <c r="C3275" s="7" t="s">
        <v>133</v>
      </c>
      <c r="D3275" s="7" t="s">
        <v>135</v>
      </c>
      <c r="E3275" s="7">
        <v>30132</v>
      </c>
      <c r="F3275" s="7">
        <v>1584</v>
      </c>
      <c r="G3275" s="7">
        <v>0.8</v>
      </c>
      <c r="H3275" s="7">
        <v>1.1299999999999999</v>
      </c>
      <c r="I3275" s="3">
        <f>Table8[[#This Row],[Volume]]*Table8[[#This Row],[Cost per unit]]</f>
        <v>1267.2</v>
      </c>
      <c r="J3275" s="3">
        <f>Table8[[#This Row],[Volume]]*Table8[[#This Row],[Price per unit]]</f>
        <v>1789.9199999999998</v>
      </c>
      <c r="K3275" s="5">
        <f>Table8[[#This Row],[Total Sales]]-Table8[[#This Row],[Total Cost]]</f>
        <v>522.7199999999998</v>
      </c>
      <c r="L3275" s="6">
        <f>Table8[[#This Row],[Profit]]/Table8[[#This Row],[Total Sales]]</f>
        <v>0.29203539823008839</v>
      </c>
    </row>
    <row r="3276" spans="1:12" x14ac:dyDescent="0.3">
      <c r="A3276" s="3">
        <v>2011</v>
      </c>
      <c r="B3276" s="3" t="s">
        <v>132</v>
      </c>
      <c r="C3276" s="3" t="s">
        <v>133</v>
      </c>
      <c r="D3276" s="3" t="s">
        <v>135</v>
      </c>
      <c r="E3276" s="3">
        <v>30131</v>
      </c>
      <c r="F3276" s="3">
        <v>1296</v>
      </c>
      <c r="G3276" s="3">
        <v>0.6</v>
      </c>
      <c r="H3276" s="3">
        <v>0.93</v>
      </c>
      <c r="I3276" s="3">
        <f>Table8[[#This Row],[Volume]]*Table8[[#This Row],[Cost per unit]]</f>
        <v>777.6</v>
      </c>
      <c r="J3276" s="3">
        <f>Table8[[#This Row],[Volume]]*Table8[[#This Row],[Price per unit]]</f>
        <v>1205.28</v>
      </c>
      <c r="K3276" s="5">
        <f>Table8[[#This Row],[Total Sales]]-Table8[[#This Row],[Total Cost]]</f>
        <v>427.67999999999995</v>
      </c>
      <c r="L3276" s="6">
        <f>Table8[[#This Row],[Profit]]/Table8[[#This Row],[Total Sales]]</f>
        <v>0.35483870967741932</v>
      </c>
    </row>
    <row r="3277" spans="1:12" x14ac:dyDescent="0.3">
      <c r="A3277" s="7">
        <v>2011</v>
      </c>
      <c r="B3277" s="7" t="s">
        <v>132</v>
      </c>
      <c r="C3277" s="7" t="s">
        <v>133</v>
      </c>
      <c r="D3277" s="7" t="s">
        <v>135</v>
      </c>
      <c r="E3277" s="7">
        <v>30130</v>
      </c>
      <c r="F3277" s="7">
        <v>1392</v>
      </c>
      <c r="G3277" s="7">
        <v>0.74</v>
      </c>
      <c r="H3277" s="7">
        <v>1.02</v>
      </c>
      <c r="I3277" s="3">
        <f>Table8[[#This Row],[Volume]]*Table8[[#This Row],[Cost per unit]]</f>
        <v>1030.08</v>
      </c>
      <c r="J3277" s="3">
        <f>Table8[[#This Row],[Volume]]*Table8[[#This Row],[Price per unit]]</f>
        <v>1419.84</v>
      </c>
      <c r="K3277" s="5">
        <f>Table8[[#This Row],[Total Sales]]-Table8[[#This Row],[Total Cost]]</f>
        <v>389.76</v>
      </c>
      <c r="L3277" s="6">
        <f>Table8[[#This Row],[Profit]]/Table8[[#This Row],[Total Sales]]</f>
        <v>0.27450980392156865</v>
      </c>
    </row>
    <row r="3278" spans="1:12" x14ac:dyDescent="0.3">
      <c r="A3278" s="3">
        <v>2011</v>
      </c>
      <c r="B3278" s="3" t="s">
        <v>132</v>
      </c>
      <c r="C3278" s="3" t="s">
        <v>133</v>
      </c>
      <c r="D3278" s="3" t="s">
        <v>135</v>
      </c>
      <c r="E3278" s="3">
        <v>30129</v>
      </c>
      <c r="F3278" s="3">
        <v>1248</v>
      </c>
      <c r="G3278" s="3">
        <v>0.75</v>
      </c>
      <c r="H3278" s="3">
        <v>1.1299999999999999</v>
      </c>
      <c r="I3278" s="3">
        <f>Table8[[#This Row],[Volume]]*Table8[[#This Row],[Cost per unit]]</f>
        <v>936</v>
      </c>
      <c r="J3278" s="3">
        <f>Table8[[#This Row],[Volume]]*Table8[[#This Row],[Price per unit]]</f>
        <v>1410.2399999999998</v>
      </c>
      <c r="K3278" s="5">
        <f>Table8[[#This Row],[Total Sales]]-Table8[[#This Row],[Total Cost]]</f>
        <v>474.23999999999978</v>
      </c>
      <c r="L3278" s="6">
        <f>Table8[[#This Row],[Profit]]/Table8[[#This Row],[Total Sales]]</f>
        <v>0.33628318584070788</v>
      </c>
    </row>
    <row r="3279" spans="1:12" x14ac:dyDescent="0.3">
      <c r="A3279" s="7">
        <v>2011</v>
      </c>
      <c r="B3279" s="7" t="s">
        <v>132</v>
      </c>
      <c r="C3279" s="7" t="s">
        <v>133</v>
      </c>
      <c r="D3279" s="7" t="s">
        <v>135</v>
      </c>
      <c r="E3279" s="7">
        <v>30128</v>
      </c>
      <c r="F3279" s="7">
        <v>1488</v>
      </c>
      <c r="G3279" s="7">
        <v>0.75</v>
      </c>
      <c r="H3279" s="7">
        <v>0.93</v>
      </c>
      <c r="I3279" s="3">
        <f>Table8[[#This Row],[Volume]]*Table8[[#This Row],[Cost per unit]]</f>
        <v>1116</v>
      </c>
      <c r="J3279" s="3">
        <f>Table8[[#This Row],[Volume]]*Table8[[#This Row],[Price per unit]]</f>
        <v>1383.8400000000001</v>
      </c>
      <c r="K3279" s="5">
        <f>Table8[[#This Row],[Total Sales]]-Table8[[#This Row],[Total Cost]]</f>
        <v>267.84000000000015</v>
      </c>
      <c r="L3279" s="6">
        <f>Table8[[#This Row],[Profit]]/Table8[[#This Row],[Total Sales]]</f>
        <v>0.19354838709677427</v>
      </c>
    </row>
    <row r="3280" spans="1:12" x14ac:dyDescent="0.3">
      <c r="A3280" s="3">
        <v>2011</v>
      </c>
      <c r="B3280" s="3" t="s">
        <v>132</v>
      </c>
      <c r="C3280" s="3" t="s">
        <v>133</v>
      </c>
      <c r="D3280" s="3" t="s">
        <v>135</v>
      </c>
      <c r="E3280" s="3">
        <v>30127</v>
      </c>
      <c r="F3280" s="3">
        <v>1212</v>
      </c>
      <c r="G3280" s="3">
        <v>0.71</v>
      </c>
      <c r="H3280" s="3">
        <v>0.96</v>
      </c>
      <c r="I3280" s="3">
        <f>Table8[[#This Row],[Volume]]*Table8[[#This Row],[Cost per unit]]</f>
        <v>860.52</v>
      </c>
      <c r="J3280" s="3">
        <f>Table8[[#This Row],[Volume]]*Table8[[#This Row],[Price per unit]]</f>
        <v>1163.52</v>
      </c>
      <c r="K3280" s="5">
        <f>Table8[[#This Row],[Total Sales]]-Table8[[#This Row],[Total Cost]]</f>
        <v>303</v>
      </c>
      <c r="L3280" s="6">
        <f>Table8[[#This Row],[Profit]]/Table8[[#This Row],[Total Sales]]</f>
        <v>0.26041666666666669</v>
      </c>
    </row>
    <row r="3281" spans="1:12" x14ac:dyDescent="0.3">
      <c r="A3281" s="7">
        <v>2011</v>
      </c>
      <c r="B3281" s="7" t="s">
        <v>132</v>
      </c>
      <c r="C3281" s="7" t="s">
        <v>133</v>
      </c>
      <c r="D3281" s="7" t="s">
        <v>135</v>
      </c>
      <c r="E3281" s="7">
        <v>30126</v>
      </c>
      <c r="F3281" s="7">
        <v>1296</v>
      </c>
      <c r="G3281" s="7">
        <v>0.8</v>
      </c>
      <c r="H3281" s="7">
        <v>0.97</v>
      </c>
      <c r="I3281" s="3">
        <f>Table8[[#This Row],[Volume]]*Table8[[#This Row],[Cost per unit]]</f>
        <v>1036.8</v>
      </c>
      <c r="J3281" s="3">
        <f>Table8[[#This Row],[Volume]]*Table8[[#This Row],[Price per unit]]</f>
        <v>1257.1199999999999</v>
      </c>
      <c r="K3281" s="5">
        <f>Table8[[#This Row],[Total Sales]]-Table8[[#This Row],[Total Cost]]</f>
        <v>220.31999999999994</v>
      </c>
      <c r="L3281" s="6">
        <f>Table8[[#This Row],[Profit]]/Table8[[#This Row],[Total Sales]]</f>
        <v>0.17525773195876285</v>
      </c>
    </row>
    <row r="3282" spans="1:12" x14ac:dyDescent="0.3">
      <c r="A3282" s="3">
        <v>2011</v>
      </c>
      <c r="B3282" s="3" t="s">
        <v>132</v>
      </c>
      <c r="C3282" s="3" t="s">
        <v>133</v>
      </c>
      <c r="D3282" s="3" t="s">
        <v>135</v>
      </c>
      <c r="E3282" s="3">
        <v>30125</v>
      </c>
      <c r="F3282" s="3">
        <v>1368</v>
      </c>
      <c r="G3282" s="3">
        <v>0.81</v>
      </c>
      <c r="H3282" s="3">
        <v>1.07</v>
      </c>
      <c r="I3282" s="3">
        <f>Table8[[#This Row],[Volume]]*Table8[[#This Row],[Cost per unit]]</f>
        <v>1108.0800000000002</v>
      </c>
      <c r="J3282" s="3">
        <f>Table8[[#This Row],[Volume]]*Table8[[#This Row],[Price per unit]]</f>
        <v>1463.76</v>
      </c>
      <c r="K3282" s="5">
        <f>Table8[[#This Row],[Total Sales]]-Table8[[#This Row],[Total Cost]]</f>
        <v>355.67999999999984</v>
      </c>
      <c r="L3282" s="6">
        <f>Table8[[#This Row],[Profit]]/Table8[[#This Row],[Total Sales]]</f>
        <v>0.24299065420560736</v>
      </c>
    </row>
    <row r="3283" spans="1:12" x14ac:dyDescent="0.3">
      <c r="A3283" s="7">
        <v>2011</v>
      </c>
      <c r="B3283" s="7" t="s">
        <v>132</v>
      </c>
      <c r="C3283" s="7" t="s">
        <v>133</v>
      </c>
      <c r="D3283" s="7" t="s">
        <v>135</v>
      </c>
      <c r="E3283" s="7">
        <v>30124</v>
      </c>
      <c r="F3283" s="7">
        <v>1368</v>
      </c>
      <c r="G3283" s="7">
        <v>0.67</v>
      </c>
      <c r="H3283" s="7">
        <v>1.1399999999999999</v>
      </c>
      <c r="I3283" s="3">
        <f>Table8[[#This Row],[Volume]]*Table8[[#This Row],[Cost per unit]]</f>
        <v>916.56000000000006</v>
      </c>
      <c r="J3283" s="3">
        <f>Table8[[#This Row],[Volume]]*Table8[[#This Row],[Price per unit]]</f>
        <v>1559.5199999999998</v>
      </c>
      <c r="K3283" s="5">
        <f>Table8[[#This Row],[Total Sales]]-Table8[[#This Row],[Total Cost]]</f>
        <v>642.9599999999997</v>
      </c>
      <c r="L3283" s="6">
        <f>Table8[[#This Row],[Profit]]/Table8[[#This Row],[Total Sales]]</f>
        <v>0.41228070175438586</v>
      </c>
    </row>
    <row r="3284" spans="1:12" x14ac:dyDescent="0.3">
      <c r="A3284" s="3">
        <v>2011</v>
      </c>
      <c r="B3284" s="3" t="s">
        <v>132</v>
      </c>
      <c r="C3284" s="3" t="s">
        <v>133</v>
      </c>
      <c r="D3284" s="3" t="s">
        <v>135</v>
      </c>
      <c r="E3284" s="3">
        <v>30123</v>
      </c>
      <c r="F3284" s="3">
        <v>1356</v>
      </c>
      <c r="G3284" s="3">
        <v>0.64</v>
      </c>
      <c r="H3284" s="3">
        <v>1.06</v>
      </c>
      <c r="I3284" s="3">
        <f>Table8[[#This Row],[Volume]]*Table8[[#This Row],[Cost per unit]]</f>
        <v>867.84</v>
      </c>
      <c r="J3284" s="3">
        <f>Table8[[#This Row],[Volume]]*Table8[[#This Row],[Price per unit]]</f>
        <v>1437.3600000000001</v>
      </c>
      <c r="K3284" s="5">
        <f>Table8[[#This Row],[Total Sales]]-Table8[[#This Row],[Total Cost]]</f>
        <v>569.5200000000001</v>
      </c>
      <c r="L3284" s="6">
        <f>Table8[[#This Row],[Profit]]/Table8[[#This Row],[Total Sales]]</f>
        <v>0.39622641509433965</v>
      </c>
    </row>
    <row r="3285" spans="1:12" x14ac:dyDescent="0.3">
      <c r="A3285" s="7">
        <v>2011</v>
      </c>
      <c r="B3285" s="7" t="s">
        <v>132</v>
      </c>
      <c r="C3285" s="7" t="s">
        <v>133</v>
      </c>
      <c r="D3285" s="7" t="s">
        <v>135</v>
      </c>
      <c r="E3285" s="7">
        <v>30122</v>
      </c>
      <c r="F3285" s="7">
        <v>1452</v>
      </c>
      <c r="G3285" s="7">
        <v>0.71</v>
      </c>
      <c r="H3285" s="7">
        <v>1.18</v>
      </c>
      <c r="I3285" s="3">
        <f>Table8[[#This Row],[Volume]]*Table8[[#This Row],[Cost per unit]]</f>
        <v>1030.9199999999998</v>
      </c>
      <c r="J3285" s="3">
        <f>Table8[[#This Row],[Volume]]*Table8[[#This Row],[Price per unit]]</f>
        <v>1713.36</v>
      </c>
      <c r="K3285" s="5">
        <f>Table8[[#This Row],[Total Sales]]-Table8[[#This Row],[Total Cost]]</f>
        <v>682.44</v>
      </c>
      <c r="L3285" s="6">
        <f>Table8[[#This Row],[Profit]]/Table8[[#This Row],[Total Sales]]</f>
        <v>0.39830508474576276</v>
      </c>
    </row>
    <row r="3286" spans="1:12" x14ac:dyDescent="0.3">
      <c r="A3286" s="3">
        <v>2011</v>
      </c>
      <c r="B3286" s="3" t="s">
        <v>132</v>
      </c>
      <c r="C3286" s="3" t="s">
        <v>133</v>
      </c>
      <c r="D3286" s="3" t="s">
        <v>135</v>
      </c>
      <c r="E3286" s="3">
        <v>30121</v>
      </c>
      <c r="F3286" s="3">
        <v>1248</v>
      </c>
      <c r="G3286" s="3">
        <v>0.7</v>
      </c>
      <c r="H3286" s="3">
        <v>1.1499999999999999</v>
      </c>
      <c r="I3286" s="3">
        <f>Table8[[#This Row],[Volume]]*Table8[[#This Row],[Cost per unit]]</f>
        <v>873.59999999999991</v>
      </c>
      <c r="J3286" s="3">
        <f>Table8[[#This Row],[Volume]]*Table8[[#This Row],[Price per unit]]</f>
        <v>1435.1999999999998</v>
      </c>
      <c r="K3286" s="5">
        <f>Table8[[#This Row],[Total Sales]]-Table8[[#This Row],[Total Cost]]</f>
        <v>561.59999999999991</v>
      </c>
      <c r="L3286" s="6">
        <f>Table8[[#This Row],[Profit]]/Table8[[#This Row],[Total Sales]]</f>
        <v>0.39130434782608692</v>
      </c>
    </row>
    <row r="3287" spans="1:12" x14ac:dyDescent="0.3">
      <c r="A3287" s="7">
        <v>2011</v>
      </c>
      <c r="B3287" s="7" t="s">
        <v>132</v>
      </c>
      <c r="C3287" s="7" t="s">
        <v>133</v>
      </c>
      <c r="D3287" s="7" t="s">
        <v>135</v>
      </c>
      <c r="E3287" s="7">
        <v>30120</v>
      </c>
      <c r="F3287" s="7">
        <v>1644</v>
      </c>
      <c r="G3287" s="7">
        <v>0.9</v>
      </c>
      <c r="H3287" s="7">
        <v>0.97</v>
      </c>
      <c r="I3287" s="3">
        <f>Table8[[#This Row],[Volume]]*Table8[[#This Row],[Cost per unit]]</f>
        <v>1479.6000000000001</v>
      </c>
      <c r="J3287" s="3">
        <f>Table8[[#This Row],[Volume]]*Table8[[#This Row],[Price per unit]]</f>
        <v>1594.68</v>
      </c>
      <c r="K3287" s="5">
        <f>Table8[[#This Row],[Total Sales]]-Table8[[#This Row],[Total Cost]]</f>
        <v>115.07999999999993</v>
      </c>
      <c r="L3287" s="6">
        <f>Table8[[#This Row],[Profit]]/Table8[[#This Row],[Total Sales]]</f>
        <v>7.2164948453608199E-2</v>
      </c>
    </row>
    <row r="3288" spans="1:12" x14ac:dyDescent="0.3">
      <c r="A3288" s="3">
        <v>2011</v>
      </c>
      <c r="B3288" s="3" t="s">
        <v>132</v>
      </c>
      <c r="C3288" s="3" t="s">
        <v>133</v>
      </c>
      <c r="D3288" s="3" t="s">
        <v>135</v>
      </c>
      <c r="E3288" s="3">
        <v>30119</v>
      </c>
      <c r="F3288" s="3">
        <v>1536</v>
      </c>
      <c r="G3288" s="3">
        <v>0.89</v>
      </c>
      <c r="H3288" s="3">
        <v>0.99</v>
      </c>
      <c r="I3288" s="3">
        <f>Table8[[#This Row],[Volume]]*Table8[[#This Row],[Cost per unit]]</f>
        <v>1367.04</v>
      </c>
      <c r="J3288" s="3">
        <f>Table8[[#This Row],[Volume]]*Table8[[#This Row],[Price per unit]]</f>
        <v>1520.6399999999999</v>
      </c>
      <c r="K3288" s="5">
        <f>Table8[[#This Row],[Total Sales]]-Table8[[#This Row],[Total Cost]]</f>
        <v>153.59999999999991</v>
      </c>
      <c r="L3288" s="6">
        <f>Table8[[#This Row],[Profit]]/Table8[[#This Row],[Total Sales]]</f>
        <v>0.10101010101010095</v>
      </c>
    </row>
    <row r="3289" spans="1:12" x14ac:dyDescent="0.3">
      <c r="A3289" s="7">
        <v>2011</v>
      </c>
      <c r="B3289" s="7" t="s">
        <v>132</v>
      </c>
      <c r="C3289" s="7" t="s">
        <v>133</v>
      </c>
      <c r="D3289" s="7" t="s">
        <v>135</v>
      </c>
      <c r="E3289" s="7">
        <v>30118</v>
      </c>
      <c r="F3289" s="7">
        <v>1272</v>
      </c>
      <c r="G3289" s="7">
        <v>0.68</v>
      </c>
      <c r="H3289" s="7">
        <v>1.1100000000000001</v>
      </c>
      <c r="I3289" s="3">
        <f>Table8[[#This Row],[Volume]]*Table8[[#This Row],[Cost per unit]]</f>
        <v>864.96</v>
      </c>
      <c r="J3289" s="3">
        <f>Table8[[#This Row],[Volume]]*Table8[[#This Row],[Price per unit]]</f>
        <v>1411.92</v>
      </c>
      <c r="K3289" s="5">
        <f>Table8[[#This Row],[Total Sales]]-Table8[[#This Row],[Total Cost]]</f>
        <v>546.96</v>
      </c>
      <c r="L3289" s="6">
        <f>Table8[[#This Row],[Profit]]/Table8[[#This Row],[Total Sales]]</f>
        <v>0.38738738738738737</v>
      </c>
    </row>
    <row r="3290" spans="1:12" x14ac:dyDescent="0.3">
      <c r="A3290" s="3">
        <v>2011</v>
      </c>
      <c r="B3290" s="3" t="s">
        <v>132</v>
      </c>
      <c r="C3290" s="3" t="s">
        <v>133</v>
      </c>
      <c r="D3290" s="3" t="s">
        <v>135</v>
      </c>
      <c r="E3290" s="3">
        <v>30117</v>
      </c>
      <c r="F3290" s="3">
        <v>1236</v>
      </c>
      <c r="G3290" s="3">
        <v>0.84</v>
      </c>
      <c r="H3290" s="3">
        <v>1.2</v>
      </c>
      <c r="I3290" s="3">
        <f>Table8[[#This Row],[Volume]]*Table8[[#This Row],[Cost per unit]]</f>
        <v>1038.24</v>
      </c>
      <c r="J3290" s="3">
        <f>Table8[[#This Row],[Volume]]*Table8[[#This Row],[Price per unit]]</f>
        <v>1483.2</v>
      </c>
      <c r="K3290" s="5">
        <f>Table8[[#This Row],[Total Sales]]-Table8[[#This Row],[Total Cost]]</f>
        <v>444.96000000000004</v>
      </c>
      <c r="L3290" s="6">
        <f>Table8[[#This Row],[Profit]]/Table8[[#This Row],[Total Sales]]</f>
        <v>0.3</v>
      </c>
    </row>
    <row r="3291" spans="1:12" x14ac:dyDescent="0.3">
      <c r="A3291" s="7">
        <v>2011</v>
      </c>
      <c r="B3291" s="7" t="s">
        <v>132</v>
      </c>
      <c r="C3291" s="7" t="s">
        <v>133</v>
      </c>
      <c r="D3291" s="7" t="s">
        <v>135</v>
      </c>
      <c r="E3291" s="7">
        <v>30116</v>
      </c>
      <c r="F3291" s="7">
        <v>1212</v>
      </c>
      <c r="G3291" s="7">
        <v>0.77</v>
      </c>
      <c r="H3291" s="7">
        <v>0.95</v>
      </c>
      <c r="I3291" s="3">
        <f>Table8[[#This Row],[Volume]]*Table8[[#This Row],[Cost per unit]]</f>
        <v>933.24</v>
      </c>
      <c r="J3291" s="3">
        <f>Table8[[#This Row],[Volume]]*Table8[[#This Row],[Price per unit]]</f>
        <v>1151.3999999999999</v>
      </c>
      <c r="K3291" s="5">
        <f>Table8[[#This Row],[Total Sales]]-Table8[[#This Row],[Total Cost]]</f>
        <v>218.15999999999985</v>
      </c>
      <c r="L3291" s="6">
        <f>Table8[[#This Row],[Profit]]/Table8[[#This Row],[Total Sales]]</f>
        <v>0.18947368421052621</v>
      </c>
    </row>
    <row r="3292" spans="1:12" x14ac:dyDescent="0.3">
      <c r="A3292" s="3">
        <v>2011</v>
      </c>
      <c r="B3292" s="3" t="s">
        <v>132</v>
      </c>
      <c r="C3292" s="3" t="s">
        <v>133</v>
      </c>
      <c r="D3292" s="3" t="s">
        <v>135</v>
      </c>
      <c r="E3292" s="3">
        <v>30115</v>
      </c>
      <c r="F3292" s="3">
        <v>1524</v>
      </c>
      <c r="G3292" s="3">
        <v>0.6</v>
      </c>
      <c r="H3292" s="3">
        <v>1.1599999999999999</v>
      </c>
      <c r="I3292" s="3">
        <f>Table8[[#This Row],[Volume]]*Table8[[#This Row],[Cost per unit]]</f>
        <v>914.4</v>
      </c>
      <c r="J3292" s="3">
        <f>Table8[[#This Row],[Volume]]*Table8[[#This Row],[Price per unit]]</f>
        <v>1767.84</v>
      </c>
      <c r="K3292" s="5">
        <f>Table8[[#This Row],[Total Sales]]-Table8[[#This Row],[Total Cost]]</f>
        <v>853.43999999999994</v>
      </c>
      <c r="L3292" s="6">
        <f>Table8[[#This Row],[Profit]]/Table8[[#This Row],[Total Sales]]</f>
        <v>0.48275862068965514</v>
      </c>
    </row>
    <row r="3293" spans="1:12" x14ac:dyDescent="0.3">
      <c r="A3293" s="7">
        <v>2011</v>
      </c>
      <c r="B3293" s="7" t="s">
        <v>132</v>
      </c>
      <c r="C3293" s="7" t="s">
        <v>133</v>
      </c>
      <c r="D3293" s="7" t="s">
        <v>135</v>
      </c>
      <c r="E3293" s="7">
        <v>30114</v>
      </c>
      <c r="F3293" s="7">
        <v>1620</v>
      </c>
      <c r="G3293" s="7">
        <v>0.73</v>
      </c>
      <c r="H3293" s="7">
        <v>1.07</v>
      </c>
      <c r="I3293" s="3">
        <f>Table8[[#This Row],[Volume]]*Table8[[#This Row],[Cost per unit]]</f>
        <v>1182.5999999999999</v>
      </c>
      <c r="J3293" s="3">
        <f>Table8[[#This Row],[Volume]]*Table8[[#This Row],[Price per unit]]</f>
        <v>1733.4</v>
      </c>
      <c r="K3293" s="5">
        <f>Table8[[#This Row],[Total Sales]]-Table8[[#This Row],[Total Cost]]</f>
        <v>550.80000000000018</v>
      </c>
      <c r="L3293" s="6">
        <f>Table8[[#This Row],[Profit]]/Table8[[#This Row],[Total Sales]]</f>
        <v>0.31775700934579448</v>
      </c>
    </row>
    <row r="3294" spans="1:12" x14ac:dyDescent="0.3">
      <c r="A3294" s="3">
        <v>2011</v>
      </c>
      <c r="B3294" s="3" t="s">
        <v>132</v>
      </c>
      <c r="C3294" s="3" t="s">
        <v>133</v>
      </c>
      <c r="D3294" s="3" t="s">
        <v>135</v>
      </c>
      <c r="E3294" s="3">
        <v>30113</v>
      </c>
      <c r="F3294" s="3">
        <v>1464</v>
      </c>
      <c r="G3294" s="3">
        <v>0.9</v>
      </c>
      <c r="H3294" s="3">
        <v>1.04</v>
      </c>
      <c r="I3294" s="3">
        <f>Table8[[#This Row],[Volume]]*Table8[[#This Row],[Cost per unit]]</f>
        <v>1317.6000000000001</v>
      </c>
      <c r="J3294" s="3">
        <f>Table8[[#This Row],[Volume]]*Table8[[#This Row],[Price per unit]]</f>
        <v>1522.56</v>
      </c>
      <c r="K3294" s="5">
        <f>Table8[[#This Row],[Total Sales]]-Table8[[#This Row],[Total Cost]]</f>
        <v>204.95999999999981</v>
      </c>
      <c r="L3294" s="6">
        <f>Table8[[#This Row],[Profit]]/Table8[[#This Row],[Total Sales]]</f>
        <v>0.1346153846153845</v>
      </c>
    </row>
    <row r="3295" spans="1:12" x14ac:dyDescent="0.3">
      <c r="A3295" s="7">
        <v>2011</v>
      </c>
      <c r="B3295" s="7" t="s">
        <v>132</v>
      </c>
      <c r="C3295" s="7" t="s">
        <v>133</v>
      </c>
      <c r="D3295" s="7" t="s">
        <v>135</v>
      </c>
      <c r="E3295" s="7">
        <v>30112</v>
      </c>
      <c r="F3295" s="7">
        <v>1224</v>
      </c>
      <c r="G3295" s="7">
        <v>0.76</v>
      </c>
      <c r="H3295" s="7">
        <v>0.91</v>
      </c>
      <c r="I3295" s="3">
        <f>Table8[[#This Row],[Volume]]*Table8[[#This Row],[Cost per unit]]</f>
        <v>930.24</v>
      </c>
      <c r="J3295" s="3">
        <f>Table8[[#This Row],[Volume]]*Table8[[#This Row],[Price per unit]]</f>
        <v>1113.8400000000001</v>
      </c>
      <c r="K3295" s="5">
        <f>Table8[[#This Row],[Total Sales]]-Table8[[#This Row],[Total Cost]]</f>
        <v>183.60000000000014</v>
      </c>
      <c r="L3295" s="6">
        <f>Table8[[#This Row],[Profit]]/Table8[[#This Row],[Total Sales]]</f>
        <v>0.16483516483516494</v>
      </c>
    </row>
    <row r="3296" spans="1:12" x14ac:dyDescent="0.3">
      <c r="A3296" s="3">
        <v>2011</v>
      </c>
      <c r="B3296" s="3" t="s">
        <v>132</v>
      </c>
      <c r="C3296" s="3" t="s">
        <v>133</v>
      </c>
      <c r="D3296" s="3" t="s">
        <v>135</v>
      </c>
      <c r="E3296" s="3">
        <v>30111</v>
      </c>
      <c r="F3296" s="3">
        <v>1428</v>
      </c>
      <c r="G3296" s="3">
        <v>0.7</v>
      </c>
      <c r="H3296" s="3">
        <v>0.99</v>
      </c>
      <c r="I3296" s="3">
        <f>Table8[[#This Row],[Volume]]*Table8[[#This Row],[Cost per unit]]</f>
        <v>999.59999999999991</v>
      </c>
      <c r="J3296" s="3">
        <f>Table8[[#This Row],[Volume]]*Table8[[#This Row],[Price per unit]]</f>
        <v>1413.72</v>
      </c>
      <c r="K3296" s="5">
        <f>Table8[[#This Row],[Total Sales]]-Table8[[#This Row],[Total Cost]]</f>
        <v>414.12000000000012</v>
      </c>
      <c r="L3296" s="6">
        <f>Table8[[#This Row],[Profit]]/Table8[[#This Row],[Total Sales]]</f>
        <v>0.29292929292929298</v>
      </c>
    </row>
    <row r="3297" spans="1:12" x14ac:dyDescent="0.3">
      <c r="A3297" s="7">
        <v>2011</v>
      </c>
      <c r="B3297" s="7" t="s">
        <v>132</v>
      </c>
      <c r="C3297" s="7" t="s">
        <v>133</v>
      </c>
      <c r="D3297" s="7" t="s">
        <v>135</v>
      </c>
      <c r="E3297" s="7">
        <v>30110</v>
      </c>
      <c r="F3297" s="7">
        <v>1332</v>
      </c>
      <c r="G3297" s="7">
        <v>0.78</v>
      </c>
      <c r="H3297" s="7">
        <v>1.1599999999999999</v>
      </c>
      <c r="I3297" s="3">
        <f>Table8[[#This Row],[Volume]]*Table8[[#This Row],[Cost per unit]]</f>
        <v>1038.96</v>
      </c>
      <c r="J3297" s="3">
        <f>Table8[[#This Row],[Volume]]*Table8[[#This Row],[Price per unit]]</f>
        <v>1545.12</v>
      </c>
      <c r="K3297" s="5">
        <f>Table8[[#This Row],[Total Sales]]-Table8[[#This Row],[Total Cost]]</f>
        <v>506.15999999999985</v>
      </c>
      <c r="L3297" s="6">
        <f>Table8[[#This Row],[Profit]]/Table8[[#This Row],[Total Sales]]</f>
        <v>0.32758620689655166</v>
      </c>
    </row>
    <row r="3298" spans="1:12" x14ac:dyDescent="0.3">
      <c r="A3298" s="3">
        <v>2011</v>
      </c>
      <c r="B3298" s="3" t="s">
        <v>132</v>
      </c>
      <c r="C3298" s="3" t="s">
        <v>133</v>
      </c>
      <c r="D3298" s="3" t="s">
        <v>135</v>
      </c>
      <c r="E3298" s="3">
        <v>30109</v>
      </c>
      <c r="F3298" s="3">
        <v>1308</v>
      </c>
      <c r="G3298" s="3">
        <v>0.65</v>
      </c>
      <c r="H3298" s="3">
        <v>1.02</v>
      </c>
      <c r="I3298" s="3">
        <f>Table8[[#This Row],[Volume]]*Table8[[#This Row],[Cost per unit]]</f>
        <v>850.2</v>
      </c>
      <c r="J3298" s="3">
        <f>Table8[[#This Row],[Volume]]*Table8[[#This Row],[Price per unit]]</f>
        <v>1334.16</v>
      </c>
      <c r="K3298" s="5">
        <f>Table8[[#This Row],[Total Sales]]-Table8[[#This Row],[Total Cost]]</f>
        <v>483.96000000000004</v>
      </c>
      <c r="L3298" s="6">
        <f>Table8[[#This Row],[Profit]]/Table8[[#This Row],[Total Sales]]</f>
        <v>0.36274509803921567</v>
      </c>
    </row>
    <row r="3299" spans="1:12" x14ac:dyDescent="0.3">
      <c r="A3299" s="7">
        <v>2011</v>
      </c>
      <c r="B3299" s="7" t="s">
        <v>132</v>
      </c>
      <c r="C3299" s="7" t="s">
        <v>133</v>
      </c>
      <c r="D3299" s="7" t="s">
        <v>135</v>
      </c>
      <c r="E3299" s="7">
        <v>30108</v>
      </c>
      <c r="F3299" s="7">
        <v>1464</v>
      </c>
      <c r="G3299" s="7">
        <v>0.72</v>
      </c>
      <c r="H3299" s="7">
        <v>1.17</v>
      </c>
      <c r="I3299" s="3">
        <f>Table8[[#This Row],[Volume]]*Table8[[#This Row],[Cost per unit]]</f>
        <v>1054.08</v>
      </c>
      <c r="J3299" s="3">
        <f>Table8[[#This Row],[Volume]]*Table8[[#This Row],[Price per unit]]</f>
        <v>1712.8799999999999</v>
      </c>
      <c r="K3299" s="5">
        <f>Table8[[#This Row],[Total Sales]]-Table8[[#This Row],[Total Cost]]</f>
        <v>658.8</v>
      </c>
      <c r="L3299" s="6">
        <f>Table8[[#This Row],[Profit]]/Table8[[#This Row],[Total Sales]]</f>
        <v>0.38461538461538464</v>
      </c>
    </row>
    <row r="3300" spans="1:12" x14ac:dyDescent="0.3">
      <c r="A3300" s="3">
        <v>2011</v>
      </c>
      <c r="B3300" s="3" t="s">
        <v>132</v>
      </c>
      <c r="C3300" s="3" t="s">
        <v>133</v>
      </c>
      <c r="D3300" s="3" t="s">
        <v>135</v>
      </c>
      <c r="E3300" s="3">
        <v>30107</v>
      </c>
      <c r="F3300" s="3">
        <v>1212</v>
      </c>
      <c r="G3300" s="3">
        <v>0.68</v>
      </c>
      <c r="H3300" s="3">
        <v>0.94</v>
      </c>
      <c r="I3300" s="3">
        <f>Table8[[#This Row],[Volume]]*Table8[[#This Row],[Cost per unit]]</f>
        <v>824.16000000000008</v>
      </c>
      <c r="J3300" s="3">
        <f>Table8[[#This Row],[Volume]]*Table8[[#This Row],[Price per unit]]</f>
        <v>1139.28</v>
      </c>
      <c r="K3300" s="5">
        <f>Table8[[#This Row],[Total Sales]]-Table8[[#This Row],[Total Cost]]</f>
        <v>315.11999999999989</v>
      </c>
      <c r="L3300" s="6">
        <f>Table8[[#This Row],[Profit]]/Table8[[#This Row],[Total Sales]]</f>
        <v>0.27659574468085096</v>
      </c>
    </row>
    <row r="3301" spans="1:12" x14ac:dyDescent="0.3">
      <c r="A3301" s="7">
        <v>2011</v>
      </c>
      <c r="B3301" s="7" t="s">
        <v>132</v>
      </c>
      <c r="C3301" s="7" t="s">
        <v>133</v>
      </c>
      <c r="D3301" s="7" t="s">
        <v>135</v>
      </c>
      <c r="E3301" s="7">
        <v>30106</v>
      </c>
      <c r="F3301" s="7">
        <v>1284</v>
      </c>
      <c r="G3301" s="7">
        <v>0.88</v>
      </c>
      <c r="H3301" s="7">
        <v>1.1100000000000001</v>
      </c>
      <c r="I3301" s="3">
        <f>Table8[[#This Row],[Volume]]*Table8[[#This Row],[Cost per unit]]</f>
        <v>1129.92</v>
      </c>
      <c r="J3301" s="3">
        <f>Table8[[#This Row],[Volume]]*Table8[[#This Row],[Price per unit]]</f>
        <v>1425.2400000000002</v>
      </c>
      <c r="K3301" s="5">
        <f>Table8[[#This Row],[Total Sales]]-Table8[[#This Row],[Total Cost]]</f>
        <v>295.32000000000016</v>
      </c>
      <c r="L3301" s="6">
        <f>Table8[[#This Row],[Profit]]/Table8[[#This Row],[Total Sales]]</f>
        <v>0.20720720720720728</v>
      </c>
    </row>
    <row r="3302" spans="1:12" x14ac:dyDescent="0.3">
      <c r="A3302" s="3">
        <v>2011</v>
      </c>
      <c r="B3302" s="3" t="s">
        <v>132</v>
      </c>
      <c r="C3302" s="3" t="s">
        <v>133</v>
      </c>
      <c r="D3302" s="3" t="s">
        <v>135</v>
      </c>
      <c r="E3302" s="3">
        <v>30105</v>
      </c>
      <c r="F3302" s="3">
        <v>1320</v>
      </c>
      <c r="G3302" s="3">
        <v>0.69</v>
      </c>
      <c r="H3302" s="3">
        <v>0.91</v>
      </c>
      <c r="I3302" s="3">
        <f>Table8[[#This Row],[Volume]]*Table8[[#This Row],[Cost per unit]]</f>
        <v>910.8</v>
      </c>
      <c r="J3302" s="3">
        <f>Table8[[#This Row],[Volume]]*Table8[[#This Row],[Price per unit]]</f>
        <v>1201.2</v>
      </c>
      <c r="K3302" s="5">
        <f>Table8[[#This Row],[Total Sales]]-Table8[[#This Row],[Total Cost]]</f>
        <v>290.40000000000009</v>
      </c>
      <c r="L3302" s="6">
        <f>Table8[[#This Row],[Profit]]/Table8[[#This Row],[Total Sales]]</f>
        <v>0.24175824175824182</v>
      </c>
    </row>
    <row r="3303" spans="1:12" x14ac:dyDescent="0.3">
      <c r="A3303" s="7">
        <v>2011</v>
      </c>
      <c r="B3303" s="7" t="s">
        <v>132</v>
      </c>
      <c r="C3303" s="7" t="s">
        <v>133</v>
      </c>
      <c r="D3303" s="7" t="s">
        <v>135</v>
      </c>
      <c r="E3303" s="7">
        <v>30104</v>
      </c>
      <c r="F3303" s="7">
        <v>1224</v>
      </c>
      <c r="G3303" s="7">
        <v>0.68</v>
      </c>
      <c r="H3303" s="7">
        <v>1.01</v>
      </c>
      <c r="I3303" s="3">
        <f>Table8[[#This Row],[Volume]]*Table8[[#This Row],[Cost per unit]]</f>
        <v>832.32</v>
      </c>
      <c r="J3303" s="3">
        <f>Table8[[#This Row],[Volume]]*Table8[[#This Row],[Price per unit]]</f>
        <v>1236.24</v>
      </c>
      <c r="K3303" s="5">
        <f>Table8[[#This Row],[Total Sales]]-Table8[[#This Row],[Total Cost]]</f>
        <v>403.91999999999996</v>
      </c>
      <c r="L3303" s="6">
        <f>Table8[[#This Row],[Profit]]/Table8[[#This Row],[Total Sales]]</f>
        <v>0.32673267326732669</v>
      </c>
    </row>
    <row r="3304" spans="1:12" x14ac:dyDescent="0.3">
      <c r="A3304" s="3">
        <v>2011</v>
      </c>
      <c r="B3304" s="3" t="s">
        <v>132</v>
      </c>
      <c r="C3304" s="3" t="s">
        <v>133</v>
      </c>
      <c r="D3304" s="3" t="s">
        <v>135</v>
      </c>
      <c r="E3304" s="3">
        <v>30103</v>
      </c>
      <c r="F3304" s="3">
        <v>1608</v>
      </c>
      <c r="G3304" s="3">
        <v>0.73</v>
      </c>
      <c r="H3304" s="3">
        <v>1.05</v>
      </c>
      <c r="I3304" s="3">
        <f>Table8[[#This Row],[Volume]]*Table8[[#This Row],[Cost per unit]]</f>
        <v>1173.8399999999999</v>
      </c>
      <c r="J3304" s="3">
        <f>Table8[[#This Row],[Volume]]*Table8[[#This Row],[Price per unit]]</f>
        <v>1688.4</v>
      </c>
      <c r="K3304" s="5">
        <f>Table8[[#This Row],[Total Sales]]-Table8[[#This Row],[Total Cost]]</f>
        <v>514.56000000000017</v>
      </c>
      <c r="L3304" s="6">
        <f>Table8[[#This Row],[Profit]]/Table8[[#This Row],[Total Sales]]</f>
        <v>0.30476190476190484</v>
      </c>
    </row>
    <row r="3305" spans="1:12" x14ac:dyDescent="0.3">
      <c r="A3305" s="7">
        <v>2011</v>
      </c>
      <c r="B3305" s="7" t="s">
        <v>132</v>
      </c>
      <c r="C3305" s="7" t="s">
        <v>133</v>
      </c>
      <c r="D3305" s="7" t="s">
        <v>136</v>
      </c>
      <c r="E3305" s="7">
        <v>1150115</v>
      </c>
      <c r="F3305" s="7">
        <v>1512</v>
      </c>
      <c r="G3305" s="7">
        <v>0.76</v>
      </c>
      <c r="H3305" s="7">
        <v>0.99</v>
      </c>
      <c r="I3305" s="3">
        <f>Table8[[#This Row],[Volume]]*Table8[[#This Row],[Cost per unit]]</f>
        <v>1149.1200000000001</v>
      </c>
      <c r="J3305" s="3">
        <f>Table8[[#This Row],[Volume]]*Table8[[#This Row],[Price per unit]]</f>
        <v>1496.8799999999999</v>
      </c>
      <c r="K3305" s="5">
        <f>Table8[[#This Row],[Total Sales]]-Table8[[#This Row],[Total Cost]]</f>
        <v>347.75999999999976</v>
      </c>
      <c r="L3305" s="6">
        <f>Table8[[#This Row],[Profit]]/Table8[[#This Row],[Total Sales]]</f>
        <v>0.23232323232323218</v>
      </c>
    </row>
    <row r="3306" spans="1:12" x14ac:dyDescent="0.3">
      <c r="A3306" s="3">
        <v>2011</v>
      </c>
      <c r="B3306" s="3" t="s">
        <v>132</v>
      </c>
      <c r="C3306" s="3" t="s">
        <v>133</v>
      </c>
      <c r="D3306" s="3" t="s">
        <v>136</v>
      </c>
      <c r="E3306" s="3">
        <v>1150114</v>
      </c>
      <c r="F3306" s="3">
        <v>1272</v>
      </c>
      <c r="G3306" s="3">
        <v>0.85</v>
      </c>
      <c r="H3306" s="3">
        <v>1.1100000000000001</v>
      </c>
      <c r="I3306" s="3">
        <f>Table8[[#This Row],[Volume]]*Table8[[#This Row],[Cost per unit]]</f>
        <v>1081.2</v>
      </c>
      <c r="J3306" s="3">
        <f>Table8[[#This Row],[Volume]]*Table8[[#This Row],[Price per unit]]</f>
        <v>1411.92</v>
      </c>
      <c r="K3306" s="5">
        <f>Table8[[#This Row],[Total Sales]]-Table8[[#This Row],[Total Cost]]</f>
        <v>330.72</v>
      </c>
      <c r="L3306" s="6">
        <f>Table8[[#This Row],[Profit]]/Table8[[#This Row],[Total Sales]]</f>
        <v>0.23423423423423423</v>
      </c>
    </row>
    <row r="3307" spans="1:12" x14ac:dyDescent="0.3">
      <c r="A3307" s="7">
        <v>2011</v>
      </c>
      <c r="B3307" s="7" t="s">
        <v>132</v>
      </c>
      <c r="C3307" s="7" t="s">
        <v>133</v>
      </c>
      <c r="D3307" s="7" t="s">
        <v>136</v>
      </c>
      <c r="E3307" s="7">
        <v>1150113</v>
      </c>
      <c r="F3307" s="7">
        <v>1668</v>
      </c>
      <c r="G3307" s="7">
        <v>0.72</v>
      </c>
      <c r="H3307" s="7">
        <v>0.94</v>
      </c>
      <c r="I3307" s="3">
        <f>Table8[[#This Row],[Volume]]*Table8[[#This Row],[Cost per unit]]</f>
        <v>1200.96</v>
      </c>
      <c r="J3307" s="3">
        <f>Table8[[#This Row],[Volume]]*Table8[[#This Row],[Price per unit]]</f>
        <v>1567.9199999999998</v>
      </c>
      <c r="K3307" s="5">
        <f>Table8[[#This Row],[Total Sales]]-Table8[[#This Row],[Total Cost]]</f>
        <v>366.95999999999981</v>
      </c>
      <c r="L3307" s="6">
        <f>Table8[[#This Row],[Profit]]/Table8[[#This Row],[Total Sales]]</f>
        <v>0.23404255319148926</v>
      </c>
    </row>
    <row r="3308" spans="1:12" x14ac:dyDescent="0.3">
      <c r="A3308" s="3">
        <v>2011</v>
      </c>
      <c r="B3308" s="3" t="s">
        <v>132</v>
      </c>
      <c r="C3308" s="3" t="s">
        <v>133</v>
      </c>
      <c r="D3308" s="3" t="s">
        <v>136</v>
      </c>
      <c r="E3308" s="3">
        <v>1150112</v>
      </c>
      <c r="F3308" s="3">
        <v>1428</v>
      </c>
      <c r="G3308" s="3">
        <v>0.76</v>
      </c>
      <c r="H3308" s="3">
        <v>0.95</v>
      </c>
      <c r="I3308" s="3">
        <f>Table8[[#This Row],[Volume]]*Table8[[#This Row],[Cost per unit]]</f>
        <v>1085.28</v>
      </c>
      <c r="J3308" s="3">
        <f>Table8[[#This Row],[Volume]]*Table8[[#This Row],[Price per unit]]</f>
        <v>1356.6</v>
      </c>
      <c r="K3308" s="5">
        <f>Table8[[#This Row],[Total Sales]]-Table8[[#This Row],[Total Cost]]</f>
        <v>271.31999999999994</v>
      </c>
      <c r="L3308" s="6">
        <f>Table8[[#This Row],[Profit]]/Table8[[#This Row],[Total Sales]]</f>
        <v>0.19999999999999996</v>
      </c>
    </row>
    <row r="3309" spans="1:12" x14ac:dyDescent="0.3">
      <c r="A3309" s="7">
        <v>2011</v>
      </c>
      <c r="B3309" s="7" t="s">
        <v>132</v>
      </c>
      <c r="C3309" s="7" t="s">
        <v>133</v>
      </c>
      <c r="D3309" s="7" t="s">
        <v>136</v>
      </c>
      <c r="E3309" s="7">
        <v>1150111</v>
      </c>
      <c r="F3309" s="7">
        <v>1464</v>
      </c>
      <c r="G3309" s="7">
        <v>0.71</v>
      </c>
      <c r="H3309" s="7">
        <v>1.1299999999999999</v>
      </c>
      <c r="I3309" s="3">
        <f>Table8[[#This Row],[Volume]]*Table8[[#This Row],[Cost per unit]]</f>
        <v>1039.44</v>
      </c>
      <c r="J3309" s="3">
        <f>Table8[[#This Row],[Volume]]*Table8[[#This Row],[Price per unit]]</f>
        <v>1654.32</v>
      </c>
      <c r="K3309" s="5">
        <f>Table8[[#This Row],[Total Sales]]-Table8[[#This Row],[Total Cost]]</f>
        <v>614.87999999999988</v>
      </c>
      <c r="L3309" s="6">
        <f>Table8[[#This Row],[Profit]]/Table8[[#This Row],[Total Sales]]</f>
        <v>0.37168141592920351</v>
      </c>
    </row>
    <row r="3310" spans="1:12" x14ac:dyDescent="0.3">
      <c r="A3310" s="3">
        <v>2011</v>
      </c>
      <c r="B3310" s="3" t="s">
        <v>132</v>
      </c>
      <c r="C3310" s="3" t="s">
        <v>133</v>
      </c>
      <c r="D3310" s="3" t="s">
        <v>136</v>
      </c>
      <c r="E3310" s="3">
        <v>1150110</v>
      </c>
      <c r="F3310" s="3">
        <v>1380</v>
      </c>
      <c r="G3310" s="3">
        <v>0.73</v>
      </c>
      <c r="H3310" s="3">
        <v>1.18</v>
      </c>
      <c r="I3310" s="3">
        <f>Table8[[#This Row],[Volume]]*Table8[[#This Row],[Cost per unit]]</f>
        <v>1007.4</v>
      </c>
      <c r="J3310" s="3">
        <f>Table8[[#This Row],[Volume]]*Table8[[#This Row],[Price per unit]]</f>
        <v>1628.3999999999999</v>
      </c>
      <c r="K3310" s="5">
        <f>Table8[[#This Row],[Total Sales]]-Table8[[#This Row],[Total Cost]]</f>
        <v>620.99999999999989</v>
      </c>
      <c r="L3310" s="6">
        <f>Table8[[#This Row],[Profit]]/Table8[[#This Row],[Total Sales]]</f>
        <v>0.38135593220338981</v>
      </c>
    </row>
    <row r="3311" spans="1:12" x14ac:dyDescent="0.3">
      <c r="A3311" s="7">
        <v>2011</v>
      </c>
      <c r="B3311" s="7" t="s">
        <v>132</v>
      </c>
      <c r="C3311" s="7" t="s">
        <v>133</v>
      </c>
      <c r="D3311" s="7" t="s">
        <v>136</v>
      </c>
      <c r="E3311" s="7">
        <v>1150109</v>
      </c>
      <c r="F3311" s="7">
        <v>1392</v>
      </c>
      <c r="G3311" s="7">
        <v>0.63</v>
      </c>
      <c r="H3311" s="7">
        <v>1.18</v>
      </c>
      <c r="I3311" s="3">
        <f>Table8[[#This Row],[Volume]]*Table8[[#This Row],[Cost per unit]]</f>
        <v>876.96</v>
      </c>
      <c r="J3311" s="3">
        <f>Table8[[#This Row],[Volume]]*Table8[[#This Row],[Price per unit]]</f>
        <v>1642.56</v>
      </c>
      <c r="K3311" s="5">
        <f>Table8[[#This Row],[Total Sales]]-Table8[[#This Row],[Total Cost]]</f>
        <v>765.59999999999991</v>
      </c>
      <c r="L3311" s="6">
        <f>Table8[[#This Row],[Profit]]/Table8[[#This Row],[Total Sales]]</f>
        <v>0.46610169491525422</v>
      </c>
    </row>
    <row r="3312" spans="1:12" x14ac:dyDescent="0.3">
      <c r="A3312" s="3">
        <v>2011</v>
      </c>
      <c r="B3312" s="3" t="s">
        <v>132</v>
      </c>
      <c r="C3312" s="3" t="s">
        <v>133</v>
      </c>
      <c r="D3312" s="3" t="s">
        <v>136</v>
      </c>
      <c r="E3312" s="3">
        <v>1150108</v>
      </c>
      <c r="F3312" s="3">
        <v>1308</v>
      </c>
      <c r="G3312" s="3">
        <v>0.72</v>
      </c>
      <c r="H3312" s="3">
        <v>0.99</v>
      </c>
      <c r="I3312" s="3">
        <f>Table8[[#This Row],[Volume]]*Table8[[#This Row],[Cost per unit]]</f>
        <v>941.76</v>
      </c>
      <c r="J3312" s="3">
        <f>Table8[[#This Row],[Volume]]*Table8[[#This Row],[Price per unit]]</f>
        <v>1294.92</v>
      </c>
      <c r="K3312" s="5">
        <f>Table8[[#This Row],[Total Sales]]-Table8[[#This Row],[Total Cost]]</f>
        <v>353.16000000000008</v>
      </c>
      <c r="L3312" s="6">
        <f>Table8[[#This Row],[Profit]]/Table8[[#This Row],[Total Sales]]</f>
        <v>0.27272727272727276</v>
      </c>
    </row>
    <row r="3313" spans="1:12" x14ac:dyDescent="0.3">
      <c r="A3313" s="7">
        <v>2011</v>
      </c>
      <c r="B3313" s="7" t="s">
        <v>132</v>
      </c>
      <c r="C3313" s="7" t="s">
        <v>133</v>
      </c>
      <c r="D3313" s="7" t="s">
        <v>136</v>
      </c>
      <c r="E3313" s="7">
        <v>1150107</v>
      </c>
      <c r="F3313" s="7">
        <v>1476</v>
      </c>
      <c r="G3313" s="7">
        <v>0.71</v>
      </c>
      <c r="H3313" s="7">
        <v>1.06</v>
      </c>
      <c r="I3313" s="3">
        <f>Table8[[#This Row],[Volume]]*Table8[[#This Row],[Cost per unit]]</f>
        <v>1047.96</v>
      </c>
      <c r="J3313" s="3">
        <f>Table8[[#This Row],[Volume]]*Table8[[#This Row],[Price per unit]]</f>
        <v>1564.5600000000002</v>
      </c>
      <c r="K3313" s="5">
        <f>Table8[[#This Row],[Total Sales]]-Table8[[#This Row],[Total Cost]]</f>
        <v>516.60000000000014</v>
      </c>
      <c r="L3313" s="6">
        <f>Table8[[#This Row],[Profit]]/Table8[[#This Row],[Total Sales]]</f>
        <v>0.33018867924528306</v>
      </c>
    </row>
    <row r="3314" spans="1:12" x14ac:dyDescent="0.3">
      <c r="A3314" s="3">
        <v>2011</v>
      </c>
      <c r="B3314" s="3" t="s">
        <v>132</v>
      </c>
      <c r="C3314" s="3" t="s">
        <v>133</v>
      </c>
      <c r="D3314" s="3" t="s">
        <v>136</v>
      </c>
      <c r="E3314" s="3">
        <v>1150106</v>
      </c>
      <c r="F3314" s="3">
        <v>1380</v>
      </c>
      <c r="G3314" s="3">
        <v>0.71</v>
      </c>
      <c r="H3314" s="3">
        <v>1.03</v>
      </c>
      <c r="I3314" s="3">
        <f>Table8[[#This Row],[Volume]]*Table8[[#This Row],[Cost per unit]]</f>
        <v>979.8</v>
      </c>
      <c r="J3314" s="3">
        <f>Table8[[#This Row],[Volume]]*Table8[[#This Row],[Price per unit]]</f>
        <v>1421.4</v>
      </c>
      <c r="K3314" s="5">
        <f>Table8[[#This Row],[Total Sales]]-Table8[[#This Row],[Total Cost]]</f>
        <v>441.60000000000014</v>
      </c>
      <c r="L3314" s="6">
        <f>Table8[[#This Row],[Profit]]/Table8[[#This Row],[Total Sales]]</f>
        <v>0.31067961165048552</v>
      </c>
    </row>
    <row r="3315" spans="1:12" x14ac:dyDescent="0.3">
      <c r="A3315" s="7">
        <v>2011</v>
      </c>
      <c r="B3315" s="7" t="s">
        <v>132</v>
      </c>
      <c r="C3315" s="7" t="s">
        <v>133</v>
      </c>
      <c r="D3315" s="7" t="s">
        <v>136</v>
      </c>
      <c r="E3315" s="7">
        <v>1150105</v>
      </c>
      <c r="F3315" s="7">
        <v>1440</v>
      </c>
      <c r="G3315" s="7">
        <v>0.78</v>
      </c>
      <c r="H3315" s="7">
        <v>0.98</v>
      </c>
      <c r="I3315" s="3">
        <f>Table8[[#This Row],[Volume]]*Table8[[#This Row],[Cost per unit]]</f>
        <v>1123.2</v>
      </c>
      <c r="J3315" s="3">
        <f>Table8[[#This Row],[Volume]]*Table8[[#This Row],[Price per unit]]</f>
        <v>1411.2</v>
      </c>
      <c r="K3315" s="5">
        <f>Table8[[#This Row],[Total Sales]]-Table8[[#This Row],[Total Cost]]</f>
        <v>288</v>
      </c>
      <c r="L3315" s="6">
        <f>Table8[[#This Row],[Profit]]/Table8[[#This Row],[Total Sales]]</f>
        <v>0.20408163265306123</v>
      </c>
    </row>
    <row r="3316" spans="1:12" x14ac:dyDescent="0.3">
      <c r="A3316" s="3">
        <v>2011</v>
      </c>
      <c r="B3316" s="3" t="s">
        <v>132</v>
      </c>
      <c r="C3316" s="3" t="s">
        <v>133</v>
      </c>
      <c r="D3316" s="3" t="s">
        <v>136</v>
      </c>
      <c r="E3316" s="3">
        <v>1150104</v>
      </c>
      <c r="F3316" s="3">
        <v>1236</v>
      </c>
      <c r="G3316" s="3">
        <v>0.83</v>
      </c>
      <c r="H3316" s="3">
        <v>1.1299999999999999</v>
      </c>
      <c r="I3316" s="3">
        <f>Table8[[#This Row],[Volume]]*Table8[[#This Row],[Cost per unit]]</f>
        <v>1025.8799999999999</v>
      </c>
      <c r="J3316" s="3">
        <f>Table8[[#This Row],[Volume]]*Table8[[#This Row],[Price per unit]]</f>
        <v>1396.6799999999998</v>
      </c>
      <c r="K3316" s="5">
        <f>Table8[[#This Row],[Total Sales]]-Table8[[#This Row],[Total Cost]]</f>
        <v>370.79999999999995</v>
      </c>
      <c r="L3316" s="6">
        <f>Table8[[#This Row],[Profit]]/Table8[[#This Row],[Total Sales]]</f>
        <v>0.26548672566371684</v>
      </c>
    </row>
    <row r="3317" spans="1:12" x14ac:dyDescent="0.3">
      <c r="A3317" s="7">
        <v>2011</v>
      </c>
      <c r="B3317" s="7" t="s">
        <v>132</v>
      </c>
      <c r="C3317" s="7" t="s">
        <v>133</v>
      </c>
      <c r="D3317" s="7" t="s">
        <v>136</v>
      </c>
      <c r="E3317" s="7">
        <v>1150103</v>
      </c>
      <c r="F3317" s="7">
        <v>1584</v>
      </c>
      <c r="G3317" s="7">
        <v>0.79</v>
      </c>
      <c r="H3317" s="7">
        <v>0.92</v>
      </c>
      <c r="I3317" s="3">
        <f>Table8[[#This Row],[Volume]]*Table8[[#This Row],[Cost per unit]]</f>
        <v>1251.3600000000001</v>
      </c>
      <c r="J3317" s="3">
        <f>Table8[[#This Row],[Volume]]*Table8[[#This Row],[Price per unit]]</f>
        <v>1457.28</v>
      </c>
      <c r="K3317" s="5">
        <f>Table8[[#This Row],[Total Sales]]-Table8[[#This Row],[Total Cost]]</f>
        <v>205.91999999999985</v>
      </c>
      <c r="L3317" s="6">
        <f>Table8[[#This Row],[Profit]]/Table8[[#This Row],[Total Sales]]</f>
        <v>0.14130434782608686</v>
      </c>
    </row>
    <row r="3318" spans="1:12" x14ac:dyDescent="0.3">
      <c r="A3318" s="3">
        <v>2011</v>
      </c>
      <c r="B3318" s="3" t="s">
        <v>132</v>
      </c>
      <c r="C3318" s="3" t="s">
        <v>133</v>
      </c>
      <c r="D3318" s="3" t="s">
        <v>136</v>
      </c>
      <c r="E3318" s="3">
        <v>1150101</v>
      </c>
      <c r="F3318" s="3">
        <v>1416</v>
      </c>
      <c r="G3318" s="3">
        <v>0.65</v>
      </c>
      <c r="H3318" s="3">
        <v>0.96</v>
      </c>
      <c r="I3318" s="3">
        <f>Table8[[#This Row],[Volume]]*Table8[[#This Row],[Cost per unit]]</f>
        <v>920.4</v>
      </c>
      <c r="J3318" s="3">
        <f>Table8[[#This Row],[Volume]]*Table8[[#This Row],[Price per unit]]</f>
        <v>1359.36</v>
      </c>
      <c r="K3318" s="5">
        <f>Table8[[#This Row],[Total Sales]]-Table8[[#This Row],[Total Cost]]</f>
        <v>438.95999999999992</v>
      </c>
      <c r="L3318" s="6">
        <f>Table8[[#This Row],[Profit]]/Table8[[#This Row],[Total Sales]]</f>
        <v>0.32291666666666663</v>
      </c>
    </row>
    <row r="3319" spans="1:12" x14ac:dyDescent="0.3">
      <c r="A3319" s="7">
        <v>2011</v>
      </c>
      <c r="B3319" s="7" t="s">
        <v>132</v>
      </c>
      <c r="C3319" s="7" t="s">
        <v>133</v>
      </c>
      <c r="D3319" s="7" t="s">
        <v>137</v>
      </c>
      <c r="E3319" s="7">
        <v>870024</v>
      </c>
      <c r="F3319" s="7">
        <v>1644</v>
      </c>
      <c r="G3319" s="7">
        <v>0.68</v>
      </c>
      <c r="H3319" s="7">
        <v>0.99</v>
      </c>
      <c r="I3319" s="3">
        <f>Table8[[#This Row],[Volume]]*Table8[[#This Row],[Cost per unit]]</f>
        <v>1117.92</v>
      </c>
      <c r="J3319" s="3">
        <f>Table8[[#This Row],[Volume]]*Table8[[#This Row],[Price per unit]]</f>
        <v>1627.56</v>
      </c>
      <c r="K3319" s="5">
        <f>Table8[[#This Row],[Total Sales]]-Table8[[#This Row],[Total Cost]]</f>
        <v>509.63999999999987</v>
      </c>
      <c r="L3319" s="6">
        <f>Table8[[#This Row],[Profit]]/Table8[[#This Row],[Total Sales]]</f>
        <v>0.31313131313131304</v>
      </c>
    </row>
    <row r="3320" spans="1:12" x14ac:dyDescent="0.3">
      <c r="A3320" s="3">
        <v>2011</v>
      </c>
      <c r="B3320" s="3" t="s">
        <v>132</v>
      </c>
      <c r="C3320" s="3" t="s">
        <v>133</v>
      </c>
      <c r="D3320" s="3" t="s">
        <v>137</v>
      </c>
      <c r="E3320" s="3">
        <v>870023</v>
      </c>
      <c r="F3320" s="3">
        <v>1632</v>
      </c>
      <c r="G3320" s="3">
        <v>0.82</v>
      </c>
      <c r="H3320" s="3">
        <v>0.91</v>
      </c>
      <c r="I3320" s="3">
        <f>Table8[[#This Row],[Volume]]*Table8[[#This Row],[Cost per unit]]</f>
        <v>1338.24</v>
      </c>
      <c r="J3320" s="3">
        <f>Table8[[#This Row],[Volume]]*Table8[[#This Row],[Price per unit]]</f>
        <v>1485.1200000000001</v>
      </c>
      <c r="K3320" s="5">
        <f>Table8[[#This Row],[Total Sales]]-Table8[[#This Row],[Total Cost]]</f>
        <v>146.88000000000011</v>
      </c>
      <c r="L3320" s="6">
        <f>Table8[[#This Row],[Profit]]/Table8[[#This Row],[Total Sales]]</f>
        <v>9.8901098901098966E-2</v>
      </c>
    </row>
    <row r="3321" spans="1:12" x14ac:dyDescent="0.3">
      <c r="A3321" s="7">
        <v>2011</v>
      </c>
      <c r="B3321" s="7" t="s">
        <v>132</v>
      </c>
      <c r="C3321" s="7" t="s">
        <v>133</v>
      </c>
      <c r="D3321" s="7" t="s">
        <v>137</v>
      </c>
      <c r="E3321" s="7">
        <v>870022</v>
      </c>
      <c r="F3321" s="7">
        <v>1608</v>
      </c>
      <c r="G3321" s="7">
        <v>0.84</v>
      </c>
      <c r="H3321" s="7">
        <v>1.04</v>
      </c>
      <c r="I3321" s="3">
        <f>Table8[[#This Row],[Volume]]*Table8[[#This Row],[Cost per unit]]</f>
        <v>1350.72</v>
      </c>
      <c r="J3321" s="3">
        <f>Table8[[#This Row],[Volume]]*Table8[[#This Row],[Price per unit]]</f>
        <v>1672.3200000000002</v>
      </c>
      <c r="K3321" s="5">
        <f>Table8[[#This Row],[Total Sales]]-Table8[[#This Row],[Total Cost]]</f>
        <v>321.60000000000014</v>
      </c>
      <c r="L3321" s="6">
        <f>Table8[[#This Row],[Profit]]/Table8[[#This Row],[Total Sales]]</f>
        <v>0.19230769230769237</v>
      </c>
    </row>
    <row r="3322" spans="1:12" x14ac:dyDescent="0.3">
      <c r="A3322" s="3">
        <v>2011</v>
      </c>
      <c r="B3322" s="3" t="s">
        <v>132</v>
      </c>
      <c r="C3322" s="3" t="s">
        <v>133</v>
      </c>
      <c r="D3322" s="3" t="s">
        <v>137</v>
      </c>
      <c r="E3322" s="3">
        <v>870021</v>
      </c>
      <c r="F3322" s="3">
        <v>1344</v>
      </c>
      <c r="G3322" s="3">
        <v>0.76</v>
      </c>
      <c r="H3322" s="3">
        <v>1.18</v>
      </c>
      <c r="I3322" s="3">
        <f>Table8[[#This Row],[Volume]]*Table8[[#This Row],[Cost per unit]]</f>
        <v>1021.44</v>
      </c>
      <c r="J3322" s="3">
        <f>Table8[[#This Row],[Volume]]*Table8[[#This Row],[Price per unit]]</f>
        <v>1585.9199999999998</v>
      </c>
      <c r="K3322" s="5">
        <f>Table8[[#This Row],[Total Sales]]-Table8[[#This Row],[Total Cost]]</f>
        <v>564.47999999999979</v>
      </c>
      <c r="L3322" s="6">
        <f>Table8[[#This Row],[Profit]]/Table8[[#This Row],[Total Sales]]</f>
        <v>0.35593220338983039</v>
      </c>
    </row>
    <row r="3323" spans="1:12" x14ac:dyDescent="0.3">
      <c r="A3323" s="7">
        <v>2011</v>
      </c>
      <c r="B3323" s="7" t="s">
        <v>132</v>
      </c>
      <c r="C3323" s="7" t="s">
        <v>133</v>
      </c>
      <c r="D3323" s="7" t="s">
        <v>137</v>
      </c>
      <c r="E3323" s="7">
        <v>870020</v>
      </c>
      <c r="F3323" s="7">
        <v>1632</v>
      </c>
      <c r="G3323" s="7">
        <v>0.63</v>
      </c>
      <c r="H3323" s="7">
        <v>1.1299999999999999</v>
      </c>
      <c r="I3323" s="3">
        <f>Table8[[#This Row],[Volume]]*Table8[[#This Row],[Cost per unit]]</f>
        <v>1028.1600000000001</v>
      </c>
      <c r="J3323" s="3">
        <f>Table8[[#This Row],[Volume]]*Table8[[#This Row],[Price per unit]]</f>
        <v>1844.1599999999999</v>
      </c>
      <c r="K3323" s="5">
        <f>Table8[[#This Row],[Total Sales]]-Table8[[#This Row],[Total Cost]]</f>
        <v>815.99999999999977</v>
      </c>
      <c r="L3323" s="6">
        <f>Table8[[#This Row],[Profit]]/Table8[[#This Row],[Total Sales]]</f>
        <v>0.4424778761061946</v>
      </c>
    </row>
    <row r="3324" spans="1:12" x14ac:dyDescent="0.3">
      <c r="A3324" s="3">
        <v>2011</v>
      </c>
      <c r="B3324" s="3" t="s">
        <v>132</v>
      </c>
      <c r="C3324" s="3" t="s">
        <v>133</v>
      </c>
      <c r="D3324" s="3" t="s">
        <v>137</v>
      </c>
      <c r="E3324" s="3">
        <v>870010</v>
      </c>
      <c r="F3324" s="3">
        <v>1572</v>
      </c>
      <c r="G3324" s="3">
        <v>0.65</v>
      </c>
      <c r="H3324" s="3">
        <v>0.99</v>
      </c>
      <c r="I3324" s="3">
        <f>Table8[[#This Row],[Volume]]*Table8[[#This Row],[Cost per unit]]</f>
        <v>1021.8000000000001</v>
      </c>
      <c r="J3324" s="3">
        <f>Table8[[#This Row],[Volume]]*Table8[[#This Row],[Price per unit]]</f>
        <v>1556.28</v>
      </c>
      <c r="K3324" s="5">
        <f>Table8[[#This Row],[Total Sales]]-Table8[[#This Row],[Total Cost]]</f>
        <v>534.4799999999999</v>
      </c>
      <c r="L3324" s="6">
        <f>Table8[[#This Row],[Profit]]/Table8[[#This Row],[Total Sales]]</f>
        <v>0.34343434343434337</v>
      </c>
    </row>
    <row r="3325" spans="1:12" x14ac:dyDescent="0.3">
      <c r="A3325" s="7">
        <v>2011</v>
      </c>
      <c r="B3325" s="7" t="s">
        <v>132</v>
      </c>
      <c r="C3325" s="7" t="s">
        <v>133</v>
      </c>
      <c r="D3325" s="7" t="s">
        <v>137</v>
      </c>
      <c r="E3325" s="7">
        <v>870009</v>
      </c>
      <c r="F3325" s="7">
        <v>1272</v>
      </c>
      <c r="G3325" s="7">
        <v>0.79</v>
      </c>
      <c r="H3325" s="7">
        <v>1.04</v>
      </c>
      <c r="I3325" s="3">
        <f>Table8[[#This Row],[Volume]]*Table8[[#This Row],[Cost per unit]]</f>
        <v>1004.88</v>
      </c>
      <c r="J3325" s="3">
        <f>Table8[[#This Row],[Volume]]*Table8[[#This Row],[Price per unit]]</f>
        <v>1322.88</v>
      </c>
      <c r="K3325" s="5">
        <f>Table8[[#This Row],[Total Sales]]-Table8[[#This Row],[Total Cost]]</f>
        <v>318.00000000000011</v>
      </c>
      <c r="L3325" s="6">
        <f>Table8[[#This Row],[Profit]]/Table8[[#This Row],[Total Sales]]</f>
        <v>0.24038461538461545</v>
      </c>
    </row>
    <row r="3326" spans="1:12" x14ac:dyDescent="0.3">
      <c r="A3326" s="3">
        <v>2011</v>
      </c>
      <c r="B3326" s="3" t="s">
        <v>132</v>
      </c>
      <c r="C3326" s="3" t="s">
        <v>133</v>
      </c>
      <c r="D3326" s="3" t="s">
        <v>137</v>
      </c>
      <c r="E3326" s="3">
        <v>870008</v>
      </c>
      <c r="F3326" s="3">
        <v>1668</v>
      </c>
      <c r="G3326" s="3">
        <v>0.71</v>
      </c>
      <c r="H3326" s="3">
        <v>0.96</v>
      </c>
      <c r="I3326" s="3">
        <f>Table8[[#This Row],[Volume]]*Table8[[#This Row],[Cost per unit]]</f>
        <v>1184.28</v>
      </c>
      <c r="J3326" s="3">
        <f>Table8[[#This Row],[Volume]]*Table8[[#This Row],[Price per unit]]</f>
        <v>1601.28</v>
      </c>
      <c r="K3326" s="5">
        <f>Table8[[#This Row],[Total Sales]]-Table8[[#This Row],[Total Cost]]</f>
        <v>417</v>
      </c>
      <c r="L3326" s="6">
        <f>Table8[[#This Row],[Profit]]/Table8[[#This Row],[Total Sales]]</f>
        <v>0.26041666666666669</v>
      </c>
    </row>
    <row r="3327" spans="1:12" x14ac:dyDescent="0.3">
      <c r="A3327" s="7">
        <v>2011</v>
      </c>
      <c r="B3327" s="7" t="s">
        <v>132</v>
      </c>
      <c r="C3327" s="7" t="s">
        <v>133</v>
      </c>
      <c r="D3327" s="7" t="s">
        <v>137</v>
      </c>
      <c r="E3327" s="7">
        <v>870007</v>
      </c>
      <c r="F3327" s="7">
        <v>1320</v>
      </c>
      <c r="G3327" s="7">
        <v>0.6</v>
      </c>
      <c r="H3327" s="7">
        <v>1.17</v>
      </c>
      <c r="I3327" s="3">
        <f>Table8[[#This Row],[Volume]]*Table8[[#This Row],[Cost per unit]]</f>
        <v>792</v>
      </c>
      <c r="J3327" s="3">
        <f>Table8[[#This Row],[Volume]]*Table8[[#This Row],[Price per unit]]</f>
        <v>1544.3999999999999</v>
      </c>
      <c r="K3327" s="5">
        <f>Table8[[#This Row],[Total Sales]]-Table8[[#This Row],[Total Cost]]</f>
        <v>752.39999999999986</v>
      </c>
      <c r="L3327" s="6">
        <f>Table8[[#This Row],[Profit]]/Table8[[#This Row],[Total Sales]]</f>
        <v>0.48717948717948711</v>
      </c>
    </row>
    <row r="3328" spans="1:12" x14ac:dyDescent="0.3">
      <c r="A3328" s="3">
        <v>2011</v>
      </c>
      <c r="B3328" s="3" t="s">
        <v>132</v>
      </c>
      <c r="C3328" s="3" t="s">
        <v>133</v>
      </c>
      <c r="D3328" s="3" t="s">
        <v>137</v>
      </c>
      <c r="E3328" s="3">
        <v>870006</v>
      </c>
      <c r="F3328" s="3">
        <v>1392</v>
      </c>
      <c r="G3328" s="3">
        <v>0.69</v>
      </c>
      <c r="H3328" s="3">
        <v>1.19</v>
      </c>
      <c r="I3328" s="3">
        <f>Table8[[#This Row],[Volume]]*Table8[[#This Row],[Cost per unit]]</f>
        <v>960.4799999999999</v>
      </c>
      <c r="J3328" s="3">
        <f>Table8[[#This Row],[Volume]]*Table8[[#This Row],[Price per unit]]</f>
        <v>1656.48</v>
      </c>
      <c r="K3328" s="5">
        <f>Table8[[#This Row],[Total Sales]]-Table8[[#This Row],[Total Cost]]</f>
        <v>696.00000000000011</v>
      </c>
      <c r="L3328" s="6">
        <f>Table8[[#This Row],[Profit]]/Table8[[#This Row],[Total Sales]]</f>
        <v>0.42016806722689082</v>
      </c>
    </row>
    <row r="3329" spans="1:12" x14ac:dyDescent="0.3">
      <c r="A3329" s="7">
        <v>2011</v>
      </c>
      <c r="B3329" s="7" t="s">
        <v>132</v>
      </c>
      <c r="C3329" s="7" t="s">
        <v>133</v>
      </c>
      <c r="D3329" s="7" t="s">
        <v>137</v>
      </c>
      <c r="E3329" s="7">
        <v>870005</v>
      </c>
      <c r="F3329" s="7">
        <v>1644</v>
      </c>
      <c r="G3329" s="7">
        <v>0.81</v>
      </c>
      <c r="H3329" s="7">
        <v>1.07</v>
      </c>
      <c r="I3329" s="3">
        <f>Table8[[#This Row],[Volume]]*Table8[[#This Row],[Cost per unit]]</f>
        <v>1331.64</v>
      </c>
      <c r="J3329" s="3">
        <f>Table8[[#This Row],[Volume]]*Table8[[#This Row],[Price per unit]]</f>
        <v>1759.0800000000002</v>
      </c>
      <c r="K3329" s="5">
        <f>Table8[[#This Row],[Total Sales]]-Table8[[#This Row],[Total Cost]]</f>
        <v>427.44000000000005</v>
      </c>
      <c r="L3329" s="6">
        <f>Table8[[#This Row],[Profit]]/Table8[[#This Row],[Total Sales]]</f>
        <v>0.24299065420560748</v>
      </c>
    </row>
    <row r="3330" spans="1:12" x14ac:dyDescent="0.3">
      <c r="A3330" s="3">
        <v>2011</v>
      </c>
      <c r="B3330" s="3" t="s">
        <v>132</v>
      </c>
      <c r="C3330" s="3" t="s">
        <v>133</v>
      </c>
      <c r="D3330" s="3" t="s">
        <v>137</v>
      </c>
      <c r="E3330" s="3">
        <v>870004</v>
      </c>
      <c r="F3330" s="3">
        <v>1500</v>
      </c>
      <c r="G3330" s="3">
        <v>0.83</v>
      </c>
      <c r="H3330" s="3">
        <v>0.93</v>
      </c>
      <c r="I3330" s="3">
        <f>Table8[[#This Row],[Volume]]*Table8[[#This Row],[Cost per unit]]</f>
        <v>1245</v>
      </c>
      <c r="J3330" s="3">
        <f>Table8[[#This Row],[Volume]]*Table8[[#This Row],[Price per unit]]</f>
        <v>1395</v>
      </c>
      <c r="K3330" s="5">
        <f>Table8[[#This Row],[Total Sales]]-Table8[[#This Row],[Total Cost]]</f>
        <v>150</v>
      </c>
      <c r="L3330" s="6">
        <f>Table8[[#This Row],[Profit]]/Table8[[#This Row],[Total Sales]]</f>
        <v>0.10752688172043011</v>
      </c>
    </row>
    <row r="3331" spans="1:12" x14ac:dyDescent="0.3">
      <c r="A3331" s="7">
        <v>2011</v>
      </c>
      <c r="B3331" s="7" t="s">
        <v>132</v>
      </c>
      <c r="C3331" s="7" t="s">
        <v>133</v>
      </c>
      <c r="D3331" s="7" t="s">
        <v>137</v>
      </c>
      <c r="E3331" s="7">
        <v>870003</v>
      </c>
      <c r="F3331" s="7">
        <v>1560</v>
      </c>
      <c r="G3331" s="7">
        <v>0.67</v>
      </c>
      <c r="H3331" s="7">
        <v>1.1200000000000001</v>
      </c>
      <c r="I3331" s="3">
        <f>Table8[[#This Row],[Volume]]*Table8[[#This Row],[Cost per unit]]</f>
        <v>1045.2</v>
      </c>
      <c r="J3331" s="3">
        <f>Table8[[#This Row],[Volume]]*Table8[[#This Row],[Price per unit]]</f>
        <v>1747.2000000000003</v>
      </c>
      <c r="K3331" s="5">
        <f>Table8[[#This Row],[Total Sales]]-Table8[[#This Row],[Total Cost]]</f>
        <v>702.00000000000023</v>
      </c>
      <c r="L3331" s="6">
        <f>Table8[[#This Row],[Profit]]/Table8[[#This Row],[Total Sales]]</f>
        <v>0.40178571428571436</v>
      </c>
    </row>
    <row r="3332" spans="1:12" x14ac:dyDescent="0.3">
      <c r="A3332" s="3">
        <v>2011</v>
      </c>
      <c r="B3332" s="3" t="s">
        <v>132</v>
      </c>
      <c r="C3332" s="3" t="s">
        <v>133</v>
      </c>
      <c r="D3332" s="3" t="s">
        <v>137</v>
      </c>
      <c r="E3332" s="3">
        <v>870002</v>
      </c>
      <c r="F3332" s="3">
        <v>1620</v>
      </c>
      <c r="G3332" s="3">
        <v>0.84</v>
      </c>
      <c r="H3332" s="3">
        <v>1.1100000000000001</v>
      </c>
      <c r="I3332" s="3">
        <f>Table8[[#This Row],[Volume]]*Table8[[#This Row],[Cost per unit]]</f>
        <v>1360.8</v>
      </c>
      <c r="J3332" s="3">
        <f>Table8[[#This Row],[Volume]]*Table8[[#This Row],[Price per unit]]</f>
        <v>1798.2</v>
      </c>
      <c r="K3332" s="5">
        <f>Table8[[#This Row],[Total Sales]]-Table8[[#This Row],[Total Cost]]</f>
        <v>437.40000000000009</v>
      </c>
      <c r="L3332" s="6">
        <f>Table8[[#This Row],[Profit]]/Table8[[#This Row],[Total Sales]]</f>
        <v>0.24324324324324328</v>
      </c>
    </row>
    <row r="3333" spans="1:12" x14ac:dyDescent="0.3">
      <c r="A3333" s="7">
        <v>2011</v>
      </c>
      <c r="B3333" s="7" t="s">
        <v>132</v>
      </c>
      <c r="C3333" s="7" t="s">
        <v>133</v>
      </c>
      <c r="D3333" s="7" t="s">
        <v>137</v>
      </c>
      <c r="E3333" s="7">
        <v>870001</v>
      </c>
      <c r="F3333" s="7">
        <v>1224</v>
      </c>
      <c r="G3333" s="7">
        <v>0.74</v>
      </c>
      <c r="H3333" s="7">
        <v>1.02</v>
      </c>
      <c r="I3333" s="3">
        <f>Table8[[#This Row],[Volume]]*Table8[[#This Row],[Cost per unit]]</f>
        <v>905.76</v>
      </c>
      <c r="J3333" s="3">
        <f>Table8[[#This Row],[Volume]]*Table8[[#This Row],[Price per unit]]</f>
        <v>1248.48</v>
      </c>
      <c r="K3333" s="5">
        <f>Table8[[#This Row],[Total Sales]]-Table8[[#This Row],[Total Cost]]</f>
        <v>342.72</v>
      </c>
      <c r="L3333" s="6">
        <f>Table8[[#This Row],[Profit]]/Table8[[#This Row],[Total Sales]]</f>
        <v>0.27450980392156865</v>
      </c>
    </row>
    <row r="3334" spans="1:12" x14ac:dyDescent="0.3">
      <c r="A3334" s="3">
        <v>2011</v>
      </c>
      <c r="B3334" s="3" t="s">
        <v>132</v>
      </c>
      <c r="C3334" s="3" t="s">
        <v>133</v>
      </c>
      <c r="D3334" s="3" t="s">
        <v>138</v>
      </c>
      <c r="E3334" s="3">
        <v>1080110</v>
      </c>
      <c r="F3334" s="3">
        <v>1668</v>
      </c>
      <c r="G3334" s="3">
        <v>0.69</v>
      </c>
      <c r="H3334" s="3">
        <v>1.17</v>
      </c>
      <c r="I3334" s="3">
        <f>Table8[[#This Row],[Volume]]*Table8[[#This Row],[Cost per unit]]</f>
        <v>1150.9199999999998</v>
      </c>
      <c r="J3334" s="3">
        <f>Table8[[#This Row],[Volume]]*Table8[[#This Row],[Price per unit]]</f>
        <v>1951.56</v>
      </c>
      <c r="K3334" s="5">
        <f>Table8[[#This Row],[Total Sales]]-Table8[[#This Row],[Total Cost]]</f>
        <v>800.6400000000001</v>
      </c>
      <c r="L3334" s="6">
        <f>Table8[[#This Row],[Profit]]/Table8[[#This Row],[Total Sales]]</f>
        <v>0.4102564102564103</v>
      </c>
    </row>
    <row r="3335" spans="1:12" x14ac:dyDescent="0.3">
      <c r="A3335" s="7">
        <v>2011</v>
      </c>
      <c r="B3335" s="7" t="s">
        <v>132</v>
      </c>
      <c r="C3335" s="7" t="s">
        <v>133</v>
      </c>
      <c r="D3335" s="7" t="s">
        <v>138</v>
      </c>
      <c r="E3335" s="7">
        <v>1080109</v>
      </c>
      <c r="F3335" s="7">
        <v>1524</v>
      </c>
      <c r="G3335" s="7">
        <v>0.79</v>
      </c>
      <c r="H3335" s="7">
        <v>1.1000000000000001</v>
      </c>
      <c r="I3335" s="3">
        <f>Table8[[#This Row],[Volume]]*Table8[[#This Row],[Cost per unit]]</f>
        <v>1203.96</v>
      </c>
      <c r="J3335" s="3">
        <f>Table8[[#This Row],[Volume]]*Table8[[#This Row],[Price per unit]]</f>
        <v>1676.4</v>
      </c>
      <c r="K3335" s="5">
        <f>Table8[[#This Row],[Total Sales]]-Table8[[#This Row],[Total Cost]]</f>
        <v>472.44000000000005</v>
      </c>
      <c r="L3335" s="6">
        <f>Table8[[#This Row],[Profit]]/Table8[[#This Row],[Total Sales]]</f>
        <v>0.28181818181818186</v>
      </c>
    </row>
    <row r="3336" spans="1:12" x14ac:dyDescent="0.3">
      <c r="A3336" s="3">
        <v>2011</v>
      </c>
      <c r="B3336" s="3" t="s">
        <v>132</v>
      </c>
      <c r="C3336" s="3" t="s">
        <v>133</v>
      </c>
      <c r="D3336" s="3" t="s">
        <v>138</v>
      </c>
      <c r="E3336" s="3">
        <v>1080108</v>
      </c>
      <c r="F3336" s="3">
        <v>1656</v>
      </c>
      <c r="G3336" s="3">
        <v>0.61</v>
      </c>
      <c r="H3336" s="3">
        <v>1.19</v>
      </c>
      <c r="I3336" s="3">
        <f>Table8[[#This Row],[Volume]]*Table8[[#This Row],[Cost per unit]]</f>
        <v>1010.16</v>
      </c>
      <c r="J3336" s="3">
        <f>Table8[[#This Row],[Volume]]*Table8[[#This Row],[Price per unit]]</f>
        <v>1970.6399999999999</v>
      </c>
      <c r="K3336" s="5">
        <f>Table8[[#This Row],[Total Sales]]-Table8[[#This Row],[Total Cost]]</f>
        <v>960.4799999999999</v>
      </c>
      <c r="L3336" s="6">
        <f>Table8[[#This Row],[Profit]]/Table8[[#This Row],[Total Sales]]</f>
        <v>0.48739495798319327</v>
      </c>
    </row>
    <row r="3337" spans="1:12" x14ac:dyDescent="0.3">
      <c r="A3337" s="7">
        <v>2011</v>
      </c>
      <c r="B3337" s="7" t="s">
        <v>132</v>
      </c>
      <c r="C3337" s="7" t="s">
        <v>133</v>
      </c>
      <c r="D3337" s="7" t="s">
        <v>138</v>
      </c>
      <c r="E3337" s="7">
        <v>1080107</v>
      </c>
      <c r="F3337" s="7">
        <v>1416</v>
      </c>
      <c r="G3337" s="7">
        <v>0.76</v>
      </c>
      <c r="H3337" s="7">
        <v>0.94</v>
      </c>
      <c r="I3337" s="3">
        <f>Table8[[#This Row],[Volume]]*Table8[[#This Row],[Cost per unit]]</f>
        <v>1076.1600000000001</v>
      </c>
      <c r="J3337" s="3">
        <f>Table8[[#This Row],[Volume]]*Table8[[#This Row],[Price per unit]]</f>
        <v>1331.04</v>
      </c>
      <c r="K3337" s="5">
        <f>Table8[[#This Row],[Total Sales]]-Table8[[#This Row],[Total Cost]]</f>
        <v>254.87999999999988</v>
      </c>
      <c r="L3337" s="6">
        <f>Table8[[#This Row],[Profit]]/Table8[[#This Row],[Total Sales]]</f>
        <v>0.19148936170212758</v>
      </c>
    </row>
    <row r="3338" spans="1:12" x14ac:dyDescent="0.3">
      <c r="A3338" s="3">
        <v>2011</v>
      </c>
      <c r="B3338" s="3" t="s">
        <v>132</v>
      </c>
      <c r="C3338" s="3" t="s">
        <v>133</v>
      </c>
      <c r="D3338" s="3" t="s">
        <v>138</v>
      </c>
      <c r="E3338" s="3">
        <v>1080106</v>
      </c>
      <c r="F3338" s="3">
        <v>1644</v>
      </c>
      <c r="G3338" s="3">
        <v>0.9</v>
      </c>
      <c r="H3338" s="3">
        <v>0.91</v>
      </c>
      <c r="I3338" s="3">
        <f>Table8[[#This Row],[Volume]]*Table8[[#This Row],[Cost per unit]]</f>
        <v>1479.6000000000001</v>
      </c>
      <c r="J3338" s="3">
        <f>Table8[[#This Row],[Volume]]*Table8[[#This Row],[Price per unit]]</f>
        <v>1496.04</v>
      </c>
      <c r="K3338" s="5">
        <f>Table8[[#This Row],[Total Sales]]-Table8[[#This Row],[Total Cost]]</f>
        <v>16.439999999999827</v>
      </c>
      <c r="L3338" s="6">
        <f>Table8[[#This Row],[Profit]]/Table8[[#This Row],[Total Sales]]</f>
        <v>1.0989010989010874E-2</v>
      </c>
    </row>
    <row r="3339" spans="1:12" x14ac:dyDescent="0.3">
      <c r="A3339" s="7">
        <v>2011</v>
      </c>
      <c r="B3339" s="7" t="s">
        <v>132</v>
      </c>
      <c r="C3339" s="7" t="s">
        <v>133</v>
      </c>
      <c r="D3339" s="7" t="s">
        <v>138</v>
      </c>
      <c r="E3339" s="7">
        <v>1080105</v>
      </c>
      <c r="F3339" s="7">
        <v>1236</v>
      </c>
      <c r="G3339" s="7">
        <v>0.66</v>
      </c>
      <c r="H3339" s="7">
        <v>1.04</v>
      </c>
      <c r="I3339" s="3">
        <f>Table8[[#This Row],[Volume]]*Table8[[#This Row],[Cost per unit]]</f>
        <v>815.76</v>
      </c>
      <c r="J3339" s="3">
        <f>Table8[[#This Row],[Volume]]*Table8[[#This Row],[Price per unit]]</f>
        <v>1285.44</v>
      </c>
      <c r="K3339" s="5">
        <f>Table8[[#This Row],[Total Sales]]-Table8[[#This Row],[Total Cost]]</f>
        <v>469.68000000000006</v>
      </c>
      <c r="L3339" s="6">
        <f>Table8[[#This Row],[Profit]]/Table8[[#This Row],[Total Sales]]</f>
        <v>0.36538461538461542</v>
      </c>
    </row>
    <row r="3340" spans="1:12" x14ac:dyDescent="0.3">
      <c r="A3340" s="3">
        <v>2011</v>
      </c>
      <c r="B3340" s="3" t="s">
        <v>132</v>
      </c>
      <c r="C3340" s="3" t="s">
        <v>133</v>
      </c>
      <c r="D3340" s="3" t="s">
        <v>138</v>
      </c>
      <c r="E3340" s="3">
        <v>1080104</v>
      </c>
      <c r="F3340" s="3">
        <v>1596</v>
      </c>
      <c r="G3340" s="3">
        <v>0.83</v>
      </c>
      <c r="H3340" s="3">
        <v>0.95</v>
      </c>
      <c r="I3340" s="3">
        <f>Table8[[#This Row],[Volume]]*Table8[[#This Row],[Cost per unit]]</f>
        <v>1324.6799999999998</v>
      </c>
      <c r="J3340" s="3">
        <f>Table8[[#This Row],[Volume]]*Table8[[#This Row],[Price per unit]]</f>
        <v>1516.1999999999998</v>
      </c>
      <c r="K3340" s="5">
        <f>Table8[[#This Row],[Total Sales]]-Table8[[#This Row],[Total Cost]]</f>
        <v>191.51999999999998</v>
      </c>
      <c r="L3340" s="6">
        <f>Table8[[#This Row],[Profit]]/Table8[[#This Row],[Total Sales]]</f>
        <v>0.12631578947368421</v>
      </c>
    </row>
    <row r="3341" spans="1:12" x14ac:dyDescent="0.3">
      <c r="A3341" s="7">
        <v>2011</v>
      </c>
      <c r="B3341" s="7" t="s">
        <v>132</v>
      </c>
      <c r="C3341" s="7" t="s">
        <v>133</v>
      </c>
      <c r="D3341" s="7" t="s">
        <v>138</v>
      </c>
      <c r="E3341" s="7">
        <v>1080103</v>
      </c>
      <c r="F3341" s="7">
        <v>1332</v>
      </c>
      <c r="G3341" s="7">
        <v>0.62</v>
      </c>
      <c r="H3341" s="7">
        <v>1.07</v>
      </c>
      <c r="I3341" s="3">
        <f>Table8[[#This Row],[Volume]]*Table8[[#This Row],[Cost per unit]]</f>
        <v>825.84</v>
      </c>
      <c r="J3341" s="3">
        <f>Table8[[#This Row],[Volume]]*Table8[[#This Row],[Price per unit]]</f>
        <v>1425.24</v>
      </c>
      <c r="K3341" s="5">
        <f>Table8[[#This Row],[Total Sales]]-Table8[[#This Row],[Total Cost]]</f>
        <v>599.4</v>
      </c>
      <c r="L3341" s="6">
        <f>Table8[[#This Row],[Profit]]/Table8[[#This Row],[Total Sales]]</f>
        <v>0.42056074766355139</v>
      </c>
    </row>
    <row r="3342" spans="1:12" x14ac:dyDescent="0.3">
      <c r="A3342" s="3">
        <v>2011</v>
      </c>
      <c r="B3342" s="3" t="s">
        <v>132</v>
      </c>
      <c r="C3342" s="3" t="s">
        <v>133</v>
      </c>
      <c r="D3342" s="3" t="s">
        <v>138</v>
      </c>
      <c r="E3342" s="3">
        <v>1080102</v>
      </c>
      <c r="F3342" s="3">
        <v>1284</v>
      </c>
      <c r="G3342" s="3">
        <v>0.61</v>
      </c>
      <c r="H3342" s="3">
        <v>1.1599999999999999</v>
      </c>
      <c r="I3342" s="3">
        <f>Table8[[#This Row],[Volume]]*Table8[[#This Row],[Cost per unit]]</f>
        <v>783.24</v>
      </c>
      <c r="J3342" s="3">
        <f>Table8[[#This Row],[Volume]]*Table8[[#This Row],[Price per unit]]</f>
        <v>1489.4399999999998</v>
      </c>
      <c r="K3342" s="5">
        <f>Table8[[#This Row],[Total Sales]]-Table8[[#This Row],[Total Cost]]</f>
        <v>706.19999999999982</v>
      </c>
      <c r="L3342" s="6">
        <f>Table8[[#This Row],[Profit]]/Table8[[#This Row],[Total Sales]]</f>
        <v>0.47413793103448271</v>
      </c>
    </row>
    <row r="3343" spans="1:12" x14ac:dyDescent="0.3">
      <c r="A3343" s="7">
        <v>2011</v>
      </c>
      <c r="B3343" s="7" t="s">
        <v>132</v>
      </c>
      <c r="C3343" s="7" t="s">
        <v>133</v>
      </c>
      <c r="D3343" s="7" t="s">
        <v>138</v>
      </c>
      <c r="E3343" s="7">
        <v>1080101</v>
      </c>
      <c r="F3343" s="7">
        <v>1464</v>
      </c>
      <c r="G3343" s="7">
        <v>0.73</v>
      </c>
      <c r="H3343" s="7">
        <v>1.17</v>
      </c>
      <c r="I3343" s="3">
        <f>Table8[[#This Row],[Volume]]*Table8[[#This Row],[Cost per unit]]</f>
        <v>1068.72</v>
      </c>
      <c r="J3343" s="3">
        <f>Table8[[#This Row],[Volume]]*Table8[[#This Row],[Price per unit]]</f>
        <v>1712.8799999999999</v>
      </c>
      <c r="K3343" s="5">
        <f>Table8[[#This Row],[Total Sales]]-Table8[[#This Row],[Total Cost]]</f>
        <v>644.15999999999985</v>
      </c>
      <c r="L3343" s="6">
        <f>Table8[[#This Row],[Profit]]/Table8[[#This Row],[Total Sales]]</f>
        <v>0.37606837606837601</v>
      </c>
    </row>
    <row r="3344" spans="1:12" x14ac:dyDescent="0.3">
      <c r="A3344" s="3">
        <v>2011</v>
      </c>
      <c r="B3344" s="3" t="s">
        <v>132</v>
      </c>
      <c r="C3344" s="3" t="s">
        <v>133</v>
      </c>
      <c r="D3344" s="3" t="s">
        <v>24</v>
      </c>
      <c r="E3344" s="3">
        <v>790207</v>
      </c>
      <c r="F3344" s="3">
        <v>1380</v>
      </c>
      <c r="G3344" s="3">
        <v>0.89</v>
      </c>
      <c r="H3344" s="3">
        <v>0.98</v>
      </c>
      <c r="I3344" s="3">
        <f>Table8[[#This Row],[Volume]]*Table8[[#This Row],[Cost per unit]]</f>
        <v>1228.2</v>
      </c>
      <c r="J3344" s="3">
        <f>Table8[[#This Row],[Volume]]*Table8[[#This Row],[Price per unit]]</f>
        <v>1352.3999999999999</v>
      </c>
      <c r="K3344" s="5">
        <f>Table8[[#This Row],[Total Sales]]-Table8[[#This Row],[Total Cost]]</f>
        <v>124.19999999999982</v>
      </c>
      <c r="L3344" s="6">
        <f>Table8[[#This Row],[Profit]]/Table8[[#This Row],[Total Sales]]</f>
        <v>9.1836734693877431E-2</v>
      </c>
    </row>
    <row r="3345" spans="1:12" x14ac:dyDescent="0.3">
      <c r="A3345" s="7">
        <v>2011</v>
      </c>
      <c r="B3345" s="7" t="s">
        <v>132</v>
      </c>
      <c r="C3345" s="7" t="s">
        <v>133</v>
      </c>
      <c r="D3345" s="7" t="s">
        <v>24</v>
      </c>
      <c r="E3345" s="7">
        <v>790206</v>
      </c>
      <c r="F3345" s="7">
        <v>1308</v>
      </c>
      <c r="G3345" s="7">
        <v>0.62</v>
      </c>
      <c r="H3345" s="7">
        <v>1.04</v>
      </c>
      <c r="I3345" s="3">
        <f>Table8[[#This Row],[Volume]]*Table8[[#This Row],[Cost per unit]]</f>
        <v>810.96</v>
      </c>
      <c r="J3345" s="3">
        <f>Table8[[#This Row],[Volume]]*Table8[[#This Row],[Price per unit]]</f>
        <v>1360.32</v>
      </c>
      <c r="K3345" s="5">
        <f>Table8[[#This Row],[Total Sales]]-Table8[[#This Row],[Total Cost]]</f>
        <v>549.3599999999999</v>
      </c>
      <c r="L3345" s="6">
        <f>Table8[[#This Row],[Profit]]/Table8[[#This Row],[Total Sales]]</f>
        <v>0.4038461538461538</v>
      </c>
    </row>
    <row r="3346" spans="1:12" x14ac:dyDescent="0.3">
      <c r="A3346" s="3">
        <v>2011</v>
      </c>
      <c r="B3346" s="3" t="s">
        <v>132</v>
      </c>
      <c r="C3346" s="3" t="s">
        <v>133</v>
      </c>
      <c r="D3346" s="3" t="s">
        <v>24</v>
      </c>
      <c r="E3346" s="3">
        <v>790205</v>
      </c>
      <c r="F3346" s="3">
        <v>1452</v>
      </c>
      <c r="G3346" s="3">
        <v>0.74</v>
      </c>
      <c r="H3346" s="3">
        <v>1.1100000000000001</v>
      </c>
      <c r="I3346" s="3">
        <f>Table8[[#This Row],[Volume]]*Table8[[#This Row],[Cost per unit]]</f>
        <v>1074.48</v>
      </c>
      <c r="J3346" s="3">
        <f>Table8[[#This Row],[Volume]]*Table8[[#This Row],[Price per unit]]</f>
        <v>1611.7200000000003</v>
      </c>
      <c r="K3346" s="5">
        <f>Table8[[#This Row],[Total Sales]]-Table8[[#This Row],[Total Cost]]</f>
        <v>537.24000000000024</v>
      </c>
      <c r="L3346" s="6">
        <f>Table8[[#This Row],[Profit]]/Table8[[#This Row],[Total Sales]]</f>
        <v>0.33333333333333343</v>
      </c>
    </row>
    <row r="3347" spans="1:12" x14ac:dyDescent="0.3">
      <c r="A3347" s="7">
        <v>2011</v>
      </c>
      <c r="B3347" s="7" t="s">
        <v>132</v>
      </c>
      <c r="C3347" s="7" t="s">
        <v>133</v>
      </c>
      <c r="D3347" s="7" t="s">
        <v>24</v>
      </c>
      <c r="E3347" s="7">
        <v>790204</v>
      </c>
      <c r="F3347" s="7">
        <v>1476</v>
      </c>
      <c r="G3347" s="7">
        <v>0.72</v>
      </c>
      <c r="H3347" s="7">
        <v>1.1299999999999999</v>
      </c>
      <c r="I3347" s="3">
        <f>Table8[[#This Row],[Volume]]*Table8[[#This Row],[Cost per unit]]</f>
        <v>1062.72</v>
      </c>
      <c r="J3347" s="3">
        <f>Table8[[#This Row],[Volume]]*Table8[[#This Row],[Price per unit]]</f>
        <v>1667.8799999999999</v>
      </c>
      <c r="K3347" s="5">
        <f>Table8[[#This Row],[Total Sales]]-Table8[[#This Row],[Total Cost]]</f>
        <v>605.15999999999985</v>
      </c>
      <c r="L3347" s="6">
        <f>Table8[[#This Row],[Profit]]/Table8[[#This Row],[Total Sales]]</f>
        <v>0.3628318584070796</v>
      </c>
    </row>
    <row r="3348" spans="1:12" x14ac:dyDescent="0.3">
      <c r="A3348" s="3">
        <v>2011</v>
      </c>
      <c r="B3348" s="3" t="s">
        <v>132</v>
      </c>
      <c r="C3348" s="3" t="s">
        <v>133</v>
      </c>
      <c r="D3348" s="3" t="s">
        <v>24</v>
      </c>
      <c r="E3348" s="3">
        <v>790203</v>
      </c>
      <c r="F3348" s="3">
        <v>1212</v>
      </c>
      <c r="G3348" s="3">
        <v>0.63</v>
      </c>
      <c r="H3348" s="3">
        <v>1.01</v>
      </c>
      <c r="I3348" s="3">
        <f>Table8[[#This Row],[Volume]]*Table8[[#This Row],[Cost per unit]]</f>
        <v>763.56000000000006</v>
      </c>
      <c r="J3348" s="3">
        <f>Table8[[#This Row],[Volume]]*Table8[[#This Row],[Price per unit]]</f>
        <v>1224.1200000000001</v>
      </c>
      <c r="K3348" s="5">
        <f>Table8[[#This Row],[Total Sales]]-Table8[[#This Row],[Total Cost]]</f>
        <v>460.56000000000006</v>
      </c>
      <c r="L3348" s="6">
        <f>Table8[[#This Row],[Profit]]/Table8[[#This Row],[Total Sales]]</f>
        <v>0.37623762376237624</v>
      </c>
    </row>
    <row r="3349" spans="1:12" x14ac:dyDescent="0.3">
      <c r="A3349" s="7">
        <v>2011</v>
      </c>
      <c r="B3349" s="7" t="s">
        <v>132</v>
      </c>
      <c r="C3349" s="7" t="s">
        <v>133</v>
      </c>
      <c r="D3349" s="7" t="s">
        <v>24</v>
      </c>
      <c r="E3349" s="7">
        <v>790202</v>
      </c>
      <c r="F3349" s="7">
        <v>1548</v>
      </c>
      <c r="G3349" s="7">
        <v>0.9</v>
      </c>
      <c r="H3349" s="7">
        <v>1.1299999999999999</v>
      </c>
      <c r="I3349" s="3">
        <f>Table8[[#This Row],[Volume]]*Table8[[#This Row],[Cost per unit]]</f>
        <v>1393.2</v>
      </c>
      <c r="J3349" s="3">
        <f>Table8[[#This Row],[Volume]]*Table8[[#This Row],[Price per unit]]</f>
        <v>1749.2399999999998</v>
      </c>
      <c r="K3349" s="5">
        <f>Table8[[#This Row],[Total Sales]]-Table8[[#This Row],[Total Cost]]</f>
        <v>356.03999999999974</v>
      </c>
      <c r="L3349" s="6">
        <f>Table8[[#This Row],[Profit]]/Table8[[#This Row],[Total Sales]]</f>
        <v>0.20353982300884943</v>
      </c>
    </row>
    <row r="3350" spans="1:12" x14ac:dyDescent="0.3">
      <c r="A3350" s="3">
        <v>2011</v>
      </c>
      <c r="B3350" s="3" t="s">
        <v>132</v>
      </c>
      <c r="C3350" s="3" t="s">
        <v>133</v>
      </c>
      <c r="D3350" s="3" t="s">
        <v>24</v>
      </c>
      <c r="E3350" s="3">
        <v>790201</v>
      </c>
      <c r="F3350" s="3">
        <v>1620</v>
      </c>
      <c r="G3350" s="3">
        <v>0.72</v>
      </c>
      <c r="H3350" s="3">
        <v>0.94</v>
      </c>
      <c r="I3350" s="3">
        <f>Table8[[#This Row],[Volume]]*Table8[[#This Row],[Cost per unit]]</f>
        <v>1166.3999999999999</v>
      </c>
      <c r="J3350" s="3">
        <f>Table8[[#This Row],[Volume]]*Table8[[#This Row],[Price per unit]]</f>
        <v>1522.8</v>
      </c>
      <c r="K3350" s="5">
        <f>Table8[[#This Row],[Total Sales]]-Table8[[#This Row],[Total Cost]]</f>
        <v>356.40000000000009</v>
      </c>
      <c r="L3350" s="6">
        <f>Table8[[#This Row],[Profit]]/Table8[[#This Row],[Total Sales]]</f>
        <v>0.23404255319148942</v>
      </c>
    </row>
    <row r="3351" spans="1:12" x14ac:dyDescent="0.3">
      <c r="A3351" s="7">
        <v>2011</v>
      </c>
      <c r="B3351" s="7" t="s">
        <v>132</v>
      </c>
      <c r="C3351" s="7" t="s">
        <v>133</v>
      </c>
      <c r="D3351" s="7" t="s">
        <v>24</v>
      </c>
      <c r="E3351" s="7">
        <v>790198</v>
      </c>
      <c r="F3351" s="7">
        <v>1668</v>
      </c>
      <c r="G3351" s="7">
        <v>0.67</v>
      </c>
      <c r="H3351" s="7">
        <v>1.02</v>
      </c>
      <c r="I3351" s="3">
        <f>Table8[[#This Row],[Volume]]*Table8[[#This Row],[Cost per unit]]</f>
        <v>1117.5600000000002</v>
      </c>
      <c r="J3351" s="3">
        <f>Table8[[#This Row],[Volume]]*Table8[[#This Row],[Price per unit]]</f>
        <v>1701.3600000000001</v>
      </c>
      <c r="K3351" s="5">
        <f>Table8[[#This Row],[Total Sales]]-Table8[[#This Row],[Total Cost]]</f>
        <v>583.79999999999995</v>
      </c>
      <c r="L3351" s="6">
        <f>Table8[[#This Row],[Profit]]/Table8[[#This Row],[Total Sales]]</f>
        <v>0.34313725490196073</v>
      </c>
    </row>
    <row r="3352" spans="1:12" x14ac:dyDescent="0.3">
      <c r="A3352" s="3">
        <v>2011</v>
      </c>
      <c r="B3352" s="3" t="s">
        <v>132</v>
      </c>
      <c r="C3352" s="3" t="s">
        <v>133</v>
      </c>
      <c r="D3352" s="3" t="s">
        <v>24</v>
      </c>
      <c r="E3352" s="3">
        <v>790197</v>
      </c>
      <c r="F3352" s="3">
        <v>1464</v>
      </c>
      <c r="G3352" s="3">
        <v>0.9</v>
      </c>
      <c r="H3352" s="3">
        <v>1.07</v>
      </c>
      <c r="I3352" s="3">
        <f>Table8[[#This Row],[Volume]]*Table8[[#This Row],[Cost per unit]]</f>
        <v>1317.6000000000001</v>
      </c>
      <c r="J3352" s="3">
        <f>Table8[[#This Row],[Volume]]*Table8[[#This Row],[Price per unit]]</f>
        <v>1566.48</v>
      </c>
      <c r="K3352" s="5">
        <f>Table8[[#This Row],[Total Sales]]-Table8[[#This Row],[Total Cost]]</f>
        <v>248.87999999999988</v>
      </c>
      <c r="L3352" s="6">
        <f>Table8[[#This Row],[Profit]]/Table8[[#This Row],[Total Sales]]</f>
        <v>0.15887850467289713</v>
      </c>
    </row>
    <row r="3353" spans="1:12" x14ac:dyDescent="0.3">
      <c r="A3353" s="7">
        <v>2011</v>
      </c>
      <c r="B3353" s="7" t="s">
        <v>132</v>
      </c>
      <c r="C3353" s="7" t="s">
        <v>133</v>
      </c>
      <c r="D3353" s="7" t="s">
        <v>24</v>
      </c>
      <c r="E3353" s="7">
        <v>790196</v>
      </c>
      <c r="F3353" s="7">
        <v>1452</v>
      </c>
      <c r="G3353" s="7">
        <v>0.9</v>
      </c>
      <c r="H3353" s="7">
        <v>1.03</v>
      </c>
      <c r="I3353" s="3">
        <f>Table8[[#This Row],[Volume]]*Table8[[#This Row],[Cost per unit]]</f>
        <v>1306.8</v>
      </c>
      <c r="J3353" s="3">
        <f>Table8[[#This Row],[Volume]]*Table8[[#This Row],[Price per unit]]</f>
        <v>1495.56</v>
      </c>
      <c r="K3353" s="5">
        <f>Table8[[#This Row],[Total Sales]]-Table8[[#This Row],[Total Cost]]</f>
        <v>188.76</v>
      </c>
      <c r="L3353" s="6">
        <f>Table8[[#This Row],[Profit]]/Table8[[#This Row],[Total Sales]]</f>
        <v>0.12621359223300971</v>
      </c>
    </row>
    <row r="3354" spans="1:12" x14ac:dyDescent="0.3">
      <c r="A3354" s="3">
        <v>2011</v>
      </c>
      <c r="B3354" s="3" t="s">
        <v>132</v>
      </c>
      <c r="C3354" s="3" t="s">
        <v>133</v>
      </c>
      <c r="D3354" s="3" t="s">
        <v>24</v>
      </c>
      <c r="E3354" s="3">
        <v>790195</v>
      </c>
      <c r="F3354" s="3">
        <v>1548</v>
      </c>
      <c r="G3354" s="3">
        <v>0.72</v>
      </c>
      <c r="H3354" s="3">
        <v>1.1100000000000001</v>
      </c>
      <c r="I3354" s="3">
        <f>Table8[[#This Row],[Volume]]*Table8[[#This Row],[Cost per unit]]</f>
        <v>1114.56</v>
      </c>
      <c r="J3354" s="3">
        <f>Table8[[#This Row],[Volume]]*Table8[[#This Row],[Price per unit]]</f>
        <v>1718.2800000000002</v>
      </c>
      <c r="K3354" s="5">
        <f>Table8[[#This Row],[Total Sales]]-Table8[[#This Row],[Total Cost]]</f>
        <v>603.72000000000025</v>
      </c>
      <c r="L3354" s="6">
        <f>Table8[[#This Row],[Profit]]/Table8[[#This Row],[Total Sales]]</f>
        <v>0.35135135135135148</v>
      </c>
    </row>
    <row r="3355" spans="1:12" x14ac:dyDescent="0.3">
      <c r="A3355" s="7">
        <v>2011</v>
      </c>
      <c r="B3355" s="7" t="s">
        <v>132</v>
      </c>
      <c r="C3355" s="7" t="s">
        <v>133</v>
      </c>
      <c r="D3355" s="7" t="s">
        <v>24</v>
      </c>
      <c r="E3355" s="7">
        <v>790194</v>
      </c>
      <c r="F3355" s="7">
        <v>1248</v>
      </c>
      <c r="G3355" s="7">
        <v>0.7</v>
      </c>
      <c r="H3355" s="7">
        <v>1.18</v>
      </c>
      <c r="I3355" s="3">
        <f>Table8[[#This Row],[Volume]]*Table8[[#This Row],[Cost per unit]]</f>
        <v>873.59999999999991</v>
      </c>
      <c r="J3355" s="3">
        <f>Table8[[#This Row],[Volume]]*Table8[[#This Row],[Price per unit]]</f>
        <v>1472.6399999999999</v>
      </c>
      <c r="K3355" s="5">
        <f>Table8[[#This Row],[Total Sales]]-Table8[[#This Row],[Total Cost]]</f>
        <v>599.04</v>
      </c>
      <c r="L3355" s="6">
        <f>Table8[[#This Row],[Profit]]/Table8[[#This Row],[Total Sales]]</f>
        <v>0.40677966101694918</v>
      </c>
    </row>
    <row r="3356" spans="1:12" x14ac:dyDescent="0.3">
      <c r="A3356" s="3">
        <v>2011</v>
      </c>
      <c r="B3356" s="3" t="s">
        <v>132</v>
      </c>
      <c r="C3356" s="3" t="s">
        <v>133</v>
      </c>
      <c r="D3356" s="3" t="s">
        <v>24</v>
      </c>
      <c r="E3356" s="3">
        <v>790193</v>
      </c>
      <c r="F3356" s="3">
        <v>1332</v>
      </c>
      <c r="G3356" s="3">
        <v>0.67</v>
      </c>
      <c r="H3356" s="3">
        <v>1.01</v>
      </c>
      <c r="I3356" s="3">
        <f>Table8[[#This Row],[Volume]]*Table8[[#This Row],[Cost per unit]]</f>
        <v>892.44</v>
      </c>
      <c r="J3356" s="3">
        <f>Table8[[#This Row],[Volume]]*Table8[[#This Row],[Price per unit]]</f>
        <v>1345.32</v>
      </c>
      <c r="K3356" s="5">
        <f>Table8[[#This Row],[Total Sales]]-Table8[[#This Row],[Total Cost]]</f>
        <v>452.87999999999988</v>
      </c>
      <c r="L3356" s="6">
        <f>Table8[[#This Row],[Profit]]/Table8[[#This Row],[Total Sales]]</f>
        <v>0.33663366336633654</v>
      </c>
    </row>
    <row r="3357" spans="1:12" x14ac:dyDescent="0.3">
      <c r="A3357" s="7">
        <v>2011</v>
      </c>
      <c r="B3357" s="7" t="s">
        <v>132</v>
      </c>
      <c r="C3357" s="7" t="s">
        <v>133</v>
      </c>
      <c r="D3357" s="7" t="s">
        <v>24</v>
      </c>
      <c r="E3357" s="7">
        <v>790192</v>
      </c>
      <c r="F3357" s="7">
        <v>1440</v>
      </c>
      <c r="G3357" s="7">
        <v>0.85</v>
      </c>
      <c r="H3357" s="7">
        <v>0.97</v>
      </c>
      <c r="I3357" s="3">
        <f>Table8[[#This Row],[Volume]]*Table8[[#This Row],[Cost per unit]]</f>
        <v>1224</v>
      </c>
      <c r="J3357" s="3">
        <f>Table8[[#This Row],[Volume]]*Table8[[#This Row],[Price per unit]]</f>
        <v>1396.8</v>
      </c>
      <c r="K3357" s="5">
        <f>Table8[[#This Row],[Total Sales]]-Table8[[#This Row],[Total Cost]]</f>
        <v>172.79999999999995</v>
      </c>
      <c r="L3357" s="6">
        <f>Table8[[#This Row],[Profit]]/Table8[[#This Row],[Total Sales]]</f>
        <v>0.12371134020618554</v>
      </c>
    </row>
    <row r="3358" spans="1:12" x14ac:dyDescent="0.3">
      <c r="A3358" s="3">
        <v>2011</v>
      </c>
      <c r="B3358" s="3" t="s">
        <v>132</v>
      </c>
      <c r="C3358" s="3" t="s">
        <v>133</v>
      </c>
      <c r="D3358" s="3" t="s">
        <v>24</v>
      </c>
      <c r="E3358" s="3">
        <v>790191</v>
      </c>
      <c r="F3358" s="3">
        <v>1284</v>
      </c>
      <c r="G3358" s="3">
        <v>0.84</v>
      </c>
      <c r="H3358" s="3">
        <v>0.96</v>
      </c>
      <c r="I3358" s="3">
        <f>Table8[[#This Row],[Volume]]*Table8[[#This Row],[Cost per unit]]</f>
        <v>1078.56</v>
      </c>
      <c r="J3358" s="3">
        <f>Table8[[#This Row],[Volume]]*Table8[[#This Row],[Price per unit]]</f>
        <v>1232.6399999999999</v>
      </c>
      <c r="K3358" s="5">
        <f>Table8[[#This Row],[Total Sales]]-Table8[[#This Row],[Total Cost]]</f>
        <v>154.07999999999993</v>
      </c>
      <c r="L3358" s="6">
        <f>Table8[[#This Row],[Profit]]/Table8[[#This Row],[Total Sales]]</f>
        <v>0.12499999999999996</v>
      </c>
    </row>
    <row r="3359" spans="1:12" x14ac:dyDescent="0.3">
      <c r="A3359" s="7">
        <v>2011</v>
      </c>
      <c r="B3359" s="7" t="s">
        <v>132</v>
      </c>
      <c r="C3359" s="7" t="s">
        <v>133</v>
      </c>
      <c r="D3359" s="7" t="s">
        <v>24</v>
      </c>
      <c r="E3359" s="7">
        <v>790190</v>
      </c>
      <c r="F3359" s="7">
        <v>1644</v>
      </c>
      <c r="G3359" s="7">
        <v>0.74</v>
      </c>
      <c r="H3359" s="7">
        <v>1.02</v>
      </c>
      <c r="I3359" s="3">
        <f>Table8[[#This Row],[Volume]]*Table8[[#This Row],[Cost per unit]]</f>
        <v>1216.56</v>
      </c>
      <c r="J3359" s="3">
        <f>Table8[[#This Row],[Volume]]*Table8[[#This Row],[Price per unit]]</f>
        <v>1676.88</v>
      </c>
      <c r="K3359" s="5">
        <f>Table8[[#This Row],[Total Sales]]-Table8[[#This Row],[Total Cost]]</f>
        <v>460.32000000000016</v>
      </c>
      <c r="L3359" s="6">
        <f>Table8[[#This Row],[Profit]]/Table8[[#This Row],[Total Sales]]</f>
        <v>0.27450980392156871</v>
      </c>
    </row>
    <row r="3360" spans="1:12" x14ac:dyDescent="0.3">
      <c r="A3360" s="3">
        <v>2011</v>
      </c>
      <c r="B3360" s="3" t="s">
        <v>132</v>
      </c>
      <c r="C3360" s="3" t="s">
        <v>133</v>
      </c>
      <c r="D3360" s="3" t="s">
        <v>24</v>
      </c>
      <c r="E3360" s="3">
        <v>790189</v>
      </c>
      <c r="F3360" s="3">
        <v>1296</v>
      </c>
      <c r="G3360" s="3">
        <v>0.63</v>
      </c>
      <c r="H3360" s="3">
        <v>1.18</v>
      </c>
      <c r="I3360" s="3">
        <f>Table8[[#This Row],[Volume]]*Table8[[#This Row],[Cost per unit]]</f>
        <v>816.48</v>
      </c>
      <c r="J3360" s="3">
        <f>Table8[[#This Row],[Volume]]*Table8[[#This Row],[Price per unit]]</f>
        <v>1529.28</v>
      </c>
      <c r="K3360" s="5">
        <f>Table8[[#This Row],[Total Sales]]-Table8[[#This Row],[Total Cost]]</f>
        <v>712.8</v>
      </c>
      <c r="L3360" s="6">
        <f>Table8[[#This Row],[Profit]]/Table8[[#This Row],[Total Sales]]</f>
        <v>0.46610169491525422</v>
      </c>
    </row>
    <row r="3361" spans="1:12" x14ac:dyDescent="0.3">
      <c r="A3361" s="7">
        <v>2011</v>
      </c>
      <c r="B3361" s="7" t="s">
        <v>132</v>
      </c>
      <c r="C3361" s="7" t="s">
        <v>133</v>
      </c>
      <c r="D3361" s="7" t="s">
        <v>24</v>
      </c>
      <c r="E3361" s="7">
        <v>790188</v>
      </c>
      <c r="F3361" s="7">
        <v>1440</v>
      </c>
      <c r="G3361" s="7">
        <v>0.74</v>
      </c>
      <c r="H3361" s="7">
        <v>0.91</v>
      </c>
      <c r="I3361" s="3">
        <f>Table8[[#This Row],[Volume]]*Table8[[#This Row],[Cost per unit]]</f>
        <v>1065.5999999999999</v>
      </c>
      <c r="J3361" s="3">
        <f>Table8[[#This Row],[Volume]]*Table8[[#This Row],[Price per unit]]</f>
        <v>1310.4000000000001</v>
      </c>
      <c r="K3361" s="5">
        <f>Table8[[#This Row],[Total Sales]]-Table8[[#This Row],[Total Cost]]</f>
        <v>244.80000000000018</v>
      </c>
      <c r="L3361" s="6">
        <f>Table8[[#This Row],[Profit]]/Table8[[#This Row],[Total Sales]]</f>
        <v>0.18681318681318693</v>
      </c>
    </row>
    <row r="3362" spans="1:12" x14ac:dyDescent="0.3">
      <c r="A3362" s="3">
        <v>2011</v>
      </c>
      <c r="B3362" s="3" t="s">
        <v>132</v>
      </c>
      <c r="C3362" s="3" t="s">
        <v>133</v>
      </c>
      <c r="D3362" s="3" t="s">
        <v>24</v>
      </c>
      <c r="E3362" s="3">
        <v>790187</v>
      </c>
      <c r="F3362" s="3">
        <v>1296</v>
      </c>
      <c r="G3362" s="3">
        <v>0.72</v>
      </c>
      <c r="H3362" s="3">
        <v>1.08</v>
      </c>
      <c r="I3362" s="3">
        <f>Table8[[#This Row],[Volume]]*Table8[[#This Row],[Cost per unit]]</f>
        <v>933.12</v>
      </c>
      <c r="J3362" s="3">
        <f>Table8[[#This Row],[Volume]]*Table8[[#This Row],[Price per unit]]</f>
        <v>1399.68</v>
      </c>
      <c r="K3362" s="5">
        <f>Table8[[#This Row],[Total Sales]]-Table8[[#This Row],[Total Cost]]</f>
        <v>466.56000000000006</v>
      </c>
      <c r="L3362" s="6">
        <f>Table8[[#This Row],[Profit]]/Table8[[#This Row],[Total Sales]]</f>
        <v>0.33333333333333337</v>
      </c>
    </row>
    <row r="3363" spans="1:12" x14ac:dyDescent="0.3">
      <c r="A3363" s="7">
        <v>2011</v>
      </c>
      <c r="B3363" s="7" t="s">
        <v>132</v>
      </c>
      <c r="C3363" s="7" t="s">
        <v>133</v>
      </c>
      <c r="D3363" s="7" t="s">
        <v>24</v>
      </c>
      <c r="E3363" s="7">
        <v>790186</v>
      </c>
      <c r="F3363" s="7">
        <v>1440</v>
      </c>
      <c r="G3363" s="7">
        <v>0.72</v>
      </c>
      <c r="H3363" s="7">
        <v>0.91</v>
      </c>
      <c r="I3363" s="3">
        <f>Table8[[#This Row],[Volume]]*Table8[[#This Row],[Cost per unit]]</f>
        <v>1036.8</v>
      </c>
      <c r="J3363" s="3">
        <f>Table8[[#This Row],[Volume]]*Table8[[#This Row],[Price per unit]]</f>
        <v>1310.4000000000001</v>
      </c>
      <c r="K3363" s="5">
        <f>Table8[[#This Row],[Total Sales]]-Table8[[#This Row],[Total Cost]]</f>
        <v>273.60000000000014</v>
      </c>
      <c r="L3363" s="6">
        <f>Table8[[#This Row],[Profit]]/Table8[[#This Row],[Total Sales]]</f>
        <v>0.20879120879120888</v>
      </c>
    </row>
    <row r="3364" spans="1:12" x14ac:dyDescent="0.3">
      <c r="A3364" s="3">
        <v>2011</v>
      </c>
      <c r="B3364" s="3" t="s">
        <v>132</v>
      </c>
      <c r="C3364" s="3" t="s">
        <v>133</v>
      </c>
      <c r="D3364" s="3" t="s">
        <v>24</v>
      </c>
      <c r="E3364" s="3">
        <v>790185</v>
      </c>
      <c r="F3364" s="3">
        <v>1524</v>
      </c>
      <c r="G3364" s="3">
        <v>0.65</v>
      </c>
      <c r="H3364" s="3">
        <v>1.08</v>
      </c>
      <c r="I3364" s="3">
        <f>Table8[[#This Row],[Volume]]*Table8[[#This Row],[Cost per unit]]</f>
        <v>990.6</v>
      </c>
      <c r="J3364" s="3">
        <f>Table8[[#This Row],[Volume]]*Table8[[#This Row],[Price per unit]]</f>
        <v>1645.92</v>
      </c>
      <c r="K3364" s="5">
        <f>Table8[[#This Row],[Total Sales]]-Table8[[#This Row],[Total Cost]]</f>
        <v>655.32000000000005</v>
      </c>
      <c r="L3364" s="6">
        <f>Table8[[#This Row],[Profit]]/Table8[[#This Row],[Total Sales]]</f>
        <v>0.39814814814814814</v>
      </c>
    </row>
    <row r="3365" spans="1:12" x14ac:dyDescent="0.3">
      <c r="A3365" s="7">
        <v>2011</v>
      </c>
      <c r="B3365" s="7" t="s">
        <v>132</v>
      </c>
      <c r="C3365" s="7" t="s">
        <v>133</v>
      </c>
      <c r="D3365" s="7" t="s">
        <v>24</v>
      </c>
      <c r="E3365" s="7">
        <v>790184</v>
      </c>
      <c r="F3365" s="7">
        <v>1344</v>
      </c>
      <c r="G3365" s="7">
        <v>0.9</v>
      </c>
      <c r="H3365" s="7">
        <v>1.19</v>
      </c>
      <c r="I3365" s="3">
        <f>Table8[[#This Row],[Volume]]*Table8[[#This Row],[Cost per unit]]</f>
        <v>1209.6000000000001</v>
      </c>
      <c r="J3365" s="3">
        <f>Table8[[#This Row],[Volume]]*Table8[[#This Row],[Price per unit]]</f>
        <v>1599.36</v>
      </c>
      <c r="K3365" s="5">
        <f>Table8[[#This Row],[Total Sales]]-Table8[[#This Row],[Total Cost]]</f>
        <v>389.75999999999976</v>
      </c>
      <c r="L3365" s="6">
        <f>Table8[[#This Row],[Profit]]/Table8[[#This Row],[Total Sales]]</f>
        <v>0.24369747899159649</v>
      </c>
    </row>
    <row r="3366" spans="1:12" x14ac:dyDescent="0.3">
      <c r="A3366" s="3">
        <v>2011</v>
      </c>
      <c r="B3366" s="3" t="s">
        <v>132</v>
      </c>
      <c r="C3366" s="3" t="s">
        <v>133</v>
      </c>
      <c r="D3366" s="3" t="s">
        <v>24</v>
      </c>
      <c r="E3366" s="3">
        <v>790183</v>
      </c>
      <c r="F3366" s="3">
        <v>1320</v>
      </c>
      <c r="G3366" s="3">
        <v>0.61</v>
      </c>
      <c r="H3366" s="3">
        <v>1.07</v>
      </c>
      <c r="I3366" s="3">
        <f>Table8[[#This Row],[Volume]]*Table8[[#This Row],[Cost per unit]]</f>
        <v>805.19999999999993</v>
      </c>
      <c r="J3366" s="3">
        <f>Table8[[#This Row],[Volume]]*Table8[[#This Row],[Price per unit]]</f>
        <v>1412.4</v>
      </c>
      <c r="K3366" s="5">
        <f>Table8[[#This Row],[Total Sales]]-Table8[[#This Row],[Total Cost]]</f>
        <v>607.20000000000016</v>
      </c>
      <c r="L3366" s="6">
        <f>Table8[[#This Row],[Profit]]/Table8[[#This Row],[Total Sales]]</f>
        <v>0.42990654205607487</v>
      </c>
    </row>
    <row r="3367" spans="1:12" x14ac:dyDescent="0.3">
      <c r="A3367" s="7">
        <v>2011</v>
      </c>
      <c r="B3367" s="7" t="s">
        <v>132</v>
      </c>
      <c r="C3367" s="7" t="s">
        <v>133</v>
      </c>
      <c r="D3367" s="7" t="s">
        <v>24</v>
      </c>
      <c r="E3367" s="7">
        <v>790182</v>
      </c>
      <c r="F3367" s="7">
        <v>1416</v>
      </c>
      <c r="G3367" s="7">
        <v>0.9</v>
      </c>
      <c r="H3367" s="7">
        <v>1.1000000000000001</v>
      </c>
      <c r="I3367" s="3">
        <f>Table8[[#This Row],[Volume]]*Table8[[#This Row],[Cost per unit]]</f>
        <v>1274.4000000000001</v>
      </c>
      <c r="J3367" s="3">
        <f>Table8[[#This Row],[Volume]]*Table8[[#This Row],[Price per unit]]</f>
        <v>1557.6000000000001</v>
      </c>
      <c r="K3367" s="5">
        <f>Table8[[#This Row],[Total Sales]]-Table8[[#This Row],[Total Cost]]</f>
        <v>283.20000000000005</v>
      </c>
      <c r="L3367" s="6">
        <f>Table8[[#This Row],[Profit]]/Table8[[#This Row],[Total Sales]]</f>
        <v>0.18181818181818182</v>
      </c>
    </row>
    <row r="3368" spans="1:12" x14ac:dyDescent="0.3">
      <c r="A3368" s="3">
        <v>2011</v>
      </c>
      <c r="B3368" s="3" t="s">
        <v>132</v>
      </c>
      <c r="C3368" s="3" t="s">
        <v>133</v>
      </c>
      <c r="D3368" s="3" t="s">
        <v>24</v>
      </c>
      <c r="E3368" s="3">
        <v>790181</v>
      </c>
      <c r="F3368" s="3">
        <v>1404</v>
      </c>
      <c r="G3368" s="3">
        <v>0.62</v>
      </c>
      <c r="H3368" s="3">
        <v>1.19</v>
      </c>
      <c r="I3368" s="3">
        <f>Table8[[#This Row],[Volume]]*Table8[[#This Row],[Cost per unit]]</f>
        <v>870.48</v>
      </c>
      <c r="J3368" s="3">
        <f>Table8[[#This Row],[Volume]]*Table8[[#This Row],[Price per unit]]</f>
        <v>1670.76</v>
      </c>
      <c r="K3368" s="5">
        <f>Table8[[#This Row],[Total Sales]]-Table8[[#This Row],[Total Cost]]</f>
        <v>800.28</v>
      </c>
      <c r="L3368" s="6">
        <f>Table8[[#This Row],[Profit]]/Table8[[#This Row],[Total Sales]]</f>
        <v>0.47899159663865543</v>
      </c>
    </row>
    <row r="3369" spans="1:12" x14ac:dyDescent="0.3">
      <c r="A3369" s="7">
        <v>2011</v>
      </c>
      <c r="B3369" s="7" t="s">
        <v>132</v>
      </c>
      <c r="C3369" s="7" t="s">
        <v>133</v>
      </c>
      <c r="D3369" s="7" t="s">
        <v>24</v>
      </c>
      <c r="E3369" s="7">
        <v>790180</v>
      </c>
      <c r="F3369" s="7">
        <v>1320</v>
      </c>
      <c r="G3369" s="7">
        <v>0.81</v>
      </c>
      <c r="H3369" s="7">
        <v>1.1499999999999999</v>
      </c>
      <c r="I3369" s="3">
        <f>Table8[[#This Row],[Volume]]*Table8[[#This Row],[Cost per unit]]</f>
        <v>1069.2</v>
      </c>
      <c r="J3369" s="3">
        <f>Table8[[#This Row],[Volume]]*Table8[[#This Row],[Price per unit]]</f>
        <v>1517.9999999999998</v>
      </c>
      <c r="K3369" s="5">
        <f>Table8[[#This Row],[Total Sales]]-Table8[[#This Row],[Total Cost]]</f>
        <v>448.79999999999973</v>
      </c>
      <c r="L3369" s="6">
        <f>Table8[[#This Row],[Profit]]/Table8[[#This Row],[Total Sales]]</f>
        <v>0.29565217391304333</v>
      </c>
    </row>
    <row r="3370" spans="1:12" x14ac:dyDescent="0.3">
      <c r="A3370" s="3">
        <v>2011</v>
      </c>
      <c r="B3370" s="3" t="s">
        <v>132</v>
      </c>
      <c r="C3370" s="3" t="s">
        <v>133</v>
      </c>
      <c r="D3370" s="3" t="s">
        <v>24</v>
      </c>
      <c r="E3370" s="3">
        <v>790178</v>
      </c>
      <c r="F3370" s="3">
        <v>1248</v>
      </c>
      <c r="G3370" s="3">
        <v>0.66</v>
      </c>
      <c r="H3370" s="3">
        <v>1.07</v>
      </c>
      <c r="I3370" s="3">
        <f>Table8[[#This Row],[Volume]]*Table8[[#This Row],[Cost per unit]]</f>
        <v>823.68000000000006</v>
      </c>
      <c r="J3370" s="3">
        <f>Table8[[#This Row],[Volume]]*Table8[[#This Row],[Price per unit]]</f>
        <v>1335.3600000000001</v>
      </c>
      <c r="K3370" s="5">
        <f>Table8[[#This Row],[Total Sales]]-Table8[[#This Row],[Total Cost]]</f>
        <v>511.68000000000006</v>
      </c>
      <c r="L3370" s="6">
        <f>Table8[[#This Row],[Profit]]/Table8[[#This Row],[Total Sales]]</f>
        <v>0.38317757009345793</v>
      </c>
    </row>
    <row r="3371" spans="1:12" x14ac:dyDescent="0.3">
      <c r="A3371" s="7">
        <v>2011</v>
      </c>
      <c r="B3371" s="7" t="s">
        <v>132</v>
      </c>
      <c r="C3371" s="7" t="s">
        <v>133</v>
      </c>
      <c r="D3371" s="7" t="s">
        <v>24</v>
      </c>
      <c r="E3371" s="7">
        <v>790177</v>
      </c>
      <c r="F3371" s="7">
        <v>1500</v>
      </c>
      <c r="G3371" s="7">
        <v>0.83</v>
      </c>
      <c r="H3371" s="7">
        <v>1.1000000000000001</v>
      </c>
      <c r="I3371" s="3">
        <f>Table8[[#This Row],[Volume]]*Table8[[#This Row],[Cost per unit]]</f>
        <v>1245</v>
      </c>
      <c r="J3371" s="3">
        <f>Table8[[#This Row],[Volume]]*Table8[[#This Row],[Price per unit]]</f>
        <v>1650.0000000000002</v>
      </c>
      <c r="K3371" s="5">
        <f>Table8[[#This Row],[Total Sales]]-Table8[[#This Row],[Total Cost]]</f>
        <v>405.00000000000023</v>
      </c>
      <c r="L3371" s="6">
        <f>Table8[[#This Row],[Profit]]/Table8[[#This Row],[Total Sales]]</f>
        <v>0.24545454545454556</v>
      </c>
    </row>
    <row r="3372" spans="1:12" x14ac:dyDescent="0.3">
      <c r="A3372" s="3">
        <v>2011</v>
      </c>
      <c r="B3372" s="3" t="s">
        <v>132</v>
      </c>
      <c r="C3372" s="3" t="s">
        <v>133</v>
      </c>
      <c r="D3372" s="3" t="s">
        <v>24</v>
      </c>
      <c r="E3372" s="3">
        <v>790176</v>
      </c>
      <c r="F3372" s="3">
        <v>1620</v>
      </c>
      <c r="G3372" s="3">
        <v>0.68</v>
      </c>
      <c r="H3372" s="3">
        <v>0.97</v>
      </c>
      <c r="I3372" s="3">
        <f>Table8[[#This Row],[Volume]]*Table8[[#This Row],[Cost per unit]]</f>
        <v>1101.6000000000001</v>
      </c>
      <c r="J3372" s="3">
        <f>Table8[[#This Row],[Volume]]*Table8[[#This Row],[Price per unit]]</f>
        <v>1571.3999999999999</v>
      </c>
      <c r="K3372" s="5">
        <f>Table8[[#This Row],[Total Sales]]-Table8[[#This Row],[Total Cost]]</f>
        <v>469.79999999999973</v>
      </c>
      <c r="L3372" s="6">
        <f>Table8[[#This Row],[Profit]]/Table8[[#This Row],[Total Sales]]</f>
        <v>0.29896907216494828</v>
      </c>
    </row>
    <row r="3373" spans="1:12" x14ac:dyDescent="0.3">
      <c r="A3373" s="7">
        <v>2011</v>
      </c>
      <c r="B3373" s="7" t="s">
        <v>132</v>
      </c>
      <c r="C3373" s="7" t="s">
        <v>133</v>
      </c>
      <c r="D3373" s="7" t="s">
        <v>24</v>
      </c>
      <c r="E3373" s="7">
        <v>790175</v>
      </c>
      <c r="F3373" s="7">
        <v>1524</v>
      </c>
      <c r="G3373" s="7">
        <v>0.89</v>
      </c>
      <c r="H3373" s="7">
        <v>0.94</v>
      </c>
      <c r="I3373" s="3">
        <f>Table8[[#This Row],[Volume]]*Table8[[#This Row],[Cost per unit]]</f>
        <v>1356.3600000000001</v>
      </c>
      <c r="J3373" s="3">
        <f>Table8[[#This Row],[Volume]]*Table8[[#This Row],[Price per unit]]</f>
        <v>1432.56</v>
      </c>
      <c r="K3373" s="5">
        <f>Table8[[#This Row],[Total Sales]]-Table8[[#This Row],[Total Cost]]</f>
        <v>76.199999999999818</v>
      </c>
      <c r="L3373" s="6">
        <f>Table8[[#This Row],[Profit]]/Table8[[#This Row],[Total Sales]]</f>
        <v>5.3191489361702003E-2</v>
      </c>
    </row>
    <row r="3374" spans="1:12" x14ac:dyDescent="0.3">
      <c r="A3374" s="3">
        <v>2011</v>
      </c>
      <c r="B3374" s="3" t="s">
        <v>132</v>
      </c>
      <c r="C3374" s="3" t="s">
        <v>133</v>
      </c>
      <c r="D3374" s="3" t="s">
        <v>24</v>
      </c>
      <c r="E3374" s="3">
        <v>790174</v>
      </c>
      <c r="F3374" s="3">
        <v>1668</v>
      </c>
      <c r="G3374" s="3">
        <v>0.75</v>
      </c>
      <c r="H3374" s="3">
        <v>1.19</v>
      </c>
      <c r="I3374" s="3">
        <f>Table8[[#This Row],[Volume]]*Table8[[#This Row],[Cost per unit]]</f>
        <v>1251</v>
      </c>
      <c r="J3374" s="3">
        <f>Table8[[#This Row],[Volume]]*Table8[[#This Row],[Price per unit]]</f>
        <v>1984.9199999999998</v>
      </c>
      <c r="K3374" s="5">
        <f>Table8[[#This Row],[Total Sales]]-Table8[[#This Row],[Total Cost]]</f>
        <v>733.91999999999985</v>
      </c>
      <c r="L3374" s="6">
        <f>Table8[[#This Row],[Profit]]/Table8[[#This Row],[Total Sales]]</f>
        <v>0.36974789915966383</v>
      </c>
    </row>
    <row r="3375" spans="1:12" x14ac:dyDescent="0.3">
      <c r="A3375" s="7">
        <v>2011</v>
      </c>
      <c r="B3375" s="7" t="s">
        <v>132</v>
      </c>
      <c r="C3375" s="7" t="s">
        <v>133</v>
      </c>
      <c r="D3375" s="7" t="s">
        <v>24</v>
      </c>
      <c r="E3375" s="7">
        <v>790173</v>
      </c>
      <c r="F3375" s="7">
        <v>1356</v>
      </c>
      <c r="G3375" s="7">
        <v>0.77</v>
      </c>
      <c r="H3375" s="7">
        <v>1.1499999999999999</v>
      </c>
      <c r="I3375" s="3">
        <f>Table8[[#This Row],[Volume]]*Table8[[#This Row],[Cost per unit]]</f>
        <v>1044.1200000000001</v>
      </c>
      <c r="J3375" s="3">
        <f>Table8[[#This Row],[Volume]]*Table8[[#This Row],[Price per unit]]</f>
        <v>1559.3999999999999</v>
      </c>
      <c r="K3375" s="5">
        <f>Table8[[#This Row],[Total Sales]]-Table8[[#This Row],[Total Cost]]</f>
        <v>515.27999999999975</v>
      </c>
      <c r="L3375" s="6">
        <f>Table8[[#This Row],[Profit]]/Table8[[#This Row],[Total Sales]]</f>
        <v>0.33043478260869552</v>
      </c>
    </row>
    <row r="3376" spans="1:12" x14ac:dyDescent="0.3">
      <c r="A3376" s="3">
        <v>2011</v>
      </c>
      <c r="B3376" s="3" t="s">
        <v>132</v>
      </c>
      <c r="C3376" s="3" t="s">
        <v>133</v>
      </c>
      <c r="D3376" s="3" t="s">
        <v>24</v>
      </c>
      <c r="E3376" s="3">
        <v>790172</v>
      </c>
      <c r="F3376" s="3">
        <v>1668</v>
      </c>
      <c r="G3376" s="3">
        <v>0.79</v>
      </c>
      <c r="H3376" s="3">
        <v>1.1299999999999999</v>
      </c>
      <c r="I3376" s="3">
        <f>Table8[[#This Row],[Volume]]*Table8[[#This Row],[Cost per unit]]</f>
        <v>1317.72</v>
      </c>
      <c r="J3376" s="3">
        <f>Table8[[#This Row],[Volume]]*Table8[[#This Row],[Price per unit]]</f>
        <v>1884.84</v>
      </c>
      <c r="K3376" s="5">
        <f>Table8[[#This Row],[Total Sales]]-Table8[[#This Row],[Total Cost]]</f>
        <v>567.11999999999989</v>
      </c>
      <c r="L3376" s="6">
        <f>Table8[[#This Row],[Profit]]/Table8[[#This Row],[Total Sales]]</f>
        <v>0.30088495575221236</v>
      </c>
    </row>
    <row r="3377" spans="1:12" x14ac:dyDescent="0.3">
      <c r="A3377" s="7">
        <v>2011</v>
      </c>
      <c r="B3377" s="7" t="s">
        <v>132</v>
      </c>
      <c r="C3377" s="7" t="s">
        <v>133</v>
      </c>
      <c r="D3377" s="7" t="s">
        <v>24</v>
      </c>
      <c r="E3377" s="7">
        <v>790171</v>
      </c>
      <c r="F3377" s="7">
        <v>1572</v>
      </c>
      <c r="G3377" s="7">
        <v>0.66</v>
      </c>
      <c r="H3377" s="7">
        <v>1.17</v>
      </c>
      <c r="I3377" s="3">
        <f>Table8[[#This Row],[Volume]]*Table8[[#This Row],[Cost per unit]]</f>
        <v>1037.52</v>
      </c>
      <c r="J3377" s="3">
        <f>Table8[[#This Row],[Volume]]*Table8[[#This Row],[Price per unit]]</f>
        <v>1839.2399999999998</v>
      </c>
      <c r="K3377" s="5">
        <f>Table8[[#This Row],[Total Sales]]-Table8[[#This Row],[Total Cost]]</f>
        <v>801.7199999999998</v>
      </c>
      <c r="L3377" s="6">
        <f>Table8[[#This Row],[Profit]]/Table8[[#This Row],[Total Sales]]</f>
        <v>0.43589743589743585</v>
      </c>
    </row>
    <row r="3378" spans="1:12" x14ac:dyDescent="0.3">
      <c r="A3378" s="3">
        <v>2011</v>
      </c>
      <c r="B3378" s="3" t="s">
        <v>132</v>
      </c>
      <c r="C3378" s="3" t="s">
        <v>133</v>
      </c>
      <c r="D3378" s="3" t="s">
        <v>24</v>
      </c>
      <c r="E3378" s="3">
        <v>790170</v>
      </c>
      <c r="F3378" s="3">
        <v>1248</v>
      </c>
      <c r="G3378" s="3">
        <v>0.69</v>
      </c>
      <c r="H3378" s="3">
        <v>0.95</v>
      </c>
      <c r="I3378" s="3">
        <f>Table8[[#This Row],[Volume]]*Table8[[#This Row],[Cost per unit]]</f>
        <v>861.11999999999989</v>
      </c>
      <c r="J3378" s="3">
        <f>Table8[[#This Row],[Volume]]*Table8[[#This Row],[Price per unit]]</f>
        <v>1185.5999999999999</v>
      </c>
      <c r="K3378" s="5">
        <f>Table8[[#This Row],[Total Sales]]-Table8[[#This Row],[Total Cost]]</f>
        <v>324.48</v>
      </c>
      <c r="L3378" s="6">
        <f>Table8[[#This Row],[Profit]]/Table8[[#This Row],[Total Sales]]</f>
        <v>0.27368421052631581</v>
      </c>
    </row>
    <row r="3379" spans="1:12" x14ac:dyDescent="0.3">
      <c r="A3379" s="7">
        <v>2011</v>
      </c>
      <c r="B3379" s="7" t="s">
        <v>132</v>
      </c>
      <c r="C3379" s="7" t="s">
        <v>133</v>
      </c>
      <c r="D3379" s="7" t="s">
        <v>24</v>
      </c>
      <c r="E3379" s="7">
        <v>790169</v>
      </c>
      <c r="F3379" s="7">
        <v>1548</v>
      </c>
      <c r="G3379" s="7">
        <v>0.61</v>
      </c>
      <c r="H3379" s="7">
        <v>1.01</v>
      </c>
      <c r="I3379" s="3">
        <f>Table8[[#This Row],[Volume]]*Table8[[#This Row],[Cost per unit]]</f>
        <v>944.28</v>
      </c>
      <c r="J3379" s="3">
        <f>Table8[[#This Row],[Volume]]*Table8[[#This Row],[Price per unit]]</f>
        <v>1563.48</v>
      </c>
      <c r="K3379" s="5">
        <f>Table8[[#This Row],[Total Sales]]-Table8[[#This Row],[Total Cost]]</f>
        <v>619.20000000000005</v>
      </c>
      <c r="L3379" s="6">
        <f>Table8[[#This Row],[Profit]]/Table8[[#This Row],[Total Sales]]</f>
        <v>0.39603960396039606</v>
      </c>
    </row>
    <row r="3380" spans="1:12" x14ac:dyDescent="0.3">
      <c r="A3380" s="3">
        <v>2011</v>
      </c>
      <c r="B3380" s="3" t="s">
        <v>132</v>
      </c>
      <c r="C3380" s="3" t="s">
        <v>133</v>
      </c>
      <c r="D3380" s="3" t="s">
        <v>24</v>
      </c>
      <c r="E3380" s="3">
        <v>790168</v>
      </c>
      <c r="F3380" s="3">
        <v>1632</v>
      </c>
      <c r="G3380" s="3">
        <v>0.9</v>
      </c>
      <c r="H3380" s="3">
        <v>0.99</v>
      </c>
      <c r="I3380" s="3">
        <f>Table8[[#This Row],[Volume]]*Table8[[#This Row],[Cost per unit]]</f>
        <v>1468.8</v>
      </c>
      <c r="J3380" s="3">
        <f>Table8[[#This Row],[Volume]]*Table8[[#This Row],[Price per unit]]</f>
        <v>1615.68</v>
      </c>
      <c r="K3380" s="5">
        <f>Table8[[#This Row],[Total Sales]]-Table8[[#This Row],[Total Cost]]</f>
        <v>146.88000000000011</v>
      </c>
      <c r="L3380" s="6">
        <f>Table8[[#This Row],[Profit]]/Table8[[#This Row],[Total Sales]]</f>
        <v>9.0909090909090967E-2</v>
      </c>
    </row>
    <row r="3381" spans="1:12" x14ac:dyDescent="0.3">
      <c r="A3381" s="7">
        <v>2011</v>
      </c>
      <c r="B3381" s="7" t="s">
        <v>132</v>
      </c>
      <c r="C3381" s="7" t="s">
        <v>133</v>
      </c>
      <c r="D3381" s="7" t="s">
        <v>24</v>
      </c>
      <c r="E3381" s="7">
        <v>790167</v>
      </c>
      <c r="F3381" s="7">
        <v>1488</v>
      </c>
      <c r="G3381" s="7">
        <v>0.9</v>
      </c>
      <c r="H3381" s="7">
        <v>1.1299999999999999</v>
      </c>
      <c r="I3381" s="3">
        <f>Table8[[#This Row],[Volume]]*Table8[[#This Row],[Cost per unit]]</f>
        <v>1339.2</v>
      </c>
      <c r="J3381" s="3">
        <f>Table8[[#This Row],[Volume]]*Table8[[#This Row],[Price per unit]]</f>
        <v>1681.4399999999998</v>
      </c>
      <c r="K3381" s="5">
        <f>Table8[[#This Row],[Total Sales]]-Table8[[#This Row],[Total Cost]]</f>
        <v>342.23999999999978</v>
      </c>
      <c r="L3381" s="6">
        <f>Table8[[#This Row],[Profit]]/Table8[[#This Row],[Total Sales]]</f>
        <v>0.20353982300884946</v>
      </c>
    </row>
    <row r="3382" spans="1:12" x14ac:dyDescent="0.3">
      <c r="A3382" s="3">
        <v>2011</v>
      </c>
      <c r="B3382" s="3" t="s">
        <v>132</v>
      </c>
      <c r="C3382" s="3" t="s">
        <v>133</v>
      </c>
      <c r="D3382" s="3" t="s">
        <v>24</v>
      </c>
      <c r="E3382" s="3">
        <v>790166</v>
      </c>
      <c r="F3382" s="3">
        <v>1632</v>
      </c>
      <c r="G3382" s="3">
        <v>0.73</v>
      </c>
      <c r="H3382" s="3">
        <v>1.1000000000000001</v>
      </c>
      <c r="I3382" s="3">
        <f>Table8[[#This Row],[Volume]]*Table8[[#This Row],[Cost per unit]]</f>
        <v>1191.3599999999999</v>
      </c>
      <c r="J3382" s="3">
        <f>Table8[[#This Row],[Volume]]*Table8[[#This Row],[Price per unit]]</f>
        <v>1795.2</v>
      </c>
      <c r="K3382" s="5">
        <f>Table8[[#This Row],[Total Sales]]-Table8[[#This Row],[Total Cost]]</f>
        <v>603.84000000000015</v>
      </c>
      <c r="L3382" s="6">
        <f>Table8[[#This Row],[Profit]]/Table8[[#This Row],[Total Sales]]</f>
        <v>0.33636363636363642</v>
      </c>
    </row>
    <row r="3383" spans="1:12" x14ac:dyDescent="0.3">
      <c r="A3383" s="7">
        <v>2011</v>
      </c>
      <c r="B3383" s="7" t="s">
        <v>132</v>
      </c>
      <c r="C3383" s="7" t="s">
        <v>133</v>
      </c>
      <c r="D3383" s="7" t="s">
        <v>24</v>
      </c>
      <c r="E3383" s="7">
        <v>790165</v>
      </c>
      <c r="F3383" s="7">
        <v>1536</v>
      </c>
      <c r="G3383" s="7">
        <v>0.73</v>
      </c>
      <c r="H3383" s="7">
        <v>0.98</v>
      </c>
      <c r="I3383" s="3">
        <f>Table8[[#This Row],[Volume]]*Table8[[#This Row],[Cost per unit]]</f>
        <v>1121.28</v>
      </c>
      <c r="J3383" s="3">
        <f>Table8[[#This Row],[Volume]]*Table8[[#This Row],[Price per unit]]</f>
        <v>1505.28</v>
      </c>
      <c r="K3383" s="5">
        <f>Table8[[#This Row],[Total Sales]]-Table8[[#This Row],[Total Cost]]</f>
        <v>384</v>
      </c>
      <c r="L3383" s="6">
        <f>Table8[[#This Row],[Profit]]/Table8[[#This Row],[Total Sales]]</f>
        <v>0.25510204081632654</v>
      </c>
    </row>
    <row r="3384" spans="1:12" x14ac:dyDescent="0.3">
      <c r="A3384" s="3">
        <v>2011</v>
      </c>
      <c r="B3384" s="3" t="s">
        <v>132</v>
      </c>
      <c r="C3384" s="3" t="s">
        <v>133</v>
      </c>
      <c r="D3384" s="3" t="s">
        <v>24</v>
      </c>
      <c r="E3384" s="3">
        <v>790164</v>
      </c>
      <c r="F3384" s="3">
        <v>1272</v>
      </c>
      <c r="G3384" s="3">
        <v>0.63</v>
      </c>
      <c r="H3384" s="3">
        <v>0.99</v>
      </c>
      <c r="I3384" s="3">
        <f>Table8[[#This Row],[Volume]]*Table8[[#This Row],[Cost per unit]]</f>
        <v>801.36</v>
      </c>
      <c r="J3384" s="3">
        <f>Table8[[#This Row],[Volume]]*Table8[[#This Row],[Price per unit]]</f>
        <v>1259.28</v>
      </c>
      <c r="K3384" s="5">
        <f>Table8[[#This Row],[Total Sales]]-Table8[[#This Row],[Total Cost]]</f>
        <v>457.91999999999996</v>
      </c>
      <c r="L3384" s="6">
        <f>Table8[[#This Row],[Profit]]/Table8[[#This Row],[Total Sales]]</f>
        <v>0.36363636363636359</v>
      </c>
    </row>
    <row r="3385" spans="1:12" x14ac:dyDescent="0.3">
      <c r="A3385" s="7">
        <v>2011</v>
      </c>
      <c r="B3385" s="7" t="s">
        <v>132</v>
      </c>
      <c r="C3385" s="7" t="s">
        <v>133</v>
      </c>
      <c r="D3385" s="7" t="s">
        <v>24</v>
      </c>
      <c r="E3385" s="7">
        <v>790163</v>
      </c>
      <c r="F3385" s="7">
        <v>1512</v>
      </c>
      <c r="G3385" s="7">
        <v>0.89</v>
      </c>
      <c r="H3385" s="7">
        <v>1.1399999999999999</v>
      </c>
      <c r="I3385" s="3">
        <f>Table8[[#This Row],[Volume]]*Table8[[#This Row],[Cost per unit]]</f>
        <v>1345.68</v>
      </c>
      <c r="J3385" s="3">
        <f>Table8[[#This Row],[Volume]]*Table8[[#This Row],[Price per unit]]</f>
        <v>1723.6799999999998</v>
      </c>
      <c r="K3385" s="5">
        <f>Table8[[#This Row],[Total Sales]]-Table8[[#This Row],[Total Cost]]</f>
        <v>377.99999999999977</v>
      </c>
      <c r="L3385" s="6">
        <f>Table8[[#This Row],[Profit]]/Table8[[#This Row],[Total Sales]]</f>
        <v>0.21929824561403496</v>
      </c>
    </row>
    <row r="3386" spans="1:12" x14ac:dyDescent="0.3">
      <c r="A3386" s="3">
        <v>2011</v>
      </c>
      <c r="B3386" s="3" t="s">
        <v>132</v>
      </c>
      <c r="C3386" s="3" t="s">
        <v>133</v>
      </c>
      <c r="D3386" s="3" t="s">
        <v>24</v>
      </c>
      <c r="E3386" s="3">
        <v>790162</v>
      </c>
      <c r="F3386" s="3">
        <v>1464</v>
      </c>
      <c r="G3386" s="3">
        <v>0.61</v>
      </c>
      <c r="H3386" s="3">
        <v>1.18</v>
      </c>
      <c r="I3386" s="3">
        <f>Table8[[#This Row],[Volume]]*Table8[[#This Row],[Cost per unit]]</f>
        <v>893.04</v>
      </c>
      <c r="J3386" s="3">
        <f>Table8[[#This Row],[Volume]]*Table8[[#This Row],[Price per unit]]</f>
        <v>1727.52</v>
      </c>
      <c r="K3386" s="5">
        <f>Table8[[#This Row],[Total Sales]]-Table8[[#This Row],[Total Cost]]</f>
        <v>834.48</v>
      </c>
      <c r="L3386" s="6">
        <f>Table8[[#This Row],[Profit]]/Table8[[#This Row],[Total Sales]]</f>
        <v>0.48305084745762711</v>
      </c>
    </row>
    <row r="3387" spans="1:12" x14ac:dyDescent="0.3">
      <c r="A3387" s="7">
        <v>2011</v>
      </c>
      <c r="B3387" s="7" t="s">
        <v>132</v>
      </c>
      <c r="C3387" s="7" t="s">
        <v>133</v>
      </c>
      <c r="D3387" s="7" t="s">
        <v>24</v>
      </c>
      <c r="E3387" s="7">
        <v>790161</v>
      </c>
      <c r="F3387" s="7">
        <v>1632</v>
      </c>
      <c r="G3387" s="7">
        <v>0.86</v>
      </c>
      <c r="H3387" s="7">
        <v>1.18</v>
      </c>
      <c r="I3387" s="3">
        <f>Table8[[#This Row],[Volume]]*Table8[[#This Row],[Cost per unit]]</f>
        <v>1403.52</v>
      </c>
      <c r="J3387" s="3">
        <f>Table8[[#This Row],[Volume]]*Table8[[#This Row],[Price per unit]]</f>
        <v>1925.76</v>
      </c>
      <c r="K3387" s="5">
        <f>Table8[[#This Row],[Total Sales]]-Table8[[#This Row],[Total Cost]]</f>
        <v>522.24</v>
      </c>
      <c r="L3387" s="6">
        <f>Table8[[#This Row],[Profit]]/Table8[[#This Row],[Total Sales]]</f>
        <v>0.2711864406779661</v>
      </c>
    </row>
    <row r="3388" spans="1:12" x14ac:dyDescent="0.3">
      <c r="A3388" s="3">
        <v>2011</v>
      </c>
      <c r="B3388" s="3" t="s">
        <v>132</v>
      </c>
      <c r="C3388" s="3" t="s">
        <v>133</v>
      </c>
      <c r="D3388" s="3" t="s">
        <v>24</v>
      </c>
      <c r="E3388" s="3">
        <v>790160</v>
      </c>
      <c r="F3388" s="3">
        <v>1212</v>
      </c>
      <c r="G3388" s="3">
        <v>0.81</v>
      </c>
      <c r="H3388" s="3">
        <v>1.1200000000000001</v>
      </c>
      <c r="I3388" s="3">
        <f>Table8[[#This Row],[Volume]]*Table8[[#This Row],[Cost per unit]]</f>
        <v>981.72</v>
      </c>
      <c r="J3388" s="3">
        <f>Table8[[#This Row],[Volume]]*Table8[[#This Row],[Price per unit]]</f>
        <v>1357.44</v>
      </c>
      <c r="K3388" s="5">
        <f>Table8[[#This Row],[Total Sales]]-Table8[[#This Row],[Total Cost]]</f>
        <v>375.72</v>
      </c>
      <c r="L3388" s="6">
        <f>Table8[[#This Row],[Profit]]/Table8[[#This Row],[Total Sales]]</f>
        <v>0.2767857142857143</v>
      </c>
    </row>
    <row r="3389" spans="1:12" x14ac:dyDescent="0.3">
      <c r="A3389" s="7">
        <v>2011</v>
      </c>
      <c r="B3389" s="7" t="s">
        <v>132</v>
      </c>
      <c r="C3389" s="7" t="s">
        <v>133</v>
      </c>
      <c r="D3389" s="7" t="s">
        <v>24</v>
      </c>
      <c r="E3389" s="7">
        <v>790159</v>
      </c>
      <c r="F3389" s="7">
        <v>1236</v>
      </c>
      <c r="G3389" s="7">
        <v>0.86</v>
      </c>
      <c r="H3389" s="7">
        <v>1.1299999999999999</v>
      </c>
      <c r="I3389" s="3">
        <f>Table8[[#This Row],[Volume]]*Table8[[#This Row],[Cost per unit]]</f>
        <v>1062.96</v>
      </c>
      <c r="J3389" s="3">
        <f>Table8[[#This Row],[Volume]]*Table8[[#This Row],[Price per unit]]</f>
        <v>1396.6799999999998</v>
      </c>
      <c r="K3389" s="5">
        <f>Table8[[#This Row],[Total Sales]]-Table8[[#This Row],[Total Cost]]</f>
        <v>333.7199999999998</v>
      </c>
      <c r="L3389" s="6">
        <f>Table8[[#This Row],[Profit]]/Table8[[#This Row],[Total Sales]]</f>
        <v>0.238938053097345</v>
      </c>
    </row>
    <row r="3390" spans="1:12" x14ac:dyDescent="0.3">
      <c r="A3390" s="3">
        <v>2011</v>
      </c>
      <c r="B3390" s="3" t="s">
        <v>132</v>
      </c>
      <c r="C3390" s="3" t="s">
        <v>133</v>
      </c>
      <c r="D3390" s="3" t="s">
        <v>24</v>
      </c>
      <c r="E3390" s="3">
        <v>790158</v>
      </c>
      <c r="F3390" s="3">
        <v>1644</v>
      </c>
      <c r="G3390" s="3">
        <v>0.69</v>
      </c>
      <c r="H3390" s="3">
        <v>0.96</v>
      </c>
      <c r="I3390" s="3">
        <f>Table8[[#This Row],[Volume]]*Table8[[#This Row],[Cost per unit]]</f>
        <v>1134.3599999999999</v>
      </c>
      <c r="J3390" s="3">
        <f>Table8[[#This Row],[Volume]]*Table8[[#This Row],[Price per unit]]</f>
        <v>1578.24</v>
      </c>
      <c r="K3390" s="5">
        <f>Table8[[#This Row],[Total Sales]]-Table8[[#This Row],[Total Cost]]</f>
        <v>443.88000000000011</v>
      </c>
      <c r="L3390" s="6">
        <f>Table8[[#This Row],[Profit]]/Table8[[#This Row],[Total Sales]]</f>
        <v>0.28125000000000006</v>
      </c>
    </row>
    <row r="3391" spans="1:12" x14ac:dyDescent="0.3">
      <c r="A3391" s="7">
        <v>2011</v>
      </c>
      <c r="B3391" s="7" t="s">
        <v>132</v>
      </c>
      <c r="C3391" s="7" t="s">
        <v>133</v>
      </c>
      <c r="D3391" s="7" t="s">
        <v>24</v>
      </c>
      <c r="E3391" s="7">
        <v>790157</v>
      </c>
      <c r="F3391" s="7">
        <v>1548</v>
      </c>
      <c r="G3391" s="7">
        <v>0.76</v>
      </c>
      <c r="H3391" s="7">
        <v>1.02</v>
      </c>
      <c r="I3391" s="3">
        <f>Table8[[#This Row],[Volume]]*Table8[[#This Row],[Cost per unit]]</f>
        <v>1176.48</v>
      </c>
      <c r="J3391" s="3">
        <f>Table8[[#This Row],[Volume]]*Table8[[#This Row],[Price per unit]]</f>
        <v>1578.96</v>
      </c>
      <c r="K3391" s="5">
        <f>Table8[[#This Row],[Total Sales]]-Table8[[#This Row],[Total Cost]]</f>
        <v>402.48</v>
      </c>
      <c r="L3391" s="6">
        <f>Table8[[#This Row],[Profit]]/Table8[[#This Row],[Total Sales]]</f>
        <v>0.25490196078431371</v>
      </c>
    </row>
    <row r="3392" spans="1:12" x14ac:dyDescent="0.3">
      <c r="A3392" s="3">
        <v>2011</v>
      </c>
      <c r="B3392" s="3" t="s">
        <v>132</v>
      </c>
      <c r="C3392" s="3" t="s">
        <v>133</v>
      </c>
      <c r="D3392" s="3" t="s">
        <v>24</v>
      </c>
      <c r="E3392" s="3">
        <v>790156</v>
      </c>
      <c r="F3392" s="3">
        <v>1392</v>
      </c>
      <c r="G3392" s="3">
        <v>0.83</v>
      </c>
      <c r="H3392" s="3">
        <v>1.1599999999999999</v>
      </c>
      <c r="I3392" s="3">
        <f>Table8[[#This Row],[Volume]]*Table8[[#This Row],[Cost per unit]]</f>
        <v>1155.3599999999999</v>
      </c>
      <c r="J3392" s="3">
        <f>Table8[[#This Row],[Volume]]*Table8[[#This Row],[Price per unit]]</f>
        <v>1614.7199999999998</v>
      </c>
      <c r="K3392" s="5">
        <f>Table8[[#This Row],[Total Sales]]-Table8[[#This Row],[Total Cost]]</f>
        <v>459.3599999999999</v>
      </c>
      <c r="L3392" s="6">
        <f>Table8[[#This Row],[Profit]]/Table8[[#This Row],[Total Sales]]</f>
        <v>0.28448275862068961</v>
      </c>
    </row>
    <row r="3393" spans="1:12" x14ac:dyDescent="0.3">
      <c r="A3393" s="7">
        <v>2011</v>
      </c>
      <c r="B3393" s="7" t="s">
        <v>132</v>
      </c>
      <c r="C3393" s="7" t="s">
        <v>133</v>
      </c>
      <c r="D3393" s="7" t="s">
        <v>24</v>
      </c>
      <c r="E3393" s="7">
        <v>790155</v>
      </c>
      <c r="F3393" s="7">
        <v>1404</v>
      </c>
      <c r="G3393" s="7">
        <v>0.77</v>
      </c>
      <c r="H3393" s="7">
        <v>0.96</v>
      </c>
      <c r="I3393" s="3">
        <f>Table8[[#This Row],[Volume]]*Table8[[#This Row],[Cost per unit]]</f>
        <v>1081.08</v>
      </c>
      <c r="J3393" s="3">
        <f>Table8[[#This Row],[Volume]]*Table8[[#This Row],[Price per unit]]</f>
        <v>1347.84</v>
      </c>
      <c r="K3393" s="5">
        <f>Table8[[#This Row],[Total Sales]]-Table8[[#This Row],[Total Cost]]</f>
        <v>266.76</v>
      </c>
      <c r="L3393" s="6">
        <f>Table8[[#This Row],[Profit]]/Table8[[#This Row],[Total Sales]]</f>
        <v>0.19791666666666669</v>
      </c>
    </row>
    <row r="3394" spans="1:12" x14ac:dyDescent="0.3">
      <c r="A3394" s="3">
        <v>2011</v>
      </c>
      <c r="B3394" s="3" t="s">
        <v>132</v>
      </c>
      <c r="C3394" s="3" t="s">
        <v>133</v>
      </c>
      <c r="D3394" s="3" t="s">
        <v>24</v>
      </c>
      <c r="E3394" s="3">
        <v>790154</v>
      </c>
      <c r="F3394" s="3">
        <v>1296</v>
      </c>
      <c r="G3394" s="3">
        <v>0.75</v>
      </c>
      <c r="H3394" s="3">
        <v>0.96</v>
      </c>
      <c r="I3394" s="3">
        <f>Table8[[#This Row],[Volume]]*Table8[[#This Row],[Cost per unit]]</f>
        <v>972</v>
      </c>
      <c r="J3394" s="3">
        <f>Table8[[#This Row],[Volume]]*Table8[[#This Row],[Price per unit]]</f>
        <v>1244.1599999999999</v>
      </c>
      <c r="K3394" s="5">
        <f>Table8[[#This Row],[Total Sales]]-Table8[[#This Row],[Total Cost]]</f>
        <v>272.15999999999985</v>
      </c>
      <c r="L3394" s="6">
        <f>Table8[[#This Row],[Profit]]/Table8[[#This Row],[Total Sales]]</f>
        <v>0.21874999999999992</v>
      </c>
    </row>
    <row r="3395" spans="1:12" x14ac:dyDescent="0.3">
      <c r="A3395" s="7">
        <v>2011</v>
      </c>
      <c r="B3395" s="7" t="s">
        <v>132</v>
      </c>
      <c r="C3395" s="7" t="s">
        <v>133</v>
      </c>
      <c r="D3395" s="7" t="s">
        <v>24</v>
      </c>
      <c r="E3395" s="7">
        <v>790153</v>
      </c>
      <c r="F3395" s="7">
        <v>1476</v>
      </c>
      <c r="G3395" s="7">
        <v>0.84</v>
      </c>
      <c r="H3395" s="7">
        <v>0.99</v>
      </c>
      <c r="I3395" s="3">
        <f>Table8[[#This Row],[Volume]]*Table8[[#This Row],[Cost per unit]]</f>
        <v>1239.8399999999999</v>
      </c>
      <c r="J3395" s="3">
        <f>Table8[[#This Row],[Volume]]*Table8[[#This Row],[Price per unit]]</f>
        <v>1461.24</v>
      </c>
      <c r="K3395" s="5">
        <f>Table8[[#This Row],[Total Sales]]-Table8[[#This Row],[Total Cost]]</f>
        <v>221.40000000000009</v>
      </c>
      <c r="L3395" s="6">
        <f>Table8[[#This Row],[Profit]]/Table8[[#This Row],[Total Sales]]</f>
        <v>0.15151515151515157</v>
      </c>
    </row>
    <row r="3396" spans="1:12" x14ac:dyDescent="0.3">
      <c r="A3396" s="3">
        <v>2011</v>
      </c>
      <c r="B3396" s="3" t="s">
        <v>132</v>
      </c>
      <c r="C3396" s="3" t="s">
        <v>133</v>
      </c>
      <c r="D3396" s="3" t="s">
        <v>24</v>
      </c>
      <c r="E3396" s="3">
        <v>790152</v>
      </c>
      <c r="F3396" s="3">
        <v>1272</v>
      </c>
      <c r="G3396" s="3">
        <v>0.85</v>
      </c>
      <c r="H3396" s="3">
        <v>1.2</v>
      </c>
      <c r="I3396" s="3">
        <f>Table8[[#This Row],[Volume]]*Table8[[#This Row],[Cost per unit]]</f>
        <v>1081.2</v>
      </c>
      <c r="J3396" s="3">
        <f>Table8[[#This Row],[Volume]]*Table8[[#This Row],[Price per unit]]</f>
        <v>1526.3999999999999</v>
      </c>
      <c r="K3396" s="5">
        <f>Table8[[#This Row],[Total Sales]]-Table8[[#This Row],[Total Cost]]</f>
        <v>445.19999999999982</v>
      </c>
      <c r="L3396" s="6">
        <f>Table8[[#This Row],[Profit]]/Table8[[#This Row],[Total Sales]]</f>
        <v>0.29166666666666657</v>
      </c>
    </row>
    <row r="3397" spans="1:12" x14ac:dyDescent="0.3">
      <c r="A3397" s="7">
        <v>2011</v>
      </c>
      <c r="B3397" s="7" t="s">
        <v>132</v>
      </c>
      <c r="C3397" s="7" t="s">
        <v>133</v>
      </c>
      <c r="D3397" s="7" t="s">
        <v>24</v>
      </c>
      <c r="E3397" s="7">
        <v>790151</v>
      </c>
      <c r="F3397" s="7">
        <v>1344</v>
      </c>
      <c r="G3397" s="7">
        <v>0.7</v>
      </c>
      <c r="H3397" s="7">
        <v>1.2</v>
      </c>
      <c r="I3397" s="3">
        <f>Table8[[#This Row],[Volume]]*Table8[[#This Row],[Cost per unit]]</f>
        <v>940.8</v>
      </c>
      <c r="J3397" s="3">
        <f>Table8[[#This Row],[Volume]]*Table8[[#This Row],[Price per unit]]</f>
        <v>1612.8</v>
      </c>
      <c r="K3397" s="5">
        <f>Table8[[#This Row],[Total Sales]]-Table8[[#This Row],[Total Cost]]</f>
        <v>672</v>
      </c>
      <c r="L3397" s="6">
        <f>Table8[[#This Row],[Profit]]/Table8[[#This Row],[Total Sales]]</f>
        <v>0.41666666666666669</v>
      </c>
    </row>
    <row r="3398" spans="1:12" x14ac:dyDescent="0.3">
      <c r="A3398" s="3">
        <v>2011</v>
      </c>
      <c r="B3398" s="3" t="s">
        <v>132</v>
      </c>
      <c r="C3398" s="3" t="s">
        <v>133</v>
      </c>
      <c r="D3398" s="3" t="s">
        <v>24</v>
      </c>
      <c r="E3398" s="3">
        <v>790150</v>
      </c>
      <c r="F3398" s="3">
        <v>1632</v>
      </c>
      <c r="G3398" s="3">
        <v>0.81</v>
      </c>
      <c r="H3398" s="3">
        <v>1.1000000000000001</v>
      </c>
      <c r="I3398" s="3">
        <f>Table8[[#This Row],[Volume]]*Table8[[#This Row],[Cost per unit]]</f>
        <v>1321.92</v>
      </c>
      <c r="J3398" s="3">
        <f>Table8[[#This Row],[Volume]]*Table8[[#This Row],[Price per unit]]</f>
        <v>1795.2</v>
      </c>
      <c r="K3398" s="5">
        <f>Table8[[#This Row],[Total Sales]]-Table8[[#This Row],[Total Cost]]</f>
        <v>473.28</v>
      </c>
      <c r="L3398" s="6">
        <f>Table8[[#This Row],[Profit]]/Table8[[#This Row],[Total Sales]]</f>
        <v>0.26363636363636361</v>
      </c>
    </row>
    <row r="3399" spans="1:12" x14ac:dyDescent="0.3">
      <c r="A3399" s="7">
        <v>2011</v>
      </c>
      <c r="B3399" s="7" t="s">
        <v>132</v>
      </c>
      <c r="C3399" s="7" t="s">
        <v>133</v>
      </c>
      <c r="D3399" s="7" t="s">
        <v>24</v>
      </c>
      <c r="E3399" s="7">
        <v>790147</v>
      </c>
      <c r="F3399" s="7">
        <v>1632</v>
      </c>
      <c r="G3399" s="7">
        <v>0.6</v>
      </c>
      <c r="H3399" s="7">
        <v>0.92</v>
      </c>
      <c r="I3399" s="3">
        <f>Table8[[#This Row],[Volume]]*Table8[[#This Row],[Cost per unit]]</f>
        <v>979.19999999999993</v>
      </c>
      <c r="J3399" s="3">
        <f>Table8[[#This Row],[Volume]]*Table8[[#This Row],[Price per unit]]</f>
        <v>1501.44</v>
      </c>
      <c r="K3399" s="5">
        <f>Table8[[#This Row],[Total Sales]]-Table8[[#This Row],[Total Cost]]</f>
        <v>522.24000000000012</v>
      </c>
      <c r="L3399" s="6">
        <f>Table8[[#This Row],[Profit]]/Table8[[#This Row],[Total Sales]]</f>
        <v>0.34782608695652178</v>
      </c>
    </row>
    <row r="3400" spans="1:12" x14ac:dyDescent="0.3">
      <c r="A3400" s="3">
        <v>2011</v>
      </c>
      <c r="B3400" s="3" t="s">
        <v>132</v>
      </c>
      <c r="C3400" s="3" t="s">
        <v>133</v>
      </c>
      <c r="D3400" s="3" t="s">
        <v>24</v>
      </c>
      <c r="E3400" s="3">
        <v>790146</v>
      </c>
      <c r="F3400" s="3">
        <v>1596</v>
      </c>
      <c r="G3400" s="3">
        <v>0.73</v>
      </c>
      <c r="H3400" s="3">
        <v>0.99</v>
      </c>
      <c r="I3400" s="3">
        <f>Table8[[#This Row],[Volume]]*Table8[[#This Row],[Cost per unit]]</f>
        <v>1165.08</v>
      </c>
      <c r="J3400" s="3">
        <f>Table8[[#This Row],[Volume]]*Table8[[#This Row],[Price per unit]]</f>
        <v>1580.04</v>
      </c>
      <c r="K3400" s="5">
        <f>Table8[[#This Row],[Total Sales]]-Table8[[#This Row],[Total Cost]]</f>
        <v>414.96000000000004</v>
      </c>
      <c r="L3400" s="6">
        <f>Table8[[#This Row],[Profit]]/Table8[[#This Row],[Total Sales]]</f>
        <v>0.26262626262626265</v>
      </c>
    </row>
    <row r="3401" spans="1:12" x14ac:dyDescent="0.3">
      <c r="A3401" s="7">
        <v>2011</v>
      </c>
      <c r="B3401" s="7" t="s">
        <v>132</v>
      </c>
      <c r="C3401" s="7" t="s">
        <v>133</v>
      </c>
      <c r="D3401" s="7" t="s">
        <v>24</v>
      </c>
      <c r="E3401" s="7">
        <v>790145</v>
      </c>
      <c r="F3401" s="7">
        <v>1428</v>
      </c>
      <c r="G3401" s="7">
        <v>0.61</v>
      </c>
      <c r="H3401" s="7">
        <v>1.06</v>
      </c>
      <c r="I3401" s="3">
        <f>Table8[[#This Row],[Volume]]*Table8[[#This Row],[Cost per unit]]</f>
        <v>871.07999999999993</v>
      </c>
      <c r="J3401" s="3">
        <f>Table8[[#This Row],[Volume]]*Table8[[#This Row],[Price per unit]]</f>
        <v>1513.68</v>
      </c>
      <c r="K3401" s="5">
        <f>Table8[[#This Row],[Total Sales]]-Table8[[#This Row],[Total Cost]]</f>
        <v>642.60000000000014</v>
      </c>
      <c r="L3401" s="6">
        <f>Table8[[#This Row],[Profit]]/Table8[[#This Row],[Total Sales]]</f>
        <v>0.42452830188679253</v>
      </c>
    </row>
    <row r="3402" spans="1:12" x14ac:dyDescent="0.3">
      <c r="A3402" s="3">
        <v>2011</v>
      </c>
      <c r="B3402" s="3" t="s">
        <v>132</v>
      </c>
      <c r="C3402" s="3" t="s">
        <v>133</v>
      </c>
      <c r="D3402" s="3" t="s">
        <v>24</v>
      </c>
      <c r="E3402" s="3">
        <v>790144</v>
      </c>
      <c r="F3402" s="3">
        <v>1464</v>
      </c>
      <c r="G3402" s="3">
        <v>0.71</v>
      </c>
      <c r="H3402" s="3">
        <v>1.05</v>
      </c>
      <c r="I3402" s="3">
        <f>Table8[[#This Row],[Volume]]*Table8[[#This Row],[Cost per unit]]</f>
        <v>1039.44</v>
      </c>
      <c r="J3402" s="3">
        <f>Table8[[#This Row],[Volume]]*Table8[[#This Row],[Price per unit]]</f>
        <v>1537.2</v>
      </c>
      <c r="K3402" s="5">
        <f>Table8[[#This Row],[Total Sales]]-Table8[[#This Row],[Total Cost]]</f>
        <v>497.76</v>
      </c>
      <c r="L3402" s="6">
        <f>Table8[[#This Row],[Profit]]/Table8[[#This Row],[Total Sales]]</f>
        <v>0.32380952380952377</v>
      </c>
    </row>
    <row r="3403" spans="1:12" x14ac:dyDescent="0.3">
      <c r="A3403" s="7">
        <v>2011</v>
      </c>
      <c r="B3403" s="7" t="s">
        <v>132</v>
      </c>
      <c r="C3403" s="7" t="s">
        <v>133</v>
      </c>
      <c r="D3403" s="7" t="s">
        <v>24</v>
      </c>
      <c r="E3403" s="7">
        <v>790143</v>
      </c>
      <c r="F3403" s="7">
        <v>1572</v>
      </c>
      <c r="G3403" s="7">
        <v>0.65</v>
      </c>
      <c r="H3403" s="7">
        <v>1.05</v>
      </c>
      <c r="I3403" s="3">
        <f>Table8[[#This Row],[Volume]]*Table8[[#This Row],[Cost per unit]]</f>
        <v>1021.8000000000001</v>
      </c>
      <c r="J3403" s="3">
        <f>Table8[[#This Row],[Volume]]*Table8[[#This Row],[Price per unit]]</f>
        <v>1650.6000000000001</v>
      </c>
      <c r="K3403" s="5">
        <f>Table8[[#This Row],[Total Sales]]-Table8[[#This Row],[Total Cost]]</f>
        <v>628.80000000000007</v>
      </c>
      <c r="L3403" s="6">
        <f>Table8[[#This Row],[Profit]]/Table8[[#This Row],[Total Sales]]</f>
        <v>0.38095238095238099</v>
      </c>
    </row>
    <row r="3404" spans="1:12" x14ac:dyDescent="0.3">
      <c r="A3404" s="3">
        <v>2011</v>
      </c>
      <c r="B3404" s="3" t="s">
        <v>132</v>
      </c>
      <c r="C3404" s="3" t="s">
        <v>133</v>
      </c>
      <c r="D3404" s="3" t="s">
        <v>24</v>
      </c>
      <c r="E3404" s="3">
        <v>790142</v>
      </c>
      <c r="F3404" s="3">
        <v>1668</v>
      </c>
      <c r="G3404" s="3">
        <v>0.82</v>
      </c>
      <c r="H3404" s="3">
        <v>0.92</v>
      </c>
      <c r="I3404" s="3">
        <f>Table8[[#This Row],[Volume]]*Table8[[#This Row],[Cost per unit]]</f>
        <v>1367.76</v>
      </c>
      <c r="J3404" s="3">
        <f>Table8[[#This Row],[Volume]]*Table8[[#This Row],[Price per unit]]</f>
        <v>1534.5600000000002</v>
      </c>
      <c r="K3404" s="5">
        <f>Table8[[#This Row],[Total Sales]]-Table8[[#This Row],[Total Cost]]</f>
        <v>166.80000000000018</v>
      </c>
      <c r="L3404" s="6">
        <f>Table8[[#This Row],[Profit]]/Table8[[#This Row],[Total Sales]]</f>
        <v>0.10869565217391315</v>
      </c>
    </row>
    <row r="3405" spans="1:12" x14ac:dyDescent="0.3">
      <c r="A3405" s="7">
        <v>2011</v>
      </c>
      <c r="B3405" s="7" t="s">
        <v>132</v>
      </c>
      <c r="C3405" s="7" t="s">
        <v>133</v>
      </c>
      <c r="D3405" s="7" t="s">
        <v>24</v>
      </c>
      <c r="E3405" s="7">
        <v>790141</v>
      </c>
      <c r="F3405" s="7">
        <v>1236</v>
      </c>
      <c r="G3405" s="7">
        <v>0.75</v>
      </c>
      <c r="H3405" s="7">
        <v>0.91</v>
      </c>
      <c r="I3405" s="3">
        <f>Table8[[#This Row],[Volume]]*Table8[[#This Row],[Cost per unit]]</f>
        <v>927</v>
      </c>
      <c r="J3405" s="3">
        <f>Table8[[#This Row],[Volume]]*Table8[[#This Row],[Price per unit]]</f>
        <v>1124.76</v>
      </c>
      <c r="K3405" s="5">
        <f>Table8[[#This Row],[Total Sales]]-Table8[[#This Row],[Total Cost]]</f>
        <v>197.76</v>
      </c>
      <c r="L3405" s="6">
        <f>Table8[[#This Row],[Profit]]/Table8[[#This Row],[Total Sales]]</f>
        <v>0.17582417582417581</v>
      </c>
    </row>
    <row r="3406" spans="1:12" x14ac:dyDescent="0.3">
      <c r="A3406" s="3">
        <v>2011</v>
      </c>
      <c r="B3406" s="3" t="s">
        <v>132</v>
      </c>
      <c r="C3406" s="3" t="s">
        <v>133</v>
      </c>
      <c r="D3406" s="3" t="s">
        <v>24</v>
      </c>
      <c r="E3406" s="3">
        <v>790140</v>
      </c>
      <c r="F3406" s="3">
        <v>1572</v>
      </c>
      <c r="G3406" s="3">
        <v>0.71</v>
      </c>
      <c r="H3406" s="3">
        <v>0.93</v>
      </c>
      <c r="I3406" s="3">
        <f>Table8[[#This Row],[Volume]]*Table8[[#This Row],[Cost per unit]]</f>
        <v>1116.1199999999999</v>
      </c>
      <c r="J3406" s="3">
        <f>Table8[[#This Row],[Volume]]*Table8[[#This Row],[Price per unit]]</f>
        <v>1461.96</v>
      </c>
      <c r="K3406" s="5">
        <f>Table8[[#This Row],[Total Sales]]-Table8[[#This Row],[Total Cost]]</f>
        <v>345.84000000000015</v>
      </c>
      <c r="L3406" s="6">
        <f>Table8[[#This Row],[Profit]]/Table8[[#This Row],[Total Sales]]</f>
        <v>0.23655913978494633</v>
      </c>
    </row>
    <row r="3407" spans="1:12" x14ac:dyDescent="0.3">
      <c r="A3407" s="7">
        <v>2011</v>
      </c>
      <c r="B3407" s="7" t="s">
        <v>132</v>
      </c>
      <c r="C3407" s="7" t="s">
        <v>133</v>
      </c>
      <c r="D3407" s="7" t="s">
        <v>24</v>
      </c>
      <c r="E3407" s="7">
        <v>790139</v>
      </c>
      <c r="F3407" s="7">
        <v>1416</v>
      </c>
      <c r="G3407" s="7">
        <v>0.72</v>
      </c>
      <c r="H3407" s="7">
        <v>0.92</v>
      </c>
      <c r="I3407" s="3">
        <f>Table8[[#This Row],[Volume]]*Table8[[#This Row],[Cost per unit]]</f>
        <v>1019.52</v>
      </c>
      <c r="J3407" s="3">
        <f>Table8[[#This Row],[Volume]]*Table8[[#This Row],[Price per unit]]</f>
        <v>1302.72</v>
      </c>
      <c r="K3407" s="5">
        <f>Table8[[#This Row],[Total Sales]]-Table8[[#This Row],[Total Cost]]</f>
        <v>283.20000000000005</v>
      </c>
      <c r="L3407" s="6">
        <f>Table8[[#This Row],[Profit]]/Table8[[#This Row],[Total Sales]]</f>
        <v>0.21739130434782611</v>
      </c>
    </row>
    <row r="3408" spans="1:12" x14ac:dyDescent="0.3">
      <c r="A3408" s="3">
        <v>2011</v>
      </c>
      <c r="B3408" s="3" t="s">
        <v>132</v>
      </c>
      <c r="C3408" s="3" t="s">
        <v>133</v>
      </c>
      <c r="D3408" s="3" t="s">
        <v>24</v>
      </c>
      <c r="E3408" s="3">
        <v>790138</v>
      </c>
      <c r="F3408" s="3">
        <v>1572</v>
      </c>
      <c r="G3408" s="3">
        <v>0.71</v>
      </c>
      <c r="H3408" s="3">
        <v>1.1299999999999999</v>
      </c>
      <c r="I3408" s="3">
        <f>Table8[[#This Row],[Volume]]*Table8[[#This Row],[Cost per unit]]</f>
        <v>1116.1199999999999</v>
      </c>
      <c r="J3408" s="3">
        <f>Table8[[#This Row],[Volume]]*Table8[[#This Row],[Price per unit]]</f>
        <v>1776.36</v>
      </c>
      <c r="K3408" s="5">
        <f>Table8[[#This Row],[Total Sales]]-Table8[[#This Row],[Total Cost]]</f>
        <v>660.24</v>
      </c>
      <c r="L3408" s="6">
        <f>Table8[[#This Row],[Profit]]/Table8[[#This Row],[Total Sales]]</f>
        <v>0.37168141592920356</v>
      </c>
    </row>
    <row r="3409" spans="1:12" x14ac:dyDescent="0.3">
      <c r="A3409" s="7">
        <v>2011</v>
      </c>
      <c r="B3409" s="7" t="s">
        <v>132</v>
      </c>
      <c r="C3409" s="7" t="s">
        <v>133</v>
      </c>
      <c r="D3409" s="7" t="s">
        <v>24</v>
      </c>
      <c r="E3409" s="7">
        <v>790137</v>
      </c>
      <c r="F3409" s="7">
        <v>1404</v>
      </c>
      <c r="G3409" s="7">
        <v>0.78</v>
      </c>
      <c r="H3409" s="7">
        <v>1.05</v>
      </c>
      <c r="I3409" s="3">
        <f>Table8[[#This Row],[Volume]]*Table8[[#This Row],[Cost per unit]]</f>
        <v>1095.1200000000001</v>
      </c>
      <c r="J3409" s="3">
        <f>Table8[[#This Row],[Volume]]*Table8[[#This Row],[Price per unit]]</f>
        <v>1474.2</v>
      </c>
      <c r="K3409" s="5">
        <f>Table8[[#This Row],[Total Sales]]-Table8[[#This Row],[Total Cost]]</f>
        <v>379.07999999999993</v>
      </c>
      <c r="L3409" s="6">
        <f>Table8[[#This Row],[Profit]]/Table8[[#This Row],[Total Sales]]</f>
        <v>0.25714285714285706</v>
      </c>
    </row>
    <row r="3410" spans="1:12" x14ac:dyDescent="0.3">
      <c r="A3410" s="3">
        <v>2011</v>
      </c>
      <c r="B3410" s="3" t="s">
        <v>132</v>
      </c>
      <c r="C3410" s="3" t="s">
        <v>133</v>
      </c>
      <c r="D3410" s="3" t="s">
        <v>24</v>
      </c>
      <c r="E3410" s="3">
        <v>790136</v>
      </c>
      <c r="F3410" s="3">
        <v>1404</v>
      </c>
      <c r="G3410" s="3">
        <v>0.85</v>
      </c>
      <c r="H3410" s="3">
        <v>1.2</v>
      </c>
      <c r="I3410" s="3">
        <f>Table8[[#This Row],[Volume]]*Table8[[#This Row],[Cost per unit]]</f>
        <v>1193.3999999999999</v>
      </c>
      <c r="J3410" s="3">
        <f>Table8[[#This Row],[Volume]]*Table8[[#This Row],[Price per unit]]</f>
        <v>1684.8</v>
      </c>
      <c r="K3410" s="5">
        <f>Table8[[#This Row],[Total Sales]]-Table8[[#This Row],[Total Cost]]</f>
        <v>491.40000000000009</v>
      </c>
      <c r="L3410" s="6">
        <f>Table8[[#This Row],[Profit]]/Table8[[#This Row],[Total Sales]]</f>
        <v>0.29166666666666674</v>
      </c>
    </row>
    <row r="3411" spans="1:12" x14ac:dyDescent="0.3">
      <c r="A3411" s="7">
        <v>2011</v>
      </c>
      <c r="B3411" s="7" t="s">
        <v>132</v>
      </c>
      <c r="C3411" s="7" t="s">
        <v>133</v>
      </c>
      <c r="D3411" s="7" t="s">
        <v>24</v>
      </c>
      <c r="E3411" s="7">
        <v>790135</v>
      </c>
      <c r="F3411" s="7">
        <v>1512</v>
      </c>
      <c r="G3411" s="7">
        <v>0.62</v>
      </c>
      <c r="H3411" s="7">
        <v>1.1399999999999999</v>
      </c>
      <c r="I3411" s="3">
        <f>Table8[[#This Row],[Volume]]*Table8[[#This Row],[Cost per unit]]</f>
        <v>937.43999999999994</v>
      </c>
      <c r="J3411" s="3">
        <f>Table8[[#This Row],[Volume]]*Table8[[#This Row],[Price per unit]]</f>
        <v>1723.6799999999998</v>
      </c>
      <c r="K3411" s="5">
        <f>Table8[[#This Row],[Total Sales]]-Table8[[#This Row],[Total Cost]]</f>
        <v>786.2399999999999</v>
      </c>
      <c r="L3411" s="6">
        <f>Table8[[#This Row],[Profit]]/Table8[[#This Row],[Total Sales]]</f>
        <v>0.45614035087719296</v>
      </c>
    </row>
    <row r="3412" spans="1:12" x14ac:dyDescent="0.3">
      <c r="A3412" s="3">
        <v>2011</v>
      </c>
      <c r="B3412" s="3" t="s">
        <v>132</v>
      </c>
      <c r="C3412" s="3" t="s">
        <v>133</v>
      </c>
      <c r="D3412" s="3" t="s">
        <v>24</v>
      </c>
      <c r="E3412" s="3">
        <v>790134</v>
      </c>
      <c r="F3412" s="3">
        <v>1632</v>
      </c>
      <c r="G3412" s="3">
        <v>0.78</v>
      </c>
      <c r="H3412" s="3">
        <v>1</v>
      </c>
      <c r="I3412" s="3">
        <f>Table8[[#This Row],[Volume]]*Table8[[#This Row],[Cost per unit]]</f>
        <v>1272.96</v>
      </c>
      <c r="J3412" s="3">
        <f>Table8[[#This Row],[Volume]]*Table8[[#This Row],[Price per unit]]</f>
        <v>1632</v>
      </c>
      <c r="K3412" s="5">
        <f>Table8[[#This Row],[Total Sales]]-Table8[[#This Row],[Total Cost]]</f>
        <v>359.03999999999996</v>
      </c>
      <c r="L3412" s="6">
        <f>Table8[[#This Row],[Profit]]/Table8[[#This Row],[Total Sales]]</f>
        <v>0.21999999999999997</v>
      </c>
    </row>
    <row r="3413" spans="1:12" x14ac:dyDescent="0.3">
      <c r="A3413" s="7">
        <v>2011</v>
      </c>
      <c r="B3413" s="7" t="s">
        <v>132</v>
      </c>
      <c r="C3413" s="7" t="s">
        <v>133</v>
      </c>
      <c r="D3413" s="7" t="s">
        <v>24</v>
      </c>
      <c r="E3413" s="7">
        <v>790133</v>
      </c>
      <c r="F3413" s="7">
        <v>1464</v>
      </c>
      <c r="G3413" s="7">
        <v>0.72</v>
      </c>
      <c r="H3413" s="7">
        <v>0.99</v>
      </c>
      <c r="I3413" s="3">
        <f>Table8[[#This Row],[Volume]]*Table8[[#This Row],[Cost per unit]]</f>
        <v>1054.08</v>
      </c>
      <c r="J3413" s="3">
        <f>Table8[[#This Row],[Volume]]*Table8[[#This Row],[Price per unit]]</f>
        <v>1449.36</v>
      </c>
      <c r="K3413" s="5">
        <f>Table8[[#This Row],[Total Sales]]-Table8[[#This Row],[Total Cost]]</f>
        <v>395.28</v>
      </c>
      <c r="L3413" s="6">
        <f>Table8[[#This Row],[Profit]]/Table8[[#This Row],[Total Sales]]</f>
        <v>0.27272727272727271</v>
      </c>
    </row>
    <row r="3414" spans="1:12" x14ac:dyDescent="0.3">
      <c r="A3414" s="3">
        <v>2011</v>
      </c>
      <c r="B3414" s="3" t="s">
        <v>132</v>
      </c>
      <c r="C3414" s="3" t="s">
        <v>133</v>
      </c>
      <c r="D3414" s="3" t="s">
        <v>24</v>
      </c>
      <c r="E3414" s="3">
        <v>790132</v>
      </c>
      <c r="F3414" s="3">
        <v>1644</v>
      </c>
      <c r="G3414" s="3">
        <v>0.76</v>
      </c>
      <c r="H3414" s="3">
        <v>1.07</v>
      </c>
      <c r="I3414" s="3">
        <f>Table8[[#This Row],[Volume]]*Table8[[#This Row],[Cost per unit]]</f>
        <v>1249.44</v>
      </c>
      <c r="J3414" s="3">
        <f>Table8[[#This Row],[Volume]]*Table8[[#This Row],[Price per unit]]</f>
        <v>1759.0800000000002</v>
      </c>
      <c r="K3414" s="5">
        <f>Table8[[#This Row],[Total Sales]]-Table8[[#This Row],[Total Cost]]</f>
        <v>509.6400000000001</v>
      </c>
      <c r="L3414" s="6">
        <f>Table8[[#This Row],[Profit]]/Table8[[#This Row],[Total Sales]]</f>
        <v>0.28971962616822433</v>
      </c>
    </row>
    <row r="3415" spans="1:12" x14ac:dyDescent="0.3">
      <c r="A3415" s="7">
        <v>2011</v>
      </c>
      <c r="B3415" s="7" t="s">
        <v>132</v>
      </c>
      <c r="C3415" s="7" t="s">
        <v>133</v>
      </c>
      <c r="D3415" s="7" t="s">
        <v>24</v>
      </c>
      <c r="E3415" s="7">
        <v>790131</v>
      </c>
      <c r="F3415" s="7">
        <v>1260</v>
      </c>
      <c r="G3415" s="7">
        <v>0.77</v>
      </c>
      <c r="H3415" s="7">
        <v>1.0900000000000001</v>
      </c>
      <c r="I3415" s="3">
        <f>Table8[[#This Row],[Volume]]*Table8[[#This Row],[Cost per unit]]</f>
        <v>970.2</v>
      </c>
      <c r="J3415" s="3">
        <f>Table8[[#This Row],[Volume]]*Table8[[#This Row],[Price per unit]]</f>
        <v>1373.4</v>
      </c>
      <c r="K3415" s="5">
        <f>Table8[[#This Row],[Total Sales]]-Table8[[#This Row],[Total Cost]]</f>
        <v>403.20000000000005</v>
      </c>
      <c r="L3415" s="6">
        <f>Table8[[#This Row],[Profit]]/Table8[[#This Row],[Total Sales]]</f>
        <v>0.29357798165137616</v>
      </c>
    </row>
    <row r="3416" spans="1:12" x14ac:dyDescent="0.3">
      <c r="A3416" s="3">
        <v>2011</v>
      </c>
      <c r="B3416" s="3" t="s">
        <v>132</v>
      </c>
      <c r="C3416" s="3" t="s">
        <v>133</v>
      </c>
      <c r="D3416" s="3" t="s">
        <v>24</v>
      </c>
      <c r="E3416" s="3">
        <v>790130</v>
      </c>
      <c r="F3416" s="3">
        <v>1344</v>
      </c>
      <c r="G3416" s="3">
        <v>0.62</v>
      </c>
      <c r="H3416" s="3">
        <v>1.04</v>
      </c>
      <c r="I3416" s="3">
        <f>Table8[[#This Row],[Volume]]*Table8[[#This Row],[Cost per unit]]</f>
        <v>833.28</v>
      </c>
      <c r="J3416" s="3">
        <f>Table8[[#This Row],[Volume]]*Table8[[#This Row],[Price per unit]]</f>
        <v>1397.76</v>
      </c>
      <c r="K3416" s="5">
        <f>Table8[[#This Row],[Total Sales]]-Table8[[#This Row],[Total Cost]]</f>
        <v>564.48</v>
      </c>
      <c r="L3416" s="6">
        <f>Table8[[#This Row],[Profit]]/Table8[[#This Row],[Total Sales]]</f>
        <v>0.40384615384615385</v>
      </c>
    </row>
    <row r="3417" spans="1:12" x14ac:dyDescent="0.3">
      <c r="A3417" s="7">
        <v>2011</v>
      </c>
      <c r="B3417" s="7" t="s">
        <v>132</v>
      </c>
      <c r="C3417" s="7" t="s">
        <v>133</v>
      </c>
      <c r="D3417" s="7" t="s">
        <v>24</v>
      </c>
      <c r="E3417" s="7">
        <v>790129</v>
      </c>
      <c r="F3417" s="7">
        <v>1200</v>
      </c>
      <c r="G3417" s="7">
        <v>0.62</v>
      </c>
      <c r="H3417" s="7">
        <v>1.04</v>
      </c>
      <c r="I3417" s="3">
        <f>Table8[[#This Row],[Volume]]*Table8[[#This Row],[Cost per unit]]</f>
        <v>744</v>
      </c>
      <c r="J3417" s="3">
        <f>Table8[[#This Row],[Volume]]*Table8[[#This Row],[Price per unit]]</f>
        <v>1248</v>
      </c>
      <c r="K3417" s="5">
        <f>Table8[[#This Row],[Total Sales]]-Table8[[#This Row],[Total Cost]]</f>
        <v>504</v>
      </c>
      <c r="L3417" s="6">
        <f>Table8[[#This Row],[Profit]]/Table8[[#This Row],[Total Sales]]</f>
        <v>0.40384615384615385</v>
      </c>
    </row>
    <row r="3418" spans="1:12" x14ac:dyDescent="0.3">
      <c r="A3418" s="3">
        <v>2011</v>
      </c>
      <c r="B3418" s="3" t="s">
        <v>132</v>
      </c>
      <c r="C3418" s="3" t="s">
        <v>133</v>
      </c>
      <c r="D3418" s="3" t="s">
        <v>24</v>
      </c>
      <c r="E3418" s="3">
        <v>790128</v>
      </c>
      <c r="F3418" s="3">
        <v>1620</v>
      </c>
      <c r="G3418" s="3">
        <v>0.73</v>
      </c>
      <c r="H3418" s="3">
        <v>1</v>
      </c>
      <c r="I3418" s="3">
        <f>Table8[[#This Row],[Volume]]*Table8[[#This Row],[Cost per unit]]</f>
        <v>1182.5999999999999</v>
      </c>
      <c r="J3418" s="3">
        <f>Table8[[#This Row],[Volume]]*Table8[[#This Row],[Price per unit]]</f>
        <v>1620</v>
      </c>
      <c r="K3418" s="5">
        <f>Table8[[#This Row],[Total Sales]]-Table8[[#This Row],[Total Cost]]</f>
        <v>437.40000000000009</v>
      </c>
      <c r="L3418" s="6">
        <f>Table8[[#This Row],[Profit]]/Table8[[#This Row],[Total Sales]]</f>
        <v>0.27000000000000007</v>
      </c>
    </row>
    <row r="3419" spans="1:12" x14ac:dyDescent="0.3">
      <c r="A3419" s="7">
        <v>2011</v>
      </c>
      <c r="B3419" s="7" t="s">
        <v>132</v>
      </c>
      <c r="C3419" s="7" t="s">
        <v>133</v>
      </c>
      <c r="D3419" s="7" t="s">
        <v>24</v>
      </c>
      <c r="E3419" s="7">
        <v>790127</v>
      </c>
      <c r="F3419" s="7">
        <v>1428</v>
      </c>
      <c r="G3419" s="7">
        <v>0.67</v>
      </c>
      <c r="H3419" s="7">
        <v>0.94</v>
      </c>
      <c r="I3419" s="3">
        <f>Table8[[#This Row],[Volume]]*Table8[[#This Row],[Cost per unit]]</f>
        <v>956.7600000000001</v>
      </c>
      <c r="J3419" s="3">
        <f>Table8[[#This Row],[Volume]]*Table8[[#This Row],[Price per unit]]</f>
        <v>1342.32</v>
      </c>
      <c r="K3419" s="5">
        <f>Table8[[#This Row],[Total Sales]]-Table8[[#This Row],[Total Cost]]</f>
        <v>385.55999999999983</v>
      </c>
      <c r="L3419" s="6">
        <f>Table8[[#This Row],[Profit]]/Table8[[#This Row],[Total Sales]]</f>
        <v>0.2872340425531914</v>
      </c>
    </row>
    <row r="3420" spans="1:12" x14ac:dyDescent="0.3">
      <c r="A3420" s="3">
        <v>2011</v>
      </c>
      <c r="B3420" s="3" t="s">
        <v>132</v>
      </c>
      <c r="C3420" s="3" t="s">
        <v>133</v>
      </c>
      <c r="D3420" s="3" t="s">
        <v>24</v>
      </c>
      <c r="E3420" s="3">
        <v>790126</v>
      </c>
      <c r="F3420" s="3">
        <v>1272</v>
      </c>
      <c r="G3420" s="3">
        <v>0.67</v>
      </c>
      <c r="H3420" s="3">
        <v>1.03</v>
      </c>
      <c r="I3420" s="3">
        <f>Table8[[#This Row],[Volume]]*Table8[[#This Row],[Cost per unit]]</f>
        <v>852.24</v>
      </c>
      <c r="J3420" s="3">
        <f>Table8[[#This Row],[Volume]]*Table8[[#This Row],[Price per unit]]</f>
        <v>1310.1600000000001</v>
      </c>
      <c r="K3420" s="5">
        <f>Table8[[#This Row],[Total Sales]]-Table8[[#This Row],[Total Cost]]</f>
        <v>457.92000000000007</v>
      </c>
      <c r="L3420" s="6">
        <f>Table8[[#This Row],[Profit]]/Table8[[#This Row],[Total Sales]]</f>
        <v>0.34951456310679613</v>
      </c>
    </row>
    <row r="3421" spans="1:12" x14ac:dyDescent="0.3">
      <c r="A3421" s="7">
        <v>2011</v>
      </c>
      <c r="B3421" s="7" t="s">
        <v>132</v>
      </c>
      <c r="C3421" s="7" t="s">
        <v>133</v>
      </c>
      <c r="D3421" s="7" t="s">
        <v>24</v>
      </c>
      <c r="E3421" s="7">
        <v>790125</v>
      </c>
      <c r="F3421" s="7">
        <v>1488</v>
      </c>
      <c r="G3421" s="7">
        <v>0.83</v>
      </c>
      <c r="H3421" s="7">
        <v>1.1299999999999999</v>
      </c>
      <c r="I3421" s="3">
        <f>Table8[[#This Row],[Volume]]*Table8[[#This Row],[Cost per unit]]</f>
        <v>1235.04</v>
      </c>
      <c r="J3421" s="3">
        <f>Table8[[#This Row],[Volume]]*Table8[[#This Row],[Price per unit]]</f>
        <v>1681.4399999999998</v>
      </c>
      <c r="K3421" s="5">
        <f>Table8[[#This Row],[Total Sales]]-Table8[[#This Row],[Total Cost]]</f>
        <v>446.39999999999986</v>
      </c>
      <c r="L3421" s="6">
        <f>Table8[[#This Row],[Profit]]/Table8[[#This Row],[Total Sales]]</f>
        <v>0.26548672566371678</v>
      </c>
    </row>
    <row r="3422" spans="1:12" x14ac:dyDescent="0.3">
      <c r="A3422" s="3">
        <v>2011</v>
      </c>
      <c r="B3422" s="3" t="s">
        <v>132</v>
      </c>
      <c r="C3422" s="3" t="s">
        <v>133</v>
      </c>
      <c r="D3422" s="3" t="s">
        <v>24</v>
      </c>
      <c r="E3422" s="3">
        <v>790124</v>
      </c>
      <c r="F3422" s="3">
        <v>1452</v>
      </c>
      <c r="G3422" s="3">
        <v>0.65</v>
      </c>
      <c r="H3422" s="3">
        <v>1.19</v>
      </c>
      <c r="I3422" s="3">
        <f>Table8[[#This Row],[Volume]]*Table8[[#This Row],[Cost per unit]]</f>
        <v>943.80000000000007</v>
      </c>
      <c r="J3422" s="3">
        <f>Table8[[#This Row],[Volume]]*Table8[[#This Row],[Price per unit]]</f>
        <v>1727.8799999999999</v>
      </c>
      <c r="K3422" s="5">
        <f>Table8[[#This Row],[Total Sales]]-Table8[[#This Row],[Total Cost]]</f>
        <v>784.07999999999981</v>
      </c>
      <c r="L3422" s="6">
        <f>Table8[[#This Row],[Profit]]/Table8[[#This Row],[Total Sales]]</f>
        <v>0.45378151260504196</v>
      </c>
    </row>
    <row r="3423" spans="1:12" x14ac:dyDescent="0.3">
      <c r="A3423" s="7">
        <v>2011</v>
      </c>
      <c r="B3423" s="7" t="s">
        <v>132</v>
      </c>
      <c r="C3423" s="7" t="s">
        <v>133</v>
      </c>
      <c r="D3423" s="7" t="s">
        <v>24</v>
      </c>
      <c r="E3423" s="7">
        <v>790123</v>
      </c>
      <c r="F3423" s="7">
        <v>1368</v>
      </c>
      <c r="G3423" s="7">
        <v>0.86</v>
      </c>
      <c r="H3423" s="7">
        <v>1.18</v>
      </c>
      <c r="I3423" s="3">
        <f>Table8[[#This Row],[Volume]]*Table8[[#This Row],[Cost per unit]]</f>
        <v>1176.48</v>
      </c>
      <c r="J3423" s="3">
        <f>Table8[[#This Row],[Volume]]*Table8[[#This Row],[Price per unit]]</f>
        <v>1614.24</v>
      </c>
      <c r="K3423" s="5">
        <f>Table8[[#This Row],[Total Sales]]-Table8[[#This Row],[Total Cost]]</f>
        <v>437.76</v>
      </c>
      <c r="L3423" s="6">
        <f>Table8[[#This Row],[Profit]]/Table8[[#This Row],[Total Sales]]</f>
        <v>0.2711864406779661</v>
      </c>
    </row>
    <row r="3424" spans="1:12" x14ac:dyDescent="0.3">
      <c r="A3424" s="3">
        <v>2011</v>
      </c>
      <c r="B3424" s="3" t="s">
        <v>132</v>
      </c>
      <c r="C3424" s="3" t="s">
        <v>133</v>
      </c>
      <c r="D3424" s="3" t="s">
        <v>24</v>
      </c>
      <c r="E3424" s="3">
        <v>790122</v>
      </c>
      <c r="F3424" s="3">
        <v>1512</v>
      </c>
      <c r="G3424" s="3">
        <v>0.68</v>
      </c>
      <c r="H3424" s="3">
        <v>0.95</v>
      </c>
      <c r="I3424" s="3">
        <f>Table8[[#This Row],[Volume]]*Table8[[#This Row],[Cost per unit]]</f>
        <v>1028.1600000000001</v>
      </c>
      <c r="J3424" s="3">
        <f>Table8[[#This Row],[Volume]]*Table8[[#This Row],[Price per unit]]</f>
        <v>1436.3999999999999</v>
      </c>
      <c r="K3424" s="5">
        <f>Table8[[#This Row],[Total Sales]]-Table8[[#This Row],[Total Cost]]</f>
        <v>408.23999999999978</v>
      </c>
      <c r="L3424" s="6">
        <f>Table8[[#This Row],[Profit]]/Table8[[#This Row],[Total Sales]]</f>
        <v>0.28421052631578936</v>
      </c>
    </row>
    <row r="3425" spans="1:12" x14ac:dyDescent="0.3">
      <c r="A3425" s="7">
        <v>2011</v>
      </c>
      <c r="B3425" s="7" t="s">
        <v>132</v>
      </c>
      <c r="C3425" s="7" t="s">
        <v>133</v>
      </c>
      <c r="D3425" s="7" t="s">
        <v>24</v>
      </c>
      <c r="E3425" s="7">
        <v>790121</v>
      </c>
      <c r="F3425" s="7">
        <v>1500</v>
      </c>
      <c r="G3425" s="7">
        <v>0.61</v>
      </c>
      <c r="H3425" s="7">
        <v>0.95</v>
      </c>
      <c r="I3425" s="3">
        <f>Table8[[#This Row],[Volume]]*Table8[[#This Row],[Cost per unit]]</f>
        <v>915</v>
      </c>
      <c r="J3425" s="3">
        <f>Table8[[#This Row],[Volume]]*Table8[[#This Row],[Price per unit]]</f>
        <v>1425</v>
      </c>
      <c r="K3425" s="5">
        <f>Table8[[#This Row],[Total Sales]]-Table8[[#This Row],[Total Cost]]</f>
        <v>510</v>
      </c>
      <c r="L3425" s="6">
        <f>Table8[[#This Row],[Profit]]/Table8[[#This Row],[Total Sales]]</f>
        <v>0.35789473684210527</v>
      </c>
    </row>
    <row r="3426" spans="1:12" x14ac:dyDescent="0.3">
      <c r="A3426" s="3">
        <v>2011</v>
      </c>
      <c r="B3426" s="3" t="s">
        <v>132</v>
      </c>
      <c r="C3426" s="3" t="s">
        <v>133</v>
      </c>
      <c r="D3426" s="3" t="s">
        <v>24</v>
      </c>
      <c r="E3426" s="3">
        <v>790120</v>
      </c>
      <c r="F3426" s="3">
        <v>1236</v>
      </c>
      <c r="G3426" s="3">
        <v>0.67</v>
      </c>
      <c r="H3426" s="3">
        <v>1</v>
      </c>
      <c r="I3426" s="3">
        <f>Table8[[#This Row],[Volume]]*Table8[[#This Row],[Cost per unit]]</f>
        <v>828.12</v>
      </c>
      <c r="J3426" s="3">
        <f>Table8[[#This Row],[Volume]]*Table8[[#This Row],[Price per unit]]</f>
        <v>1236</v>
      </c>
      <c r="K3426" s="5">
        <f>Table8[[#This Row],[Total Sales]]-Table8[[#This Row],[Total Cost]]</f>
        <v>407.88</v>
      </c>
      <c r="L3426" s="6">
        <f>Table8[[#This Row],[Profit]]/Table8[[#This Row],[Total Sales]]</f>
        <v>0.33</v>
      </c>
    </row>
    <row r="3427" spans="1:12" x14ac:dyDescent="0.3">
      <c r="A3427" s="7">
        <v>2011</v>
      </c>
      <c r="B3427" s="7" t="s">
        <v>132</v>
      </c>
      <c r="C3427" s="7" t="s">
        <v>133</v>
      </c>
      <c r="D3427" s="7" t="s">
        <v>24</v>
      </c>
      <c r="E3427" s="7">
        <v>790119</v>
      </c>
      <c r="F3427" s="7">
        <v>1224</v>
      </c>
      <c r="G3427" s="7">
        <v>0.86</v>
      </c>
      <c r="H3427" s="7">
        <v>1.17</v>
      </c>
      <c r="I3427" s="3">
        <f>Table8[[#This Row],[Volume]]*Table8[[#This Row],[Cost per unit]]</f>
        <v>1052.6399999999999</v>
      </c>
      <c r="J3427" s="3">
        <f>Table8[[#This Row],[Volume]]*Table8[[#This Row],[Price per unit]]</f>
        <v>1432.08</v>
      </c>
      <c r="K3427" s="5">
        <f>Table8[[#This Row],[Total Sales]]-Table8[[#This Row],[Total Cost]]</f>
        <v>379.44000000000005</v>
      </c>
      <c r="L3427" s="6">
        <f>Table8[[#This Row],[Profit]]/Table8[[#This Row],[Total Sales]]</f>
        <v>0.26495726495726502</v>
      </c>
    </row>
    <row r="3428" spans="1:12" x14ac:dyDescent="0.3">
      <c r="A3428" s="3">
        <v>2011</v>
      </c>
      <c r="B3428" s="3" t="s">
        <v>132</v>
      </c>
      <c r="C3428" s="3" t="s">
        <v>133</v>
      </c>
      <c r="D3428" s="3" t="s">
        <v>24</v>
      </c>
      <c r="E3428" s="3">
        <v>790118</v>
      </c>
      <c r="F3428" s="3">
        <v>1428</v>
      </c>
      <c r="G3428" s="3">
        <v>0.75</v>
      </c>
      <c r="H3428" s="3">
        <v>1.18</v>
      </c>
      <c r="I3428" s="3">
        <f>Table8[[#This Row],[Volume]]*Table8[[#This Row],[Cost per unit]]</f>
        <v>1071</v>
      </c>
      <c r="J3428" s="3">
        <f>Table8[[#This Row],[Volume]]*Table8[[#This Row],[Price per unit]]</f>
        <v>1685.04</v>
      </c>
      <c r="K3428" s="5">
        <f>Table8[[#This Row],[Total Sales]]-Table8[[#This Row],[Total Cost]]</f>
        <v>614.04</v>
      </c>
      <c r="L3428" s="6">
        <f>Table8[[#This Row],[Profit]]/Table8[[#This Row],[Total Sales]]</f>
        <v>0.36440677966101692</v>
      </c>
    </row>
    <row r="3429" spans="1:12" x14ac:dyDescent="0.3">
      <c r="A3429" s="7">
        <v>2011</v>
      </c>
      <c r="B3429" s="7" t="s">
        <v>132</v>
      </c>
      <c r="C3429" s="7" t="s">
        <v>133</v>
      </c>
      <c r="D3429" s="7" t="s">
        <v>24</v>
      </c>
      <c r="E3429" s="7">
        <v>790117</v>
      </c>
      <c r="F3429" s="7">
        <v>1200</v>
      </c>
      <c r="G3429" s="7">
        <v>0.84</v>
      </c>
      <c r="H3429" s="7">
        <v>1.1100000000000001</v>
      </c>
      <c r="I3429" s="3">
        <f>Table8[[#This Row],[Volume]]*Table8[[#This Row],[Cost per unit]]</f>
        <v>1008</v>
      </c>
      <c r="J3429" s="3">
        <f>Table8[[#This Row],[Volume]]*Table8[[#This Row],[Price per unit]]</f>
        <v>1332.0000000000002</v>
      </c>
      <c r="K3429" s="5">
        <f>Table8[[#This Row],[Total Sales]]-Table8[[#This Row],[Total Cost]]</f>
        <v>324.00000000000023</v>
      </c>
      <c r="L3429" s="6">
        <f>Table8[[#This Row],[Profit]]/Table8[[#This Row],[Total Sales]]</f>
        <v>0.24324324324324337</v>
      </c>
    </row>
    <row r="3430" spans="1:12" x14ac:dyDescent="0.3">
      <c r="A3430" s="3">
        <v>2011</v>
      </c>
      <c r="B3430" s="3" t="s">
        <v>132</v>
      </c>
      <c r="C3430" s="3" t="s">
        <v>133</v>
      </c>
      <c r="D3430" s="3" t="s">
        <v>24</v>
      </c>
      <c r="E3430" s="3">
        <v>790116</v>
      </c>
      <c r="F3430" s="3">
        <v>1572</v>
      </c>
      <c r="G3430" s="3">
        <v>0.77</v>
      </c>
      <c r="H3430" s="3">
        <v>1.04</v>
      </c>
      <c r="I3430" s="3">
        <f>Table8[[#This Row],[Volume]]*Table8[[#This Row],[Cost per unit]]</f>
        <v>1210.44</v>
      </c>
      <c r="J3430" s="3">
        <f>Table8[[#This Row],[Volume]]*Table8[[#This Row],[Price per unit]]</f>
        <v>1634.88</v>
      </c>
      <c r="K3430" s="5">
        <f>Table8[[#This Row],[Total Sales]]-Table8[[#This Row],[Total Cost]]</f>
        <v>424.44000000000005</v>
      </c>
      <c r="L3430" s="6">
        <f>Table8[[#This Row],[Profit]]/Table8[[#This Row],[Total Sales]]</f>
        <v>0.25961538461538464</v>
      </c>
    </row>
    <row r="3431" spans="1:12" x14ac:dyDescent="0.3">
      <c r="A3431" s="7">
        <v>2011</v>
      </c>
      <c r="B3431" s="7" t="s">
        <v>132</v>
      </c>
      <c r="C3431" s="7" t="s">
        <v>133</v>
      </c>
      <c r="D3431" s="7" t="s">
        <v>24</v>
      </c>
      <c r="E3431" s="7">
        <v>790115</v>
      </c>
      <c r="F3431" s="7">
        <v>1452</v>
      </c>
      <c r="G3431" s="7">
        <v>0.8</v>
      </c>
      <c r="H3431" s="7">
        <v>0.93</v>
      </c>
      <c r="I3431" s="3">
        <f>Table8[[#This Row],[Volume]]*Table8[[#This Row],[Cost per unit]]</f>
        <v>1161.6000000000001</v>
      </c>
      <c r="J3431" s="3">
        <f>Table8[[#This Row],[Volume]]*Table8[[#This Row],[Price per unit]]</f>
        <v>1350.3600000000001</v>
      </c>
      <c r="K3431" s="5">
        <f>Table8[[#This Row],[Total Sales]]-Table8[[#This Row],[Total Cost]]</f>
        <v>188.76</v>
      </c>
      <c r="L3431" s="6">
        <f>Table8[[#This Row],[Profit]]/Table8[[#This Row],[Total Sales]]</f>
        <v>0.13978494623655913</v>
      </c>
    </row>
    <row r="3432" spans="1:12" x14ac:dyDescent="0.3">
      <c r="A3432" s="3">
        <v>2011</v>
      </c>
      <c r="B3432" s="3" t="s">
        <v>132</v>
      </c>
      <c r="C3432" s="3" t="s">
        <v>133</v>
      </c>
      <c r="D3432" s="3" t="s">
        <v>24</v>
      </c>
      <c r="E3432" s="3">
        <v>790114</v>
      </c>
      <c r="F3432" s="3">
        <v>1212</v>
      </c>
      <c r="G3432" s="3">
        <v>0.81</v>
      </c>
      <c r="H3432" s="3">
        <v>1</v>
      </c>
      <c r="I3432" s="3">
        <f>Table8[[#This Row],[Volume]]*Table8[[#This Row],[Cost per unit]]</f>
        <v>981.72</v>
      </c>
      <c r="J3432" s="3">
        <f>Table8[[#This Row],[Volume]]*Table8[[#This Row],[Price per unit]]</f>
        <v>1212</v>
      </c>
      <c r="K3432" s="5">
        <f>Table8[[#This Row],[Total Sales]]-Table8[[#This Row],[Total Cost]]</f>
        <v>230.27999999999997</v>
      </c>
      <c r="L3432" s="6">
        <f>Table8[[#This Row],[Profit]]/Table8[[#This Row],[Total Sales]]</f>
        <v>0.18999999999999997</v>
      </c>
    </row>
    <row r="3433" spans="1:12" x14ac:dyDescent="0.3">
      <c r="A3433" s="7">
        <v>2011</v>
      </c>
      <c r="B3433" s="7" t="s">
        <v>132</v>
      </c>
      <c r="C3433" s="7" t="s">
        <v>133</v>
      </c>
      <c r="D3433" s="7" t="s">
        <v>24</v>
      </c>
      <c r="E3433" s="7">
        <v>790113</v>
      </c>
      <c r="F3433" s="7">
        <v>1608</v>
      </c>
      <c r="G3433" s="7">
        <v>0.62</v>
      </c>
      <c r="H3433" s="7">
        <v>0.98</v>
      </c>
      <c r="I3433" s="3">
        <f>Table8[[#This Row],[Volume]]*Table8[[#This Row],[Cost per unit]]</f>
        <v>996.96</v>
      </c>
      <c r="J3433" s="3">
        <f>Table8[[#This Row],[Volume]]*Table8[[#This Row],[Price per unit]]</f>
        <v>1575.84</v>
      </c>
      <c r="K3433" s="5">
        <f>Table8[[#This Row],[Total Sales]]-Table8[[#This Row],[Total Cost]]</f>
        <v>578.87999999999988</v>
      </c>
      <c r="L3433" s="6">
        <f>Table8[[#This Row],[Profit]]/Table8[[#This Row],[Total Sales]]</f>
        <v>0.36734693877551017</v>
      </c>
    </row>
    <row r="3434" spans="1:12" x14ac:dyDescent="0.3">
      <c r="A3434" s="3">
        <v>2011</v>
      </c>
      <c r="B3434" s="3" t="s">
        <v>132</v>
      </c>
      <c r="C3434" s="3" t="s">
        <v>133</v>
      </c>
      <c r="D3434" s="3" t="s">
        <v>24</v>
      </c>
      <c r="E3434" s="3">
        <v>7901120</v>
      </c>
      <c r="F3434" s="3">
        <v>1416</v>
      </c>
      <c r="G3434" s="3">
        <v>0.7</v>
      </c>
      <c r="H3434" s="3">
        <v>0.92</v>
      </c>
      <c r="I3434" s="3">
        <f>Table8[[#This Row],[Volume]]*Table8[[#This Row],[Cost per unit]]</f>
        <v>991.19999999999993</v>
      </c>
      <c r="J3434" s="3">
        <f>Table8[[#This Row],[Volume]]*Table8[[#This Row],[Price per unit]]</f>
        <v>1302.72</v>
      </c>
      <c r="K3434" s="5">
        <f>Table8[[#This Row],[Total Sales]]-Table8[[#This Row],[Total Cost]]</f>
        <v>311.5200000000001</v>
      </c>
      <c r="L3434" s="6">
        <f>Table8[[#This Row],[Profit]]/Table8[[#This Row],[Total Sales]]</f>
        <v>0.23913043478260876</v>
      </c>
    </row>
    <row r="3435" spans="1:12" x14ac:dyDescent="0.3">
      <c r="A3435" s="7">
        <v>2011</v>
      </c>
      <c r="B3435" s="7" t="s">
        <v>132</v>
      </c>
      <c r="C3435" s="7" t="s">
        <v>133</v>
      </c>
      <c r="D3435" s="7" t="s">
        <v>24</v>
      </c>
      <c r="E3435" s="7">
        <v>790112</v>
      </c>
      <c r="F3435" s="7">
        <v>1416</v>
      </c>
      <c r="G3435" s="7">
        <v>0.82</v>
      </c>
      <c r="H3435" s="7">
        <v>1.18</v>
      </c>
      <c r="I3435" s="3">
        <f>Table8[[#This Row],[Volume]]*Table8[[#This Row],[Cost per unit]]</f>
        <v>1161.1199999999999</v>
      </c>
      <c r="J3435" s="3">
        <f>Table8[[#This Row],[Volume]]*Table8[[#This Row],[Price per unit]]</f>
        <v>1670.8799999999999</v>
      </c>
      <c r="K3435" s="5">
        <f>Table8[[#This Row],[Total Sales]]-Table8[[#This Row],[Total Cost]]</f>
        <v>509.76</v>
      </c>
      <c r="L3435" s="6">
        <f>Table8[[#This Row],[Profit]]/Table8[[#This Row],[Total Sales]]</f>
        <v>0.30508474576271188</v>
      </c>
    </row>
    <row r="3436" spans="1:12" x14ac:dyDescent="0.3">
      <c r="A3436" s="3">
        <v>2011</v>
      </c>
      <c r="B3436" s="3" t="s">
        <v>132</v>
      </c>
      <c r="C3436" s="3" t="s">
        <v>133</v>
      </c>
      <c r="D3436" s="3" t="s">
        <v>24</v>
      </c>
      <c r="E3436" s="3">
        <v>7901119</v>
      </c>
      <c r="F3436" s="3">
        <v>1548</v>
      </c>
      <c r="G3436" s="3">
        <v>0.85</v>
      </c>
      <c r="H3436" s="3">
        <v>1.1399999999999999</v>
      </c>
      <c r="I3436" s="3">
        <f>Table8[[#This Row],[Volume]]*Table8[[#This Row],[Cost per unit]]</f>
        <v>1315.8</v>
      </c>
      <c r="J3436" s="3">
        <f>Table8[[#This Row],[Volume]]*Table8[[#This Row],[Price per unit]]</f>
        <v>1764.7199999999998</v>
      </c>
      <c r="K3436" s="5">
        <f>Table8[[#This Row],[Total Sales]]-Table8[[#This Row],[Total Cost]]</f>
        <v>448.91999999999985</v>
      </c>
      <c r="L3436" s="6">
        <f>Table8[[#This Row],[Profit]]/Table8[[#This Row],[Total Sales]]</f>
        <v>0.25438596491228066</v>
      </c>
    </row>
    <row r="3437" spans="1:12" x14ac:dyDescent="0.3">
      <c r="A3437" s="7">
        <v>2011</v>
      </c>
      <c r="B3437" s="7" t="s">
        <v>132</v>
      </c>
      <c r="C3437" s="7" t="s">
        <v>133</v>
      </c>
      <c r="D3437" s="7" t="s">
        <v>24</v>
      </c>
      <c r="E3437" s="7">
        <v>7901118</v>
      </c>
      <c r="F3437" s="7">
        <v>1596</v>
      </c>
      <c r="G3437" s="7">
        <v>0.69</v>
      </c>
      <c r="H3437" s="7">
        <v>1.17</v>
      </c>
      <c r="I3437" s="3">
        <f>Table8[[#This Row],[Volume]]*Table8[[#This Row],[Cost per unit]]</f>
        <v>1101.24</v>
      </c>
      <c r="J3437" s="3">
        <f>Table8[[#This Row],[Volume]]*Table8[[#This Row],[Price per unit]]</f>
        <v>1867.32</v>
      </c>
      <c r="K3437" s="5">
        <f>Table8[[#This Row],[Total Sales]]-Table8[[#This Row],[Total Cost]]</f>
        <v>766.07999999999993</v>
      </c>
      <c r="L3437" s="6">
        <f>Table8[[#This Row],[Profit]]/Table8[[#This Row],[Total Sales]]</f>
        <v>0.41025641025641024</v>
      </c>
    </row>
    <row r="3438" spans="1:12" x14ac:dyDescent="0.3">
      <c r="A3438" s="3">
        <v>2011</v>
      </c>
      <c r="B3438" s="3" t="s">
        <v>132</v>
      </c>
      <c r="C3438" s="3" t="s">
        <v>133</v>
      </c>
      <c r="D3438" s="3" t="s">
        <v>24</v>
      </c>
      <c r="E3438" s="3">
        <v>7901117</v>
      </c>
      <c r="F3438" s="3">
        <v>1224</v>
      </c>
      <c r="G3438" s="3">
        <v>0.76</v>
      </c>
      <c r="H3438" s="3">
        <v>0.92</v>
      </c>
      <c r="I3438" s="3">
        <f>Table8[[#This Row],[Volume]]*Table8[[#This Row],[Cost per unit]]</f>
        <v>930.24</v>
      </c>
      <c r="J3438" s="3">
        <f>Table8[[#This Row],[Volume]]*Table8[[#This Row],[Price per unit]]</f>
        <v>1126.0800000000002</v>
      </c>
      <c r="K3438" s="5">
        <f>Table8[[#This Row],[Total Sales]]-Table8[[#This Row],[Total Cost]]</f>
        <v>195.84000000000015</v>
      </c>
      <c r="L3438" s="6">
        <f>Table8[[#This Row],[Profit]]/Table8[[#This Row],[Total Sales]]</f>
        <v>0.17391304347826098</v>
      </c>
    </row>
    <row r="3439" spans="1:12" x14ac:dyDescent="0.3">
      <c r="A3439" s="7">
        <v>2011</v>
      </c>
      <c r="B3439" s="7" t="s">
        <v>132</v>
      </c>
      <c r="C3439" s="7" t="s">
        <v>133</v>
      </c>
      <c r="D3439" s="7" t="s">
        <v>24</v>
      </c>
      <c r="E3439" s="7">
        <v>7901116</v>
      </c>
      <c r="F3439" s="7">
        <v>1320</v>
      </c>
      <c r="G3439" s="7">
        <v>0.82</v>
      </c>
      <c r="H3439" s="7">
        <v>0.96</v>
      </c>
      <c r="I3439" s="3">
        <f>Table8[[#This Row],[Volume]]*Table8[[#This Row],[Cost per unit]]</f>
        <v>1082.3999999999999</v>
      </c>
      <c r="J3439" s="3">
        <f>Table8[[#This Row],[Volume]]*Table8[[#This Row],[Price per unit]]</f>
        <v>1267.2</v>
      </c>
      <c r="K3439" s="5">
        <f>Table8[[#This Row],[Total Sales]]-Table8[[#This Row],[Total Cost]]</f>
        <v>184.80000000000018</v>
      </c>
      <c r="L3439" s="6">
        <f>Table8[[#This Row],[Profit]]/Table8[[#This Row],[Total Sales]]</f>
        <v>0.14583333333333348</v>
      </c>
    </row>
    <row r="3440" spans="1:12" x14ac:dyDescent="0.3">
      <c r="A3440" s="3">
        <v>2011</v>
      </c>
      <c r="B3440" s="3" t="s">
        <v>132</v>
      </c>
      <c r="C3440" s="3" t="s">
        <v>133</v>
      </c>
      <c r="D3440" s="3" t="s">
        <v>24</v>
      </c>
      <c r="E3440" s="3">
        <v>7901115</v>
      </c>
      <c r="F3440" s="3">
        <v>1224</v>
      </c>
      <c r="G3440" s="3">
        <v>0.8</v>
      </c>
      <c r="H3440" s="3">
        <v>0.93</v>
      </c>
      <c r="I3440" s="3">
        <f>Table8[[#This Row],[Volume]]*Table8[[#This Row],[Cost per unit]]</f>
        <v>979.2</v>
      </c>
      <c r="J3440" s="3">
        <f>Table8[[#This Row],[Volume]]*Table8[[#This Row],[Price per unit]]</f>
        <v>1138.3200000000002</v>
      </c>
      <c r="K3440" s="5">
        <f>Table8[[#This Row],[Total Sales]]-Table8[[#This Row],[Total Cost]]</f>
        <v>159.12000000000012</v>
      </c>
      <c r="L3440" s="6">
        <f>Table8[[#This Row],[Profit]]/Table8[[#This Row],[Total Sales]]</f>
        <v>0.13978494623655921</v>
      </c>
    </row>
    <row r="3441" spans="1:12" x14ac:dyDescent="0.3">
      <c r="A3441" s="7">
        <v>2011</v>
      </c>
      <c r="B3441" s="7" t="s">
        <v>132</v>
      </c>
      <c r="C3441" s="7" t="s">
        <v>133</v>
      </c>
      <c r="D3441" s="7" t="s">
        <v>24</v>
      </c>
      <c r="E3441" s="7">
        <v>7901114</v>
      </c>
      <c r="F3441" s="7">
        <v>1224</v>
      </c>
      <c r="G3441" s="7">
        <v>0.87</v>
      </c>
      <c r="H3441" s="7">
        <v>1.1599999999999999</v>
      </c>
      <c r="I3441" s="3">
        <f>Table8[[#This Row],[Volume]]*Table8[[#This Row],[Cost per unit]]</f>
        <v>1064.8799999999999</v>
      </c>
      <c r="J3441" s="3">
        <f>Table8[[#This Row],[Volume]]*Table8[[#This Row],[Price per unit]]</f>
        <v>1419.84</v>
      </c>
      <c r="K3441" s="5">
        <f>Table8[[#This Row],[Total Sales]]-Table8[[#This Row],[Total Cost]]</f>
        <v>354.96000000000004</v>
      </c>
      <c r="L3441" s="6">
        <f>Table8[[#This Row],[Profit]]/Table8[[#This Row],[Total Sales]]</f>
        <v>0.25000000000000006</v>
      </c>
    </row>
    <row r="3442" spans="1:12" x14ac:dyDescent="0.3">
      <c r="A3442" s="3">
        <v>2011</v>
      </c>
      <c r="B3442" s="3" t="s">
        <v>132</v>
      </c>
      <c r="C3442" s="3" t="s">
        <v>133</v>
      </c>
      <c r="D3442" s="3" t="s">
        <v>24</v>
      </c>
      <c r="E3442" s="3">
        <v>7901113</v>
      </c>
      <c r="F3442" s="3">
        <v>1428</v>
      </c>
      <c r="G3442" s="3">
        <v>0.85</v>
      </c>
      <c r="H3442" s="3">
        <v>1.1200000000000001</v>
      </c>
      <c r="I3442" s="3">
        <f>Table8[[#This Row],[Volume]]*Table8[[#This Row],[Cost per unit]]</f>
        <v>1213.8</v>
      </c>
      <c r="J3442" s="3">
        <f>Table8[[#This Row],[Volume]]*Table8[[#This Row],[Price per unit]]</f>
        <v>1599.3600000000001</v>
      </c>
      <c r="K3442" s="5">
        <f>Table8[[#This Row],[Total Sales]]-Table8[[#This Row],[Total Cost]]</f>
        <v>385.56000000000017</v>
      </c>
      <c r="L3442" s="6">
        <f>Table8[[#This Row],[Profit]]/Table8[[#This Row],[Total Sales]]</f>
        <v>0.24107142857142866</v>
      </c>
    </row>
    <row r="3443" spans="1:12" x14ac:dyDescent="0.3">
      <c r="A3443" s="7">
        <v>2011</v>
      </c>
      <c r="B3443" s="7" t="s">
        <v>132</v>
      </c>
      <c r="C3443" s="7" t="s">
        <v>133</v>
      </c>
      <c r="D3443" s="7" t="s">
        <v>24</v>
      </c>
      <c r="E3443" s="7">
        <v>7901112</v>
      </c>
      <c r="F3443" s="7">
        <v>1236</v>
      </c>
      <c r="G3443" s="7">
        <v>0.72</v>
      </c>
      <c r="H3443" s="7">
        <v>1.17</v>
      </c>
      <c r="I3443" s="3">
        <f>Table8[[#This Row],[Volume]]*Table8[[#This Row],[Cost per unit]]</f>
        <v>889.92</v>
      </c>
      <c r="J3443" s="3">
        <f>Table8[[#This Row],[Volume]]*Table8[[#This Row],[Price per unit]]</f>
        <v>1446.12</v>
      </c>
      <c r="K3443" s="5">
        <f>Table8[[#This Row],[Total Sales]]-Table8[[#This Row],[Total Cost]]</f>
        <v>556.19999999999993</v>
      </c>
      <c r="L3443" s="6">
        <f>Table8[[#This Row],[Profit]]/Table8[[#This Row],[Total Sales]]</f>
        <v>0.38461538461538458</v>
      </c>
    </row>
    <row r="3444" spans="1:12" x14ac:dyDescent="0.3">
      <c r="A3444" s="3">
        <v>2011</v>
      </c>
      <c r="B3444" s="3" t="s">
        <v>132</v>
      </c>
      <c r="C3444" s="3" t="s">
        <v>133</v>
      </c>
      <c r="D3444" s="3" t="s">
        <v>24</v>
      </c>
      <c r="E3444" s="3">
        <v>7901111</v>
      </c>
      <c r="F3444" s="3">
        <v>1440</v>
      </c>
      <c r="G3444" s="3">
        <v>0.84</v>
      </c>
      <c r="H3444" s="3">
        <v>1.07</v>
      </c>
      <c r="I3444" s="3">
        <f>Table8[[#This Row],[Volume]]*Table8[[#This Row],[Cost per unit]]</f>
        <v>1209.5999999999999</v>
      </c>
      <c r="J3444" s="3">
        <f>Table8[[#This Row],[Volume]]*Table8[[#This Row],[Price per unit]]</f>
        <v>1540.8000000000002</v>
      </c>
      <c r="K3444" s="5">
        <f>Table8[[#This Row],[Total Sales]]-Table8[[#This Row],[Total Cost]]</f>
        <v>331.20000000000027</v>
      </c>
      <c r="L3444" s="6">
        <f>Table8[[#This Row],[Profit]]/Table8[[#This Row],[Total Sales]]</f>
        <v>0.21495327102803755</v>
      </c>
    </row>
    <row r="3445" spans="1:12" x14ac:dyDescent="0.3">
      <c r="A3445" s="7">
        <v>2011</v>
      </c>
      <c r="B3445" s="7" t="s">
        <v>132</v>
      </c>
      <c r="C3445" s="7" t="s">
        <v>133</v>
      </c>
      <c r="D3445" s="7" t="s">
        <v>24</v>
      </c>
      <c r="E3445" s="7">
        <v>7901110</v>
      </c>
      <c r="F3445" s="7">
        <v>1404</v>
      </c>
      <c r="G3445" s="7">
        <v>0.67</v>
      </c>
      <c r="H3445" s="7">
        <v>1.1200000000000001</v>
      </c>
      <c r="I3445" s="3">
        <f>Table8[[#This Row],[Volume]]*Table8[[#This Row],[Cost per unit]]</f>
        <v>940.68000000000006</v>
      </c>
      <c r="J3445" s="3">
        <f>Table8[[#This Row],[Volume]]*Table8[[#This Row],[Price per unit]]</f>
        <v>1572.4800000000002</v>
      </c>
      <c r="K3445" s="5">
        <f>Table8[[#This Row],[Total Sales]]-Table8[[#This Row],[Total Cost]]</f>
        <v>631.80000000000018</v>
      </c>
      <c r="L3445" s="6">
        <f>Table8[[#This Row],[Profit]]/Table8[[#This Row],[Total Sales]]</f>
        <v>0.40178571428571436</v>
      </c>
    </row>
    <row r="3446" spans="1:12" x14ac:dyDescent="0.3">
      <c r="A3446" s="3">
        <v>2011</v>
      </c>
      <c r="B3446" s="3" t="s">
        <v>132</v>
      </c>
      <c r="C3446" s="3" t="s">
        <v>133</v>
      </c>
      <c r="D3446" s="3" t="s">
        <v>24</v>
      </c>
      <c r="E3446" s="3">
        <v>790111</v>
      </c>
      <c r="F3446" s="3">
        <v>1632</v>
      </c>
      <c r="G3446" s="3">
        <v>0.83</v>
      </c>
      <c r="H3446" s="3">
        <v>1.1100000000000001</v>
      </c>
      <c r="I3446" s="3">
        <f>Table8[[#This Row],[Volume]]*Table8[[#This Row],[Cost per unit]]</f>
        <v>1354.56</v>
      </c>
      <c r="J3446" s="3">
        <f>Table8[[#This Row],[Volume]]*Table8[[#This Row],[Price per unit]]</f>
        <v>1811.5200000000002</v>
      </c>
      <c r="K3446" s="5">
        <f>Table8[[#This Row],[Total Sales]]-Table8[[#This Row],[Total Cost]]</f>
        <v>456.96000000000026</v>
      </c>
      <c r="L3446" s="6">
        <f>Table8[[#This Row],[Profit]]/Table8[[#This Row],[Total Sales]]</f>
        <v>0.2522522522522524</v>
      </c>
    </row>
    <row r="3447" spans="1:12" x14ac:dyDescent="0.3">
      <c r="A3447" s="7">
        <v>2011</v>
      </c>
      <c r="B3447" s="7" t="s">
        <v>132</v>
      </c>
      <c r="C3447" s="7" t="s">
        <v>133</v>
      </c>
      <c r="D3447" s="7" t="s">
        <v>24</v>
      </c>
      <c r="E3447" s="7">
        <v>7901109</v>
      </c>
      <c r="F3447" s="7">
        <v>1392</v>
      </c>
      <c r="G3447" s="7">
        <v>0.79</v>
      </c>
      <c r="H3447" s="7">
        <v>1.1299999999999999</v>
      </c>
      <c r="I3447" s="3">
        <f>Table8[[#This Row],[Volume]]*Table8[[#This Row],[Cost per unit]]</f>
        <v>1099.68</v>
      </c>
      <c r="J3447" s="3">
        <f>Table8[[#This Row],[Volume]]*Table8[[#This Row],[Price per unit]]</f>
        <v>1572.9599999999998</v>
      </c>
      <c r="K3447" s="5">
        <f>Table8[[#This Row],[Total Sales]]-Table8[[#This Row],[Total Cost]]</f>
        <v>473.27999999999975</v>
      </c>
      <c r="L3447" s="6">
        <f>Table8[[#This Row],[Profit]]/Table8[[#This Row],[Total Sales]]</f>
        <v>0.30088495575221225</v>
      </c>
    </row>
    <row r="3448" spans="1:12" x14ac:dyDescent="0.3">
      <c r="A3448" s="3">
        <v>2011</v>
      </c>
      <c r="B3448" s="3" t="s">
        <v>132</v>
      </c>
      <c r="C3448" s="3" t="s">
        <v>133</v>
      </c>
      <c r="D3448" s="3" t="s">
        <v>24</v>
      </c>
      <c r="E3448" s="3">
        <v>7901108</v>
      </c>
      <c r="F3448" s="3">
        <v>1488</v>
      </c>
      <c r="G3448" s="3">
        <v>0.83</v>
      </c>
      <c r="H3448" s="3">
        <v>1.06</v>
      </c>
      <c r="I3448" s="3">
        <f>Table8[[#This Row],[Volume]]*Table8[[#This Row],[Cost per unit]]</f>
        <v>1235.04</v>
      </c>
      <c r="J3448" s="3">
        <f>Table8[[#This Row],[Volume]]*Table8[[#This Row],[Price per unit]]</f>
        <v>1577.28</v>
      </c>
      <c r="K3448" s="5">
        <f>Table8[[#This Row],[Total Sales]]-Table8[[#This Row],[Total Cost]]</f>
        <v>342.24</v>
      </c>
      <c r="L3448" s="6">
        <f>Table8[[#This Row],[Profit]]/Table8[[#This Row],[Total Sales]]</f>
        <v>0.21698113207547171</v>
      </c>
    </row>
    <row r="3449" spans="1:12" x14ac:dyDescent="0.3">
      <c r="A3449" s="7">
        <v>2011</v>
      </c>
      <c r="B3449" s="7" t="s">
        <v>132</v>
      </c>
      <c r="C3449" s="7" t="s">
        <v>133</v>
      </c>
      <c r="D3449" s="7" t="s">
        <v>24</v>
      </c>
      <c r="E3449" s="7">
        <v>7901107</v>
      </c>
      <c r="F3449" s="7">
        <v>1464</v>
      </c>
      <c r="G3449" s="7">
        <v>0.79</v>
      </c>
      <c r="H3449" s="7">
        <v>1.0900000000000001</v>
      </c>
      <c r="I3449" s="3">
        <f>Table8[[#This Row],[Volume]]*Table8[[#This Row],[Cost per unit]]</f>
        <v>1156.56</v>
      </c>
      <c r="J3449" s="3">
        <f>Table8[[#This Row],[Volume]]*Table8[[#This Row],[Price per unit]]</f>
        <v>1595.7600000000002</v>
      </c>
      <c r="K3449" s="5">
        <f>Table8[[#This Row],[Total Sales]]-Table8[[#This Row],[Total Cost]]</f>
        <v>439.20000000000027</v>
      </c>
      <c r="L3449" s="6">
        <f>Table8[[#This Row],[Profit]]/Table8[[#This Row],[Total Sales]]</f>
        <v>0.27522935779816526</v>
      </c>
    </row>
    <row r="3450" spans="1:12" x14ac:dyDescent="0.3">
      <c r="A3450" s="3">
        <v>2011</v>
      </c>
      <c r="B3450" s="3" t="s">
        <v>132</v>
      </c>
      <c r="C3450" s="3" t="s">
        <v>133</v>
      </c>
      <c r="D3450" s="3" t="s">
        <v>24</v>
      </c>
      <c r="E3450" s="3">
        <v>7901106</v>
      </c>
      <c r="F3450" s="3">
        <v>1560</v>
      </c>
      <c r="G3450" s="3">
        <v>0.69</v>
      </c>
      <c r="H3450" s="3">
        <v>0.94</v>
      </c>
      <c r="I3450" s="3">
        <f>Table8[[#This Row],[Volume]]*Table8[[#This Row],[Cost per unit]]</f>
        <v>1076.3999999999999</v>
      </c>
      <c r="J3450" s="3">
        <f>Table8[[#This Row],[Volume]]*Table8[[#This Row],[Price per unit]]</f>
        <v>1466.3999999999999</v>
      </c>
      <c r="K3450" s="5">
        <f>Table8[[#This Row],[Total Sales]]-Table8[[#This Row],[Total Cost]]</f>
        <v>390</v>
      </c>
      <c r="L3450" s="6">
        <f>Table8[[#This Row],[Profit]]/Table8[[#This Row],[Total Sales]]</f>
        <v>0.26595744680851069</v>
      </c>
    </row>
    <row r="3451" spans="1:12" x14ac:dyDescent="0.3">
      <c r="A3451" s="7">
        <v>2011</v>
      </c>
      <c r="B3451" s="7" t="s">
        <v>132</v>
      </c>
      <c r="C3451" s="7" t="s">
        <v>133</v>
      </c>
      <c r="D3451" s="7" t="s">
        <v>24</v>
      </c>
      <c r="E3451" s="7">
        <v>7901105</v>
      </c>
      <c r="F3451" s="7">
        <v>1560</v>
      </c>
      <c r="G3451" s="7">
        <v>0.81</v>
      </c>
      <c r="H3451" s="7">
        <v>0.94</v>
      </c>
      <c r="I3451" s="3">
        <f>Table8[[#This Row],[Volume]]*Table8[[#This Row],[Cost per unit]]</f>
        <v>1263.6000000000001</v>
      </c>
      <c r="J3451" s="3">
        <f>Table8[[#This Row],[Volume]]*Table8[[#This Row],[Price per unit]]</f>
        <v>1466.3999999999999</v>
      </c>
      <c r="K3451" s="5">
        <f>Table8[[#This Row],[Total Sales]]-Table8[[#This Row],[Total Cost]]</f>
        <v>202.79999999999973</v>
      </c>
      <c r="L3451" s="6">
        <f>Table8[[#This Row],[Profit]]/Table8[[#This Row],[Total Sales]]</f>
        <v>0.13829787234042537</v>
      </c>
    </row>
    <row r="3452" spans="1:12" x14ac:dyDescent="0.3">
      <c r="A3452" s="3">
        <v>2011</v>
      </c>
      <c r="B3452" s="3" t="s">
        <v>132</v>
      </c>
      <c r="C3452" s="3" t="s">
        <v>133</v>
      </c>
      <c r="D3452" s="3" t="s">
        <v>24</v>
      </c>
      <c r="E3452" s="3">
        <v>7901104</v>
      </c>
      <c r="F3452" s="3">
        <v>1392</v>
      </c>
      <c r="G3452" s="3">
        <v>0.77</v>
      </c>
      <c r="H3452" s="3">
        <v>0.93</v>
      </c>
      <c r="I3452" s="3">
        <f>Table8[[#This Row],[Volume]]*Table8[[#This Row],[Cost per unit]]</f>
        <v>1071.8399999999999</v>
      </c>
      <c r="J3452" s="3">
        <f>Table8[[#This Row],[Volume]]*Table8[[#This Row],[Price per unit]]</f>
        <v>1294.5600000000002</v>
      </c>
      <c r="K3452" s="5">
        <f>Table8[[#This Row],[Total Sales]]-Table8[[#This Row],[Total Cost]]</f>
        <v>222.72000000000025</v>
      </c>
      <c r="L3452" s="6">
        <f>Table8[[#This Row],[Profit]]/Table8[[#This Row],[Total Sales]]</f>
        <v>0.17204301075268835</v>
      </c>
    </row>
    <row r="3453" spans="1:12" x14ac:dyDescent="0.3">
      <c r="A3453" s="7">
        <v>2011</v>
      </c>
      <c r="B3453" s="7" t="s">
        <v>132</v>
      </c>
      <c r="C3453" s="7" t="s">
        <v>133</v>
      </c>
      <c r="D3453" s="7" t="s">
        <v>24</v>
      </c>
      <c r="E3453" s="7">
        <v>7901103</v>
      </c>
      <c r="F3453" s="7">
        <v>1320</v>
      </c>
      <c r="G3453" s="7">
        <v>0.6</v>
      </c>
      <c r="H3453" s="7">
        <v>1.17</v>
      </c>
      <c r="I3453" s="3">
        <f>Table8[[#This Row],[Volume]]*Table8[[#This Row],[Cost per unit]]</f>
        <v>792</v>
      </c>
      <c r="J3453" s="3">
        <f>Table8[[#This Row],[Volume]]*Table8[[#This Row],[Price per unit]]</f>
        <v>1544.3999999999999</v>
      </c>
      <c r="K3453" s="5">
        <f>Table8[[#This Row],[Total Sales]]-Table8[[#This Row],[Total Cost]]</f>
        <v>752.39999999999986</v>
      </c>
      <c r="L3453" s="6">
        <f>Table8[[#This Row],[Profit]]/Table8[[#This Row],[Total Sales]]</f>
        <v>0.48717948717948711</v>
      </c>
    </row>
    <row r="3454" spans="1:12" x14ac:dyDescent="0.3">
      <c r="A3454" s="3">
        <v>2011</v>
      </c>
      <c r="B3454" s="3" t="s">
        <v>132</v>
      </c>
      <c r="C3454" s="3" t="s">
        <v>133</v>
      </c>
      <c r="D3454" s="3" t="s">
        <v>24</v>
      </c>
      <c r="E3454" s="3">
        <v>7901102</v>
      </c>
      <c r="F3454" s="3">
        <v>1308</v>
      </c>
      <c r="G3454" s="3">
        <v>0.88</v>
      </c>
      <c r="H3454" s="3">
        <v>1.2</v>
      </c>
      <c r="I3454" s="3">
        <f>Table8[[#This Row],[Volume]]*Table8[[#This Row],[Cost per unit]]</f>
        <v>1151.04</v>
      </c>
      <c r="J3454" s="3">
        <f>Table8[[#This Row],[Volume]]*Table8[[#This Row],[Price per unit]]</f>
        <v>1569.6</v>
      </c>
      <c r="K3454" s="5">
        <f>Table8[[#This Row],[Total Sales]]-Table8[[#This Row],[Total Cost]]</f>
        <v>418.55999999999995</v>
      </c>
      <c r="L3454" s="6">
        <f>Table8[[#This Row],[Profit]]/Table8[[#This Row],[Total Sales]]</f>
        <v>0.26666666666666666</v>
      </c>
    </row>
    <row r="3455" spans="1:12" x14ac:dyDescent="0.3">
      <c r="A3455" s="7">
        <v>2011</v>
      </c>
      <c r="B3455" s="7" t="s">
        <v>132</v>
      </c>
      <c r="C3455" s="7" t="s">
        <v>133</v>
      </c>
      <c r="D3455" s="7" t="s">
        <v>24</v>
      </c>
      <c r="E3455" s="7">
        <v>7901100</v>
      </c>
      <c r="F3455" s="7">
        <v>1464</v>
      </c>
      <c r="G3455" s="7">
        <v>0.67</v>
      </c>
      <c r="H3455" s="7">
        <v>0.97</v>
      </c>
      <c r="I3455" s="3">
        <f>Table8[[#This Row],[Volume]]*Table8[[#This Row],[Cost per unit]]</f>
        <v>980.88000000000011</v>
      </c>
      <c r="J3455" s="3">
        <f>Table8[[#This Row],[Volume]]*Table8[[#This Row],[Price per unit]]</f>
        <v>1420.08</v>
      </c>
      <c r="K3455" s="5">
        <f>Table8[[#This Row],[Total Sales]]-Table8[[#This Row],[Total Cost]]</f>
        <v>439.19999999999982</v>
      </c>
      <c r="L3455" s="6">
        <f>Table8[[#This Row],[Profit]]/Table8[[#This Row],[Total Sales]]</f>
        <v>0.30927835051546382</v>
      </c>
    </row>
    <row r="3456" spans="1:12" x14ac:dyDescent="0.3">
      <c r="A3456" s="3">
        <v>2011</v>
      </c>
      <c r="B3456" s="3" t="s">
        <v>132</v>
      </c>
      <c r="C3456" s="3" t="s">
        <v>133</v>
      </c>
      <c r="D3456" s="3" t="s">
        <v>24</v>
      </c>
      <c r="E3456" s="3">
        <v>790110</v>
      </c>
      <c r="F3456" s="3">
        <v>1392</v>
      </c>
      <c r="G3456" s="3">
        <v>0.72</v>
      </c>
      <c r="H3456" s="3">
        <v>0.91</v>
      </c>
      <c r="I3456" s="3">
        <f>Table8[[#This Row],[Volume]]*Table8[[#This Row],[Cost per unit]]</f>
        <v>1002.24</v>
      </c>
      <c r="J3456" s="3">
        <f>Table8[[#This Row],[Volume]]*Table8[[#This Row],[Price per unit]]</f>
        <v>1266.72</v>
      </c>
      <c r="K3456" s="5">
        <f>Table8[[#This Row],[Total Sales]]-Table8[[#This Row],[Total Cost]]</f>
        <v>264.48</v>
      </c>
      <c r="L3456" s="6">
        <f>Table8[[#This Row],[Profit]]/Table8[[#This Row],[Total Sales]]</f>
        <v>0.2087912087912088</v>
      </c>
    </row>
    <row r="3457" spans="1:12" x14ac:dyDescent="0.3">
      <c r="A3457" s="7">
        <v>2011</v>
      </c>
      <c r="B3457" s="7" t="s">
        <v>132</v>
      </c>
      <c r="C3457" s="7" t="s">
        <v>133</v>
      </c>
      <c r="D3457" s="7" t="s">
        <v>24</v>
      </c>
      <c r="E3457" s="7">
        <v>790109</v>
      </c>
      <c r="F3457" s="7">
        <v>1272</v>
      </c>
      <c r="G3457" s="7">
        <v>0.88</v>
      </c>
      <c r="H3457" s="7">
        <v>1.03</v>
      </c>
      <c r="I3457" s="3">
        <f>Table8[[#This Row],[Volume]]*Table8[[#This Row],[Cost per unit]]</f>
        <v>1119.3599999999999</v>
      </c>
      <c r="J3457" s="3">
        <f>Table8[[#This Row],[Volume]]*Table8[[#This Row],[Price per unit]]</f>
        <v>1310.1600000000001</v>
      </c>
      <c r="K3457" s="5">
        <f>Table8[[#This Row],[Total Sales]]-Table8[[#This Row],[Total Cost]]</f>
        <v>190.80000000000018</v>
      </c>
      <c r="L3457" s="6">
        <f>Table8[[#This Row],[Profit]]/Table8[[#This Row],[Total Sales]]</f>
        <v>0.14563106796116518</v>
      </c>
    </row>
    <row r="3458" spans="1:12" x14ac:dyDescent="0.3">
      <c r="A3458" s="3">
        <v>2011</v>
      </c>
      <c r="B3458" s="3" t="s">
        <v>132</v>
      </c>
      <c r="C3458" s="3" t="s">
        <v>133</v>
      </c>
      <c r="D3458" s="3" t="s">
        <v>24</v>
      </c>
      <c r="E3458" s="3">
        <v>790108</v>
      </c>
      <c r="F3458" s="3">
        <v>1500</v>
      </c>
      <c r="G3458" s="3">
        <v>0.6</v>
      </c>
      <c r="H3458" s="3">
        <v>0.97</v>
      </c>
      <c r="I3458" s="3">
        <f>Table8[[#This Row],[Volume]]*Table8[[#This Row],[Cost per unit]]</f>
        <v>900</v>
      </c>
      <c r="J3458" s="3">
        <f>Table8[[#This Row],[Volume]]*Table8[[#This Row],[Price per unit]]</f>
        <v>1455</v>
      </c>
      <c r="K3458" s="5">
        <f>Table8[[#This Row],[Total Sales]]-Table8[[#This Row],[Total Cost]]</f>
        <v>555</v>
      </c>
      <c r="L3458" s="6">
        <f>Table8[[#This Row],[Profit]]/Table8[[#This Row],[Total Sales]]</f>
        <v>0.38144329896907214</v>
      </c>
    </row>
    <row r="3459" spans="1:12" x14ac:dyDescent="0.3">
      <c r="A3459" s="7">
        <v>2011</v>
      </c>
      <c r="B3459" s="7" t="s">
        <v>132</v>
      </c>
      <c r="C3459" s="7" t="s">
        <v>133</v>
      </c>
      <c r="D3459" s="7" t="s">
        <v>24</v>
      </c>
      <c r="E3459" s="7">
        <v>790107</v>
      </c>
      <c r="F3459" s="7">
        <v>1428</v>
      </c>
      <c r="G3459" s="7">
        <v>0.82</v>
      </c>
      <c r="H3459" s="7">
        <v>1.01</v>
      </c>
      <c r="I3459" s="3">
        <f>Table8[[#This Row],[Volume]]*Table8[[#This Row],[Cost per unit]]</f>
        <v>1170.96</v>
      </c>
      <c r="J3459" s="3">
        <f>Table8[[#This Row],[Volume]]*Table8[[#This Row],[Price per unit]]</f>
        <v>1442.28</v>
      </c>
      <c r="K3459" s="5">
        <f>Table8[[#This Row],[Total Sales]]-Table8[[#This Row],[Total Cost]]</f>
        <v>271.31999999999994</v>
      </c>
      <c r="L3459" s="6">
        <f>Table8[[#This Row],[Profit]]/Table8[[#This Row],[Total Sales]]</f>
        <v>0.18811881188118809</v>
      </c>
    </row>
    <row r="3460" spans="1:12" x14ac:dyDescent="0.3">
      <c r="A3460" s="3">
        <v>2011</v>
      </c>
      <c r="B3460" s="3" t="s">
        <v>132</v>
      </c>
      <c r="C3460" s="3" t="s">
        <v>133</v>
      </c>
      <c r="D3460" s="3" t="s">
        <v>24</v>
      </c>
      <c r="E3460" s="3">
        <v>790106</v>
      </c>
      <c r="F3460" s="3">
        <v>1656</v>
      </c>
      <c r="G3460" s="3">
        <v>0.89</v>
      </c>
      <c r="H3460" s="3">
        <v>1.1100000000000001</v>
      </c>
      <c r="I3460" s="3">
        <f>Table8[[#This Row],[Volume]]*Table8[[#This Row],[Cost per unit]]</f>
        <v>1473.84</v>
      </c>
      <c r="J3460" s="3">
        <f>Table8[[#This Row],[Volume]]*Table8[[#This Row],[Price per unit]]</f>
        <v>1838.16</v>
      </c>
      <c r="K3460" s="5">
        <f>Table8[[#This Row],[Total Sales]]-Table8[[#This Row],[Total Cost]]</f>
        <v>364.32000000000016</v>
      </c>
      <c r="L3460" s="6">
        <f>Table8[[#This Row],[Profit]]/Table8[[#This Row],[Total Sales]]</f>
        <v>0.19819819819819828</v>
      </c>
    </row>
    <row r="3461" spans="1:12" x14ac:dyDescent="0.3">
      <c r="A3461" s="7">
        <v>2011</v>
      </c>
      <c r="B3461" s="7" t="s">
        <v>132</v>
      </c>
      <c r="C3461" s="7" t="s">
        <v>133</v>
      </c>
      <c r="D3461" s="7" t="s">
        <v>24</v>
      </c>
      <c r="E3461" s="7">
        <v>790105</v>
      </c>
      <c r="F3461" s="7">
        <v>1200</v>
      </c>
      <c r="G3461" s="7">
        <v>0.73</v>
      </c>
      <c r="H3461" s="7">
        <v>0.97</v>
      </c>
      <c r="I3461" s="3">
        <f>Table8[[#This Row],[Volume]]*Table8[[#This Row],[Cost per unit]]</f>
        <v>876</v>
      </c>
      <c r="J3461" s="3">
        <f>Table8[[#This Row],[Volume]]*Table8[[#This Row],[Price per unit]]</f>
        <v>1164</v>
      </c>
      <c r="K3461" s="5">
        <f>Table8[[#This Row],[Total Sales]]-Table8[[#This Row],[Total Cost]]</f>
        <v>288</v>
      </c>
      <c r="L3461" s="6">
        <f>Table8[[#This Row],[Profit]]/Table8[[#This Row],[Total Sales]]</f>
        <v>0.24742268041237114</v>
      </c>
    </row>
    <row r="3462" spans="1:12" x14ac:dyDescent="0.3">
      <c r="A3462" s="3">
        <v>2011</v>
      </c>
      <c r="B3462" s="3" t="s">
        <v>132</v>
      </c>
      <c r="C3462" s="3" t="s">
        <v>133</v>
      </c>
      <c r="D3462" s="3" t="s">
        <v>24</v>
      </c>
      <c r="E3462" s="3">
        <v>790104</v>
      </c>
      <c r="F3462" s="3">
        <v>1308</v>
      </c>
      <c r="G3462" s="3">
        <v>0.79</v>
      </c>
      <c r="H3462" s="3">
        <v>1.01</v>
      </c>
      <c r="I3462" s="3">
        <f>Table8[[#This Row],[Volume]]*Table8[[#This Row],[Cost per unit]]</f>
        <v>1033.32</v>
      </c>
      <c r="J3462" s="3">
        <f>Table8[[#This Row],[Volume]]*Table8[[#This Row],[Price per unit]]</f>
        <v>1321.08</v>
      </c>
      <c r="K3462" s="5">
        <f>Table8[[#This Row],[Total Sales]]-Table8[[#This Row],[Total Cost]]</f>
        <v>287.76</v>
      </c>
      <c r="L3462" s="6">
        <f>Table8[[#This Row],[Profit]]/Table8[[#This Row],[Total Sales]]</f>
        <v>0.21782178217821782</v>
      </c>
    </row>
    <row r="3463" spans="1:12" x14ac:dyDescent="0.3">
      <c r="A3463" s="7">
        <v>2011</v>
      </c>
      <c r="B3463" s="7" t="s">
        <v>132</v>
      </c>
      <c r="C3463" s="7" t="s">
        <v>133</v>
      </c>
      <c r="D3463" s="7" t="s">
        <v>24</v>
      </c>
      <c r="E3463" s="7">
        <v>790103</v>
      </c>
      <c r="F3463" s="7">
        <v>1416</v>
      </c>
      <c r="G3463" s="7">
        <v>0.81</v>
      </c>
      <c r="H3463" s="7">
        <v>0.93</v>
      </c>
      <c r="I3463" s="3">
        <f>Table8[[#This Row],[Volume]]*Table8[[#This Row],[Cost per unit]]</f>
        <v>1146.96</v>
      </c>
      <c r="J3463" s="3">
        <f>Table8[[#This Row],[Volume]]*Table8[[#This Row],[Price per unit]]</f>
        <v>1316.88</v>
      </c>
      <c r="K3463" s="5">
        <f>Table8[[#This Row],[Total Sales]]-Table8[[#This Row],[Total Cost]]</f>
        <v>169.92000000000007</v>
      </c>
      <c r="L3463" s="6">
        <f>Table8[[#This Row],[Profit]]/Table8[[#This Row],[Total Sales]]</f>
        <v>0.12903225806451618</v>
      </c>
    </row>
    <row r="3464" spans="1:12" x14ac:dyDescent="0.3">
      <c r="A3464" s="3">
        <v>2011</v>
      </c>
      <c r="B3464" s="3" t="s">
        <v>132</v>
      </c>
      <c r="C3464" s="3" t="s">
        <v>133</v>
      </c>
      <c r="D3464" s="3" t="s">
        <v>24</v>
      </c>
      <c r="E3464" s="3">
        <v>790102</v>
      </c>
      <c r="F3464" s="3">
        <v>1572</v>
      </c>
      <c r="G3464" s="3">
        <v>0.75</v>
      </c>
      <c r="H3464" s="3">
        <v>0.96</v>
      </c>
      <c r="I3464" s="3">
        <f>Table8[[#This Row],[Volume]]*Table8[[#This Row],[Cost per unit]]</f>
        <v>1179</v>
      </c>
      <c r="J3464" s="3">
        <f>Table8[[#This Row],[Volume]]*Table8[[#This Row],[Price per unit]]</f>
        <v>1509.12</v>
      </c>
      <c r="K3464" s="5">
        <f>Table8[[#This Row],[Total Sales]]-Table8[[#This Row],[Total Cost]]</f>
        <v>330.11999999999989</v>
      </c>
      <c r="L3464" s="6">
        <f>Table8[[#This Row],[Profit]]/Table8[[#This Row],[Total Sales]]</f>
        <v>0.21874999999999994</v>
      </c>
    </row>
    <row r="3465" spans="1:12" x14ac:dyDescent="0.3">
      <c r="A3465" s="7">
        <v>2011</v>
      </c>
      <c r="B3465" s="7" t="s">
        <v>132</v>
      </c>
      <c r="C3465" s="7" t="s">
        <v>133</v>
      </c>
      <c r="D3465" s="7" t="s">
        <v>24</v>
      </c>
      <c r="E3465" s="7">
        <v>790101</v>
      </c>
      <c r="F3465" s="7">
        <v>1356</v>
      </c>
      <c r="G3465" s="7">
        <v>0.65</v>
      </c>
      <c r="H3465" s="7">
        <v>0.95</v>
      </c>
      <c r="I3465" s="3">
        <f>Table8[[#This Row],[Volume]]*Table8[[#This Row],[Cost per unit]]</f>
        <v>881.4</v>
      </c>
      <c r="J3465" s="3">
        <f>Table8[[#This Row],[Volume]]*Table8[[#This Row],[Price per unit]]</f>
        <v>1288.2</v>
      </c>
      <c r="K3465" s="5">
        <f>Table8[[#This Row],[Total Sales]]-Table8[[#This Row],[Total Cost]]</f>
        <v>406.80000000000007</v>
      </c>
      <c r="L3465" s="6">
        <f>Table8[[#This Row],[Profit]]/Table8[[#This Row],[Total Sales]]</f>
        <v>0.31578947368421056</v>
      </c>
    </row>
    <row r="3466" spans="1:12" x14ac:dyDescent="0.3">
      <c r="A3466" s="8">
        <v>2011</v>
      </c>
      <c r="B3466" s="8" t="s">
        <v>132</v>
      </c>
      <c r="C3466" s="8" t="s">
        <v>19</v>
      </c>
      <c r="D3466" s="8" t="s">
        <v>24</v>
      </c>
      <c r="E3466" s="7">
        <v>790101</v>
      </c>
      <c r="F3466" s="8">
        <v>552</v>
      </c>
      <c r="G3466" s="9">
        <v>6.4533333333333331</v>
      </c>
      <c r="H3466" s="8">
        <v>7.96</v>
      </c>
      <c r="I3466" s="8">
        <f>Table8[[#This Row],[Volume]]*Table8[[#This Row],[Cost per unit]]</f>
        <v>3562.24</v>
      </c>
      <c r="J3466" s="8">
        <f>Table8[[#This Row],[Volume]]*Table8[[#This Row],[Price per unit]]</f>
        <v>4393.92</v>
      </c>
      <c r="K3466" s="5">
        <f>Table8[[#This Row],[Total Sales]]-Table8[[#This Row],[Total Cost]]</f>
        <v>831.68000000000029</v>
      </c>
      <c r="L3466" s="6">
        <f>Table8[[#This Row],[Profit]]/Table8[[#This Row],[Total Sales]]</f>
        <v>0.18927973199329989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Pivot_tables and Dashboard </vt:lpstr>
      <vt:lpstr>Sales data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dimpalbhorkar47@outlook.com</dc:creator>
  <cp:lastModifiedBy>dimpalbhorkar47@outlook.com</cp:lastModifiedBy>
  <dcterms:created xsi:type="dcterms:W3CDTF">2025-01-15T11:39:42Z</dcterms:created>
  <dcterms:modified xsi:type="dcterms:W3CDTF">2025-01-17T10:19:27Z</dcterms:modified>
</cp:coreProperties>
</file>