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l\Downloads\"/>
    </mc:Choice>
  </mc:AlternateContent>
  <xr:revisionPtr revIDLastSave="0" documentId="13_ncr:1_{70CAFE69-6691-4A2E-83D9-5545341FEC0B}" xr6:coauthVersionLast="45" xr6:coauthVersionMax="45" xr10:uidLastSave="{00000000-0000-0000-0000-000000000000}"/>
  <bookViews>
    <workbookView xWindow="-120" yWindow="-120" windowWidth="20730" windowHeight="11160" activeTab="1" xr2:uid="{598900BE-5100-DF4E-AEE4-998C90595528}"/>
  </bookViews>
  <sheets>
    <sheet name="Nike By You Before" sheetId="2" r:id="rId1"/>
    <sheet name="Nike By You Aft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C24" i="3"/>
  <c r="I22" i="3"/>
  <c r="H22" i="3"/>
  <c r="G22" i="3"/>
  <c r="F22" i="3"/>
  <c r="E22" i="3"/>
  <c r="D22" i="3"/>
  <c r="C21" i="3"/>
  <c r="D18" i="3"/>
  <c r="D19" i="3" s="1"/>
  <c r="E21" i="2"/>
  <c r="F21" i="2"/>
  <c r="G21" i="2"/>
  <c r="H21" i="2"/>
  <c r="I21" i="2"/>
  <c r="D21" i="2"/>
  <c r="E19" i="2"/>
  <c r="F19" i="2"/>
  <c r="G19" i="2"/>
  <c r="H19" i="2"/>
  <c r="I19" i="2"/>
  <c r="D19" i="2"/>
  <c r="C25" i="2"/>
  <c r="C24" i="2"/>
  <c r="I22" i="2"/>
  <c r="H22" i="2"/>
  <c r="G22" i="2"/>
  <c r="F22" i="2"/>
  <c r="E22" i="2"/>
  <c r="D22" i="2"/>
  <c r="D23" i="2" s="1"/>
  <c r="C21" i="2"/>
  <c r="D18" i="2"/>
  <c r="E18" i="2" s="1"/>
  <c r="D21" i="3" l="1"/>
  <c r="D23" i="3" s="1"/>
  <c r="D24" i="3" s="1"/>
  <c r="D20" i="3"/>
  <c r="C25" i="3"/>
  <c r="E18" i="3"/>
  <c r="E20" i="2"/>
  <c r="E23" i="2"/>
  <c r="E24" i="2" s="1"/>
  <c r="F18" i="2"/>
  <c r="D20" i="2"/>
  <c r="D24" i="2" s="1"/>
  <c r="F18" i="3" l="1"/>
  <c r="E20" i="3"/>
  <c r="E19" i="3"/>
  <c r="D25" i="3"/>
  <c r="E25" i="2"/>
  <c r="G18" i="2"/>
  <c r="F20" i="2"/>
  <c r="F23" i="2" s="1"/>
  <c r="F24" i="2" s="1"/>
  <c r="D25" i="2"/>
  <c r="E21" i="3" l="1"/>
  <c r="E23" i="3" s="1"/>
  <c r="E24" i="3" s="1"/>
  <c r="E25" i="3" s="1"/>
  <c r="F20" i="3"/>
  <c r="F19" i="3"/>
  <c r="F21" i="3" s="1"/>
  <c r="F23" i="3" s="1"/>
  <c r="F24" i="3" s="1"/>
  <c r="G18" i="3"/>
  <c r="F25" i="2"/>
  <c r="H18" i="2"/>
  <c r="G20" i="2"/>
  <c r="G23" i="2"/>
  <c r="G24" i="2" s="1"/>
  <c r="G25" i="2" s="1"/>
  <c r="F25" i="3" l="1"/>
  <c r="G19" i="3"/>
  <c r="G21" i="3" s="1"/>
  <c r="G23" i="3" s="1"/>
  <c r="G24" i="3" s="1"/>
  <c r="H18" i="3"/>
  <c r="G20" i="3"/>
  <c r="I18" i="2"/>
  <c r="H20" i="2"/>
  <c r="H23" i="2" s="1"/>
  <c r="H24" i="2" s="1"/>
  <c r="G25" i="3" l="1"/>
  <c r="H19" i="3"/>
  <c r="H21" i="3" s="1"/>
  <c r="H23" i="3" s="1"/>
  <c r="H24" i="3" s="1"/>
  <c r="I18" i="3"/>
  <c r="H20" i="3"/>
  <c r="H25" i="2"/>
  <c r="I20" i="2"/>
  <c r="I23" i="2"/>
  <c r="I24" i="2" s="1"/>
  <c r="I25" i="2" s="1"/>
  <c r="H25" i="3" l="1"/>
  <c r="I20" i="3"/>
  <c r="I19" i="3"/>
  <c r="I21" i="3" s="1"/>
  <c r="I23" i="3" s="1"/>
  <c r="I24" i="3" s="1"/>
  <c r="I25" i="3" s="1"/>
</calcChain>
</file>

<file path=xl/sharedStrings.xml><?xml version="1.0" encoding="utf-8"?>
<sst xmlns="http://schemas.openxmlformats.org/spreadsheetml/2006/main" count="53" uniqueCount="26">
  <si>
    <t>t</t>
  </si>
  <si>
    <t>Revenues and costs</t>
  </si>
  <si>
    <t>Discount rate</t>
  </si>
  <si>
    <t>Start of LTV calc.</t>
  </si>
  <si>
    <t>Marketing cost</t>
  </si>
  <si>
    <t>Profit</t>
  </si>
  <si>
    <t>Present value of expected profit</t>
  </si>
  <si>
    <t>Cumulative LTV</t>
  </si>
  <si>
    <t>N/A</t>
  </si>
  <si>
    <t>Product cost</t>
  </si>
  <si>
    <t>Prob. of purchasing within period</t>
  </si>
  <si>
    <t>Assumptions</t>
  </si>
  <si>
    <t>LTV</t>
  </si>
  <si>
    <t>Product cost (pctg of revenue)</t>
  </si>
  <si>
    <t>Monthly revenue growth</t>
  </si>
  <si>
    <t>Month 1</t>
  </si>
  <si>
    <t>Month 2</t>
  </si>
  <si>
    <t>Month 3</t>
  </si>
  <si>
    <t>Month 4</t>
  </si>
  <si>
    <t>Month 5</t>
  </si>
  <si>
    <t>Month 6</t>
  </si>
  <si>
    <t>Monthly purchase rate</t>
  </si>
  <si>
    <t>Avg. Revenue (per buying customer)</t>
  </si>
  <si>
    <t>Expected profit per customer</t>
  </si>
  <si>
    <t>Avg Revenue per buyer</t>
  </si>
  <si>
    <t>LTV increase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</si>
</sst>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164" fontId="0" fillId="0" borderId="5" xfId="1" applyNumberFormat="1" applyFont="1" applyBorder="1"/>
    <xf numFmtId="0" fontId="0" fillId="0" borderId="4" xfId="0" applyFill="1" applyBorder="1"/>
    <xf numFmtId="9" fontId="0" fillId="0" borderId="5" xfId="1" applyNumberFormat="1" applyFont="1" applyBorder="1"/>
    <xf numFmtId="165" fontId="0" fillId="0" borderId="5" xfId="1" applyNumberFormat="1" applyFont="1" applyBorder="1"/>
    <xf numFmtId="9" fontId="0" fillId="0" borderId="5" xfId="2" applyFont="1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3" borderId="5" xfId="1" applyNumberFormat="1" applyFont="1" applyFill="1" applyBorder="1"/>
    <xf numFmtId="9" fontId="0" fillId="3" borderId="5" xfId="0" applyNumberFormat="1" applyFill="1" applyBorder="1"/>
    <xf numFmtId="164" fontId="2" fillId="4" borderId="1" xfId="0" applyNumberFormat="1" applyFont="1" applyFill="1" applyBorder="1"/>
    <xf numFmtId="9" fontId="0" fillId="0" borderId="7" xfId="0" applyNumberFormat="1" applyBorder="1"/>
    <xf numFmtId="0" fontId="2" fillId="0" borderId="8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5693-1012-44D6-A89C-003498935E9F}">
  <dimension ref="B2:K30"/>
  <sheetViews>
    <sheetView topLeftCell="A10" workbookViewId="0">
      <selection activeCell="G7" sqref="G7"/>
    </sheetView>
  </sheetViews>
  <sheetFormatPr defaultColWidth="11" defaultRowHeight="15.75" x14ac:dyDescent="0.25"/>
  <cols>
    <col min="1" max="1" width="2.75" customWidth="1"/>
    <col min="2" max="2" width="32.25" bestFit="1" customWidth="1"/>
    <col min="6" max="6" width="12.375" bestFit="1" customWidth="1"/>
  </cols>
  <sheetData>
    <row r="2" spans="2:11" x14ac:dyDescent="0.25">
      <c r="B2" t="s">
        <v>0</v>
      </c>
      <c r="C2">
        <v>0</v>
      </c>
      <c r="D2">
        <v>0.5</v>
      </c>
      <c r="E2">
        <v>1.5</v>
      </c>
      <c r="F2">
        <v>2.5</v>
      </c>
      <c r="G2">
        <v>3.5</v>
      </c>
      <c r="H2">
        <v>4.5</v>
      </c>
      <c r="I2">
        <v>5.5</v>
      </c>
      <c r="J2">
        <v>6.5</v>
      </c>
      <c r="K2">
        <v>7.5</v>
      </c>
    </row>
    <row r="6" spans="2:11" ht="16.5" thickBot="1" x14ac:dyDescent="0.3">
      <c r="B6" s="28" t="s">
        <v>11</v>
      </c>
      <c r="C6" s="29"/>
    </row>
    <row r="7" spans="2:11" x14ac:dyDescent="0.25">
      <c r="B7" s="10" t="s">
        <v>1</v>
      </c>
      <c r="C7" s="11"/>
    </row>
    <row r="8" spans="2:11" x14ac:dyDescent="0.25">
      <c r="B8" s="12" t="s">
        <v>24</v>
      </c>
      <c r="C8" s="13">
        <v>150</v>
      </c>
    </row>
    <row r="9" spans="2:11" x14ac:dyDescent="0.25">
      <c r="B9" s="14" t="s">
        <v>4</v>
      </c>
      <c r="C9" s="17">
        <v>0.1</v>
      </c>
    </row>
    <row r="10" spans="2:11" x14ac:dyDescent="0.25">
      <c r="B10" s="12" t="s">
        <v>13</v>
      </c>
      <c r="C10" s="15">
        <v>0.4</v>
      </c>
    </row>
    <row r="11" spans="2:11" x14ac:dyDescent="0.25">
      <c r="B11" s="12" t="s">
        <v>14</v>
      </c>
      <c r="C11" s="16">
        <v>0.02</v>
      </c>
      <c r="D11" s="22"/>
    </row>
    <row r="12" spans="2:11" x14ac:dyDescent="0.25">
      <c r="B12" s="12" t="s">
        <v>2</v>
      </c>
      <c r="C12" s="17">
        <v>0.01</v>
      </c>
    </row>
    <row r="13" spans="2:11" x14ac:dyDescent="0.25">
      <c r="B13" s="18" t="s">
        <v>21</v>
      </c>
      <c r="C13" s="26">
        <v>0.15</v>
      </c>
      <c r="D13" s="22"/>
    </row>
    <row r="14" spans="2:11" x14ac:dyDescent="0.25">
      <c r="B14" s="12"/>
      <c r="C14" s="11"/>
    </row>
    <row r="15" spans="2:11" x14ac:dyDescent="0.25">
      <c r="B15" s="18"/>
      <c r="C15" s="19"/>
    </row>
    <row r="17" spans="2:11" s="2" customFormat="1" ht="31.5" x14ac:dyDescent="0.25">
      <c r="B17" s="8" t="s">
        <v>12</v>
      </c>
      <c r="C17" s="7" t="s">
        <v>3</v>
      </c>
      <c r="D17" s="6" t="s">
        <v>15</v>
      </c>
      <c r="E17" s="6" t="s">
        <v>16</v>
      </c>
      <c r="F17" s="6" t="s">
        <v>17</v>
      </c>
      <c r="G17" s="6" t="s">
        <v>18</v>
      </c>
      <c r="H17" s="6" t="s">
        <v>19</v>
      </c>
      <c r="I17" s="6" t="s">
        <v>20</v>
      </c>
      <c r="J17" s="6"/>
      <c r="K17" s="6"/>
    </row>
    <row r="18" spans="2:11" x14ac:dyDescent="0.25">
      <c r="B18" s="1" t="s">
        <v>22</v>
      </c>
      <c r="C18" s="5">
        <v>0</v>
      </c>
      <c r="D18" s="5">
        <f>$C$8</f>
        <v>150</v>
      </c>
      <c r="E18" s="5">
        <f>D18*(1+$C$11)</f>
        <v>153</v>
      </c>
      <c r="F18" s="5">
        <f t="shared" ref="F18:I18" si="0">E18*(1+$C$11)</f>
        <v>156.06</v>
      </c>
      <c r="G18" s="5">
        <f>F18*(1+$C$11)</f>
        <v>159.18120000000002</v>
      </c>
      <c r="H18" s="5">
        <f t="shared" si="0"/>
        <v>162.36482400000003</v>
      </c>
      <c r="I18" s="5">
        <f t="shared" si="0"/>
        <v>165.61212048000004</v>
      </c>
      <c r="J18" s="5"/>
      <c r="K18" s="5"/>
    </row>
    <row r="19" spans="2:11" x14ac:dyDescent="0.25">
      <c r="B19" s="1" t="s">
        <v>4</v>
      </c>
      <c r="C19" s="5">
        <v>0</v>
      </c>
      <c r="D19" s="5">
        <f>$C$9*D18</f>
        <v>15</v>
      </c>
      <c r="E19" s="5">
        <f t="shared" ref="E19:I19" si="1">$C$9*E18</f>
        <v>15.3</v>
      </c>
      <c r="F19" s="5">
        <f t="shared" si="1"/>
        <v>15.606000000000002</v>
      </c>
      <c r="G19" s="5">
        <f t="shared" si="1"/>
        <v>15.918120000000002</v>
      </c>
      <c r="H19" s="5">
        <f t="shared" si="1"/>
        <v>16.236482400000003</v>
      </c>
      <c r="I19" s="5">
        <f t="shared" si="1"/>
        <v>16.561212048000005</v>
      </c>
      <c r="J19" s="5"/>
      <c r="K19" s="5"/>
    </row>
    <row r="20" spans="2:11" x14ac:dyDescent="0.25">
      <c r="B20" s="1" t="s">
        <v>9</v>
      </c>
      <c r="C20" s="5">
        <v>0</v>
      </c>
      <c r="D20" s="5">
        <f>$C$10*D18</f>
        <v>60</v>
      </c>
      <c r="E20" s="5">
        <f t="shared" ref="E20:I20" si="2">$C$10*E18</f>
        <v>61.2</v>
      </c>
      <c r="F20" s="5">
        <f t="shared" si="2"/>
        <v>62.424000000000007</v>
      </c>
      <c r="G20" s="5">
        <f t="shared" si="2"/>
        <v>63.672480000000007</v>
      </c>
      <c r="H20" s="5">
        <f t="shared" si="2"/>
        <v>64.945929600000014</v>
      </c>
      <c r="I20" s="5">
        <f t="shared" si="2"/>
        <v>66.244848192000021</v>
      </c>
      <c r="J20" s="5"/>
      <c r="K20" s="5"/>
    </row>
    <row r="21" spans="2:11" x14ac:dyDescent="0.25">
      <c r="B21" s="1" t="s">
        <v>5</v>
      </c>
      <c r="C21" s="5">
        <f>C18-C20</f>
        <v>0</v>
      </c>
      <c r="D21" s="5">
        <f>D18-D19-D20</f>
        <v>75</v>
      </c>
      <c r="E21" s="5">
        <f t="shared" ref="E21:I21" si="3">E18-E19-E20</f>
        <v>76.499999999999986</v>
      </c>
      <c r="F21" s="5">
        <f t="shared" si="3"/>
        <v>78.03</v>
      </c>
      <c r="G21" s="5">
        <f t="shared" si="3"/>
        <v>79.590599999999995</v>
      </c>
      <c r="H21" s="5">
        <f t="shared" si="3"/>
        <v>81.182412000000014</v>
      </c>
      <c r="I21" s="5">
        <f t="shared" si="3"/>
        <v>82.806060240000008</v>
      </c>
      <c r="J21" s="5"/>
      <c r="K21" s="5"/>
    </row>
    <row r="22" spans="2:11" x14ac:dyDescent="0.25">
      <c r="B22" s="1" t="s">
        <v>10</v>
      </c>
      <c r="C22" s="3" t="s">
        <v>8</v>
      </c>
      <c r="D22" s="4">
        <f>$C$13</f>
        <v>0.15</v>
      </c>
      <c r="E22" s="4">
        <f t="shared" ref="E22:I22" si="4">$C$13</f>
        <v>0.15</v>
      </c>
      <c r="F22" s="4">
        <f t="shared" si="4"/>
        <v>0.15</v>
      </c>
      <c r="G22" s="4">
        <f t="shared" si="4"/>
        <v>0.15</v>
      </c>
      <c r="H22" s="4">
        <f t="shared" si="4"/>
        <v>0.15</v>
      </c>
      <c r="I22" s="4">
        <f t="shared" si="4"/>
        <v>0.15</v>
      </c>
      <c r="J22" s="4"/>
      <c r="K22" s="4"/>
    </row>
    <row r="23" spans="2:11" x14ac:dyDescent="0.25">
      <c r="B23" s="1" t="s">
        <v>23</v>
      </c>
      <c r="C23" s="5">
        <v>0</v>
      </c>
      <c r="D23" s="5">
        <f>D22*D21</f>
        <v>11.25</v>
      </c>
      <c r="E23" s="5">
        <f t="shared" ref="E23:I23" si="5">E22*E21</f>
        <v>11.474999999999998</v>
      </c>
      <c r="F23" s="5">
        <f t="shared" si="5"/>
        <v>11.704499999999999</v>
      </c>
      <c r="G23" s="5">
        <f t="shared" si="5"/>
        <v>11.93859</v>
      </c>
      <c r="H23" s="5">
        <f t="shared" si="5"/>
        <v>12.177361800000002</v>
      </c>
      <c r="I23" s="5">
        <f t="shared" si="5"/>
        <v>12.420909036000001</v>
      </c>
      <c r="J23" s="5"/>
      <c r="K23" s="5"/>
    </row>
    <row r="24" spans="2:11" x14ac:dyDescent="0.25">
      <c r="B24" s="1" t="s">
        <v>6</v>
      </c>
      <c r="C24" s="5">
        <f t="shared" ref="C24:I24" si="6">C23/(1+$C$12)^C2</f>
        <v>0</v>
      </c>
      <c r="D24" s="5">
        <f t="shared" si="6"/>
        <v>11.194168389862378</v>
      </c>
      <c r="E24" s="5">
        <f t="shared" si="6"/>
        <v>11.305001740257053</v>
      </c>
      <c r="F24" s="5">
        <f t="shared" si="6"/>
        <v>11.416932450556629</v>
      </c>
      <c r="G24" s="5">
        <f t="shared" si="6"/>
        <v>11.529971385710656</v>
      </c>
      <c r="H24" s="5">
        <f t="shared" si="6"/>
        <v>11.644129518242446</v>
      </c>
      <c r="I24" s="5">
        <f t="shared" si="6"/>
        <v>11.759417929314152</v>
      </c>
      <c r="J24" s="5"/>
      <c r="K24" s="5"/>
    </row>
    <row r="25" spans="2:11" x14ac:dyDescent="0.25">
      <c r="B25" s="1" t="s">
        <v>7</v>
      </c>
      <c r="C25" s="5">
        <f>C24</f>
        <v>0</v>
      </c>
      <c r="D25" s="5">
        <f>SUM(C24:D24)</f>
        <v>11.194168389862378</v>
      </c>
      <c r="E25" s="5">
        <f>SUM(C24:E24)</f>
        <v>22.499170130119431</v>
      </c>
      <c r="F25" s="5">
        <f>SUM(C24:F24)</f>
        <v>33.916102580676061</v>
      </c>
      <c r="G25" s="5">
        <f>SUM(C24:G24)</f>
        <v>45.44607396638672</v>
      </c>
      <c r="H25" s="5">
        <f>SUM(C24:H24)</f>
        <v>57.090203484629164</v>
      </c>
      <c r="I25" s="9">
        <f>SUM(D24:I24)</f>
        <v>68.849621413943311</v>
      </c>
      <c r="J25" s="5"/>
      <c r="K25" s="9"/>
    </row>
    <row r="29" spans="2:11" x14ac:dyDescent="0.25">
      <c r="C29" s="20"/>
      <c r="F29" s="21"/>
    </row>
    <row r="30" spans="2:11" x14ac:dyDescent="0.25">
      <c r="F30" s="21"/>
    </row>
  </sheetData>
  <mergeCells count="1"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4509-A117-4743-AA2E-A77D30BE434A}">
  <dimension ref="B2:K30"/>
  <sheetViews>
    <sheetView tabSelected="1" topLeftCell="A13" workbookViewId="0">
      <selection activeCell="F26" sqref="F26"/>
    </sheetView>
  </sheetViews>
  <sheetFormatPr defaultColWidth="11" defaultRowHeight="15.75" x14ac:dyDescent="0.25"/>
  <cols>
    <col min="1" max="1" width="2.75" customWidth="1"/>
    <col min="2" max="2" width="32.25" bestFit="1" customWidth="1"/>
    <col min="6" max="6" width="12.375" bestFit="1" customWidth="1"/>
  </cols>
  <sheetData>
    <row r="2" spans="2:11" x14ac:dyDescent="0.25">
      <c r="B2" t="s">
        <v>0</v>
      </c>
      <c r="C2">
        <v>0</v>
      </c>
      <c r="D2">
        <v>0.5</v>
      </c>
      <c r="E2">
        <v>1.5</v>
      </c>
      <c r="F2">
        <v>2.5</v>
      </c>
      <c r="G2">
        <v>3.5</v>
      </c>
      <c r="H2">
        <v>4.5</v>
      </c>
      <c r="I2">
        <v>5.5</v>
      </c>
      <c r="J2">
        <v>6.5</v>
      </c>
      <c r="K2">
        <v>7.5</v>
      </c>
    </row>
    <row r="6" spans="2:11" ht="16.5" thickBot="1" x14ac:dyDescent="0.3">
      <c r="B6" s="28" t="s">
        <v>11</v>
      </c>
      <c r="C6" s="29"/>
    </row>
    <row r="7" spans="2:11" x14ac:dyDescent="0.25">
      <c r="B7" s="10" t="s">
        <v>1</v>
      </c>
      <c r="C7" s="11"/>
    </row>
    <row r="8" spans="2:11" x14ac:dyDescent="0.25">
      <c r="B8" s="12" t="s">
        <v>24</v>
      </c>
      <c r="C8" s="13">
        <v>150</v>
      </c>
    </row>
    <row r="9" spans="2:11" x14ac:dyDescent="0.25">
      <c r="B9" s="14" t="s">
        <v>4</v>
      </c>
      <c r="C9" s="17">
        <v>0.1</v>
      </c>
    </row>
    <row r="10" spans="2:11" x14ac:dyDescent="0.25">
      <c r="B10" s="12" t="s">
        <v>13</v>
      </c>
      <c r="C10" s="15">
        <v>0.4</v>
      </c>
    </row>
    <row r="11" spans="2:11" x14ac:dyDescent="0.25">
      <c r="B11" s="12" t="s">
        <v>14</v>
      </c>
      <c r="C11" s="23">
        <v>0.03</v>
      </c>
      <c r="D11" s="22"/>
    </row>
    <row r="12" spans="2:11" x14ac:dyDescent="0.25">
      <c r="B12" s="12" t="s">
        <v>2</v>
      </c>
      <c r="C12" s="17">
        <v>0.01</v>
      </c>
    </row>
    <row r="13" spans="2:11" x14ac:dyDescent="0.25">
      <c r="B13" s="12" t="s">
        <v>21</v>
      </c>
      <c r="C13" s="24">
        <v>0.2</v>
      </c>
      <c r="D13" s="22"/>
    </row>
    <row r="14" spans="2:11" x14ac:dyDescent="0.25">
      <c r="B14" s="12"/>
      <c r="C14" s="11"/>
    </row>
    <row r="15" spans="2:11" x14ac:dyDescent="0.25">
      <c r="B15" s="18"/>
      <c r="C15" s="19"/>
    </row>
    <row r="17" spans="2:11" s="2" customFormat="1" ht="31.5" x14ac:dyDescent="0.25">
      <c r="B17" s="8" t="s">
        <v>12</v>
      </c>
      <c r="C17" s="7" t="s">
        <v>3</v>
      </c>
      <c r="D17" s="6" t="s">
        <v>15</v>
      </c>
      <c r="E17" s="6" t="s">
        <v>16</v>
      </c>
      <c r="F17" s="6" t="s">
        <v>17</v>
      </c>
      <c r="G17" s="6" t="s">
        <v>18</v>
      </c>
      <c r="H17" s="6" t="s">
        <v>19</v>
      </c>
      <c r="I17" s="6" t="s">
        <v>20</v>
      </c>
      <c r="J17" s="6"/>
      <c r="K17" s="6"/>
    </row>
    <row r="18" spans="2:11" x14ac:dyDescent="0.25">
      <c r="B18" s="1" t="s">
        <v>22</v>
      </c>
      <c r="C18" s="5">
        <v>0</v>
      </c>
      <c r="D18" s="5">
        <f>$C$8</f>
        <v>150</v>
      </c>
      <c r="E18" s="5">
        <f>D18*(1+$C$11)</f>
        <v>154.5</v>
      </c>
      <c r="F18" s="5">
        <f t="shared" ref="F18:I18" si="0">E18*(1+$C$11)</f>
        <v>159.13499999999999</v>
      </c>
      <c r="G18" s="5">
        <f>F18*(1+$C$11)</f>
        <v>163.90905000000001</v>
      </c>
      <c r="H18" s="5">
        <f t="shared" si="0"/>
        <v>168.82632150000001</v>
      </c>
      <c r="I18" s="5">
        <f t="shared" si="0"/>
        <v>173.891111145</v>
      </c>
      <c r="J18" s="5"/>
      <c r="K18" s="5"/>
    </row>
    <row r="19" spans="2:11" x14ac:dyDescent="0.25">
      <c r="B19" s="1" t="s">
        <v>4</v>
      </c>
      <c r="C19" s="5">
        <v>0</v>
      </c>
      <c r="D19" s="5">
        <f>$C$9*D18</f>
        <v>15</v>
      </c>
      <c r="E19" s="5">
        <f t="shared" ref="E19:I19" si="1">$C$9*E18</f>
        <v>15.450000000000001</v>
      </c>
      <c r="F19" s="5">
        <f t="shared" si="1"/>
        <v>15.913499999999999</v>
      </c>
      <c r="G19" s="5">
        <f t="shared" si="1"/>
        <v>16.390905</v>
      </c>
      <c r="H19" s="5">
        <f t="shared" si="1"/>
        <v>16.882632150000003</v>
      </c>
      <c r="I19" s="5">
        <f t="shared" si="1"/>
        <v>17.3891111145</v>
      </c>
      <c r="J19" s="5"/>
      <c r="K19" s="5"/>
    </row>
    <row r="20" spans="2:11" x14ac:dyDescent="0.25">
      <c r="B20" s="1" t="s">
        <v>9</v>
      </c>
      <c r="C20" s="5">
        <v>0</v>
      </c>
      <c r="D20" s="5">
        <f>$C$10*D18</f>
        <v>60</v>
      </c>
      <c r="E20" s="5">
        <f t="shared" ref="E20:I20" si="2">$C$10*E18</f>
        <v>61.800000000000004</v>
      </c>
      <c r="F20" s="5">
        <f t="shared" si="2"/>
        <v>63.653999999999996</v>
      </c>
      <c r="G20" s="5">
        <f t="shared" si="2"/>
        <v>65.56362</v>
      </c>
      <c r="H20" s="5">
        <f t="shared" si="2"/>
        <v>67.530528600000011</v>
      </c>
      <c r="I20" s="5">
        <f t="shared" si="2"/>
        <v>69.556444458000001</v>
      </c>
      <c r="J20" s="5"/>
      <c r="K20" s="5"/>
    </row>
    <row r="21" spans="2:11" x14ac:dyDescent="0.25">
      <c r="B21" s="1" t="s">
        <v>5</v>
      </c>
      <c r="C21" s="5">
        <f>C18-C20</f>
        <v>0</v>
      </c>
      <c r="D21" s="5">
        <f>D18-D19-D20</f>
        <v>75</v>
      </c>
      <c r="E21" s="5">
        <f t="shared" ref="E21:I21" si="3">E18-E19-E20</f>
        <v>77.25</v>
      </c>
      <c r="F21" s="5">
        <f t="shared" si="3"/>
        <v>79.567499999999995</v>
      </c>
      <c r="G21" s="5">
        <f t="shared" si="3"/>
        <v>81.954525000000004</v>
      </c>
      <c r="H21" s="5">
        <f t="shared" si="3"/>
        <v>84.413160749999989</v>
      </c>
      <c r="I21" s="5">
        <f t="shared" si="3"/>
        <v>86.945555572499998</v>
      </c>
      <c r="J21" s="5"/>
      <c r="K21" s="5"/>
    </row>
    <row r="22" spans="2:11" x14ac:dyDescent="0.25">
      <c r="B22" s="1" t="s">
        <v>10</v>
      </c>
      <c r="C22" s="3" t="s">
        <v>8</v>
      </c>
      <c r="D22" s="4">
        <f>$C$13</f>
        <v>0.2</v>
      </c>
      <c r="E22" s="4">
        <f t="shared" ref="E22:I22" si="4">$C$13</f>
        <v>0.2</v>
      </c>
      <c r="F22" s="4">
        <f t="shared" si="4"/>
        <v>0.2</v>
      </c>
      <c r="G22" s="4">
        <f t="shared" si="4"/>
        <v>0.2</v>
      </c>
      <c r="H22" s="4">
        <f t="shared" si="4"/>
        <v>0.2</v>
      </c>
      <c r="I22" s="4">
        <f t="shared" si="4"/>
        <v>0.2</v>
      </c>
      <c r="J22" s="4"/>
      <c r="K22" s="4"/>
    </row>
    <row r="23" spans="2:11" x14ac:dyDescent="0.25">
      <c r="B23" s="1" t="s">
        <v>23</v>
      </c>
      <c r="C23" s="5">
        <v>0</v>
      </c>
      <c r="D23" s="5">
        <f>D22*D21</f>
        <v>15</v>
      </c>
      <c r="E23" s="5">
        <f t="shared" ref="E23:I23" si="5">E22*E21</f>
        <v>15.450000000000001</v>
      </c>
      <c r="F23" s="5">
        <f t="shared" si="5"/>
        <v>15.913499999999999</v>
      </c>
      <c r="G23" s="5">
        <f t="shared" si="5"/>
        <v>16.390905</v>
      </c>
      <c r="H23" s="5">
        <f t="shared" si="5"/>
        <v>16.882632149999999</v>
      </c>
      <c r="I23" s="5">
        <f t="shared" si="5"/>
        <v>17.3891111145</v>
      </c>
      <c r="J23" s="5"/>
      <c r="K23" s="5"/>
    </row>
    <row r="24" spans="2:11" x14ac:dyDescent="0.25">
      <c r="B24" s="1" t="s">
        <v>6</v>
      </c>
      <c r="C24" s="5">
        <f t="shared" ref="C24:I24" si="6">C23/(1+$C$12)^C2</f>
        <v>0</v>
      </c>
      <c r="D24" s="5">
        <f t="shared" si="6"/>
        <v>14.925557853149838</v>
      </c>
      <c r="E24" s="5">
        <f t="shared" si="6"/>
        <v>15.22111345420231</v>
      </c>
      <c r="F24" s="5">
        <f t="shared" si="6"/>
        <v>15.522521641414235</v>
      </c>
      <c r="G24" s="5">
        <f t="shared" si="6"/>
        <v>15.829898307580855</v>
      </c>
      <c r="H24" s="5">
        <f t="shared" si="6"/>
        <v>16.143361640404237</v>
      </c>
      <c r="I24" s="5">
        <f t="shared" si="6"/>
        <v>16.463032167936994</v>
      </c>
      <c r="J24" s="5"/>
      <c r="K24" s="5"/>
    </row>
    <row r="25" spans="2:11" x14ac:dyDescent="0.25">
      <c r="B25" s="1" t="s">
        <v>7</v>
      </c>
      <c r="C25" s="5">
        <f>C24</f>
        <v>0</v>
      </c>
      <c r="D25" s="5">
        <f>SUM(C24:D24)</f>
        <v>14.925557853149838</v>
      </c>
      <c r="E25" s="5">
        <f>SUM(C24:E24)</f>
        <v>30.14667130735215</v>
      </c>
      <c r="F25" s="5">
        <f>SUM(C24:F24)</f>
        <v>45.669192948766387</v>
      </c>
      <c r="G25" s="5">
        <f>SUM(C24:G24)</f>
        <v>61.499091256347242</v>
      </c>
      <c r="H25" s="5">
        <f>SUM(C24:H24)</f>
        <v>77.642452896751479</v>
      </c>
      <c r="I25" s="9">
        <f>SUM(D24:I24)</f>
        <v>94.10548506468848</v>
      </c>
      <c r="J25" s="5"/>
      <c r="K25" s="9"/>
    </row>
    <row r="27" spans="2:11" x14ac:dyDescent="0.25">
      <c r="B27" s="27" t="s">
        <v>25</v>
      </c>
      <c r="C27" s="25">
        <f>'Nike By You After'!I25-'Nike By You Before'!I25</f>
        <v>25.255863650745169</v>
      </c>
    </row>
    <row r="29" spans="2:11" x14ac:dyDescent="0.25">
      <c r="C29" s="20"/>
      <c r="F29" s="21"/>
    </row>
    <row r="30" spans="2:11" x14ac:dyDescent="0.25">
      <c r="F30" s="21"/>
    </row>
  </sheetData>
  <mergeCells count="1"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Nike By You Before</vt:lpstr>
      <vt:lpstr>Nike By You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Simha Mummalaneni</dc:creator>
  <cp:lastModifiedBy>dimplebapna@outlook.com</cp:lastModifiedBy>
  <dcterms:created xsi:type="dcterms:W3CDTF">2020-09-10T06:33:06Z</dcterms:created>
  <dcterms:modified xsi:type="dcterms:W3CDTF">2020-12-21T23:24:48Z</dcterms:modified>
</cp:coreProperties>
</file>