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sabado 12 enero" sheetId="1" r:id="rId1"/>
    <sheet name="Domingo 13 enero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2" l="1"/>
  <c r="I25" i="2"/>
  <c r="H6" i="2"/>
  <c r="N3" i="1" l="1"/>
  <c r="J3" i="2" l="1"/>
  <c r="J4" i="2" s="1"/>
  <c r="N3" i="2"/>
  <c r="N4" i="2" s="1"/>
  <c r="J3" i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G3" i="2"/>
  <c r="G4" i="2" s="1"/>
  <c r="D3" i="2"/>
  <c r="D2" i="2"/>
  <c r="G3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<sst xmlns="http://schemas.openxmlformats.org/spreadsheetml/2006/main" count="130" uniqueCount="64">
  <si>
    <t>Producto</t>
  </si>
  <si>
    <t xml:space="preserve">Restante </t>
  </si>
  <si>
    <t>Venta</t>
  </si>
  <si>
    <t>Stock</t>
  </si>
  <si>
    <t>tkt 1/4</t>
  </si>
  <si>
    <t>tkt chico light</t>
  </si>
  <si>
    <t>tkt chico red</t>
  </si>
  <si>
    <t>tkt 16oz L</t>
  </si>
  <si>
    <t>tkt 16oz R</t>
  </si>
  <si>
    <t>kawama L</t>
  </si>
  <si>
    <t>kawama R</t>
  </si>
  <si>
    <t>kawamon L</t>
  </si>
  <si>
    <t>kawamon R</t>
  </si>
  <si>
    <t>tkt 1/2 L</t>
  </si>
  <si>
    <t>sol clamato</t>
  </si>
  <si>
    <t>Laton</t>
  </si>
  <si>
    <t>Kawamon indio</t>
  </si>
  <si>
    <t>xx layer</t>
  </si>
  <si>
    <t>coors bote</t>
  </si>
  <si>
    <t>miller</t>
  </si>
  <si>
    <t>ultra 1/2</t>
  </si>
  <si>
    <t>ultra bote</t>
  </si>
  <si>
    <t>mezkalito</t>
  </si>
  <si>
    <t>importe</t>
  </si>
  <si>
    <t>Total</t>
  </si>
  <si>
    <t>BOTANA</t>
  </si>
  <si>
    <t>CIGARROS</t>
  </si>
  <si>
    <t>kwama no retornable</t>
  </si>
  <si>
    <t>4 BOTES L</t>
  </si>
  <si>
    <t>8 BOTES L</t>
  </si>
  <si>
    <t>TOTAL</t>
  </si>
  <si>
    <t>CERVEZA</t>
  </si>
  <si>
    <t>1 SODA</t>
  </si>
  <si>
    <t>1 GALLETAS</t>
  </si>
  <si>
    <t>1 AGUA</t>
  </si>
  <si>
    <t>1 PROMO L</t>
  </si>
  <si>
    <t>2 KWAMON L</t>
  </si>
  <si>
    <t>1 SOL CLAM</t>
  </si>
  <si>
    <t>2 PROMO L</t>
  </si>
  <si>
    <t>1 KWAMON L</t>
  </si>
  <si>
    <t>1 BOTE16oz L</t>
  </si>
  <si>
    <t>4 BOTE16oz R</t>
  </si>
  <si>
    <t>6 XX</t>
  </si>
  <si>
    <t>1 MZKALITO</t>
  </si>
  <si>
    <t>1 KWAMON R</t>
  </si>
  <si>
    <t>5 BOTE16oz L</t>
  </si>
  <si>
    <t>1 KWAMA N/R</t>
  </si>
  <si>
    <t>1 BOTE16oz R</t>
  </si>
  <si>
    <t>2 BOTES L</t>
  </si>
  <si>
    <t>1 KAWAMON L</t>
  </si>
  <si>
    <t>2 KAWAMON R</t>
  </si>
  <si>
    <t>6 COORS</t>
  </si>
  <si>
    <t>1 KAWAMON R</t>
  </si>
  <si>
    <t>2 BOTE16oz L</t>
  </si>
  <si>
    <t>3 PROMO L</t>
  </si>
  <si>
    <t>6 MEDIAS L</t>
  </si>
  <si>
    <t>2 KAWAMON L</t>
  </si>
  <si>
    <t>1 MILLER</t>
  </si>
  <si>
    <t>1 SABRITAS</t>
  </si>
  <si>
    <t>chapo</t>
  </si>
  <si>
    <t>1000 caja</t>
  </si>
  <si>
    <t>tkt chico</t>
  </si>
  <si>
    <t>link</t>
  </si>
  <si>
    <t>malboro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</si>
</sst>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4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49" sqref="E34:E49"/>
    </sheetView>
  </sheetViews>
  <sheetFormatPr baseColWidth="10" defaultColWidth="9.140625" defaultRowHeight="15" x14ac:dyDescent="0.25"/>
  <cols>
    <col min="1" max="1" width="23.5703125" customWidth="1"/>
    <col min="3" max="3" width="12" customWidth="1"/>
    <col min="4" max="4" width="12.7109375" customWidth="1"/>
    <col min="5" max="5" width="14.85546875" customWidth="1"/>
    <col min="6" max="6" width="11" customWidth="1"/>
    <col min="8" max="8" width="14.5703125" customWidth="1"/>
    <col min="9" max="9" width="9.7109375" customWidth="1"/>
    <col min="11" max="11" width="18.28515625" customWidth="1"/>
    <col min="12" max="12" width="12.140625" customWidth="1"/>
    <col min="14" max="14" width="14" customWidth="1"/>
  </cols>
  <sheetData>
    <row r="1" spans="1:14" ht="15.75" x14ac:dyDescent="0.25">
      <c r="A1" s="2" t="s">
        <v>0</v>
      </c>
      <c r="B1" s="2" t="s">
        <v>3</v>
      </c>
      <c r="C1" s="2" t="s">
        <v>1</v>
      </c>
      <c r="D1" s="2" t="s">
        <v>2</v>
      </c>
      <c r="E1" s="10" t="s">
        <v>31</v>
      </c>
      <c r="F1" s="10"/>
      <c r="G1" s="10"/>
      <c r="I1" s="9" t="s">
        <v>26</v>
      </c>
      <c r="J1" s="9"/>
      <c r="L1" s="9" t="s">
        <v>25</v>
      </c>
      <c r="M1" s="9"/>
      <c r="N1" s="9"/>
    </row>
    <row r="2" spans="1:14" ht="15.75" x14ac:dyDescent="0.25">
      <c r="A2" s="5" t="s">
        <v>4</v>
      </c>
      <c r="B2" s="5">
        <v>0</v>
      </c>
      <c r="C2" s="5">
        <v>0</v>
      </c>
      <c r="D2" s="5">
        <f>C2-B2</f>
        <v>0</v>
      </c>
      <c r="E2" s="2" t="s">
        <v>0</v>
      </c>
      <c r="F2" s="2" t="s">
        <v>23</v>
      </c>
      <c r="G2" s="4" t="s">
        <v>30</v>
      </c>
      <c r="I2" s="2" t="s">
        <v>23</v>
      </c>
      <c r="J2" s="2" t="s">
        <v>24</v>
      </c>
      <c r="L2" s="2" t="s">
        <v>0</v>
      </c>
      <c r="M2" s="2" t="s">
        <v>23</v>
      </c>
      <c r="N2" s="2" t="s">
        <v>24</v>
      </c>
    </row>
    <row r="3" spans="1:14" x14ac:dyDescent="0.25">
      <c r="A3" s="5" t="s">
        <v>5</v>
      </c>
      <c r="B3" s="5">
        <v>270</v>
      </c>
      <c r="C3" s="5">
        <v>66</v>
      </c>
      <c r="D3" s="5">
        <f t="shared" ref="D3:D21" si="0">C3-B3</f>
        <v>-204</v>
      </c>
      <c r="E3" s="7" t="s">
        <v>28</v>
      </c>
      <c r="F3" s="7">
        <v>56</v>
      </c>
      <c r="G3" s="1">
        <f>SUM(F3:F49)</f>
        <v>3413</v>
      </c>
      <c r="I3" s="1">
        <v>3</v>
      </c>
      <c r="J3" s="8">
        <f>SUM(I3:I34)</f>
        <v>153</v>
      </c>
      <c r="L3" s="1"/>
      <c r="M3" s="1">
        <v>15</v>
      </c>
      <c r="N3" s="1">
        <f>SUM(M3:M34)</f>
        <v>337</v>
      </c>
    </row>
    <row r="4" spans="1:14" x14ac:dyDescent="0.25">
      <c r="A4" s="5" t="s">
        <v>6</v>
      </c>
      <c r="B4" s="5">
        <v>27</v>
      </c>
      <c r="C4" s="5">
        <v>27</v>
      </c>
      <c r="D4" s="5">
        <f t="shared" si="0"/>
        <v>0</v>
      </c>
      <c r="E4" s="1" t="s">
        <v>35</v>
      </c>
      <c r="F4" s="1">
        <v>115</v>
      </c>
      <c r="I4" s="1">
        <v>5</v>
      </c>
      <c r="J4" s="3"/>
      <c r="L4" s="1"/>
      <c r="M4" s="1">
        <v>38</v>
      </c>
      <c r="N4" s="3"/>
    </row>
    <row r="5" spans="1:14" x14ac:dyDescent="0.25">
      <c r="A5" s="5" t="s">
        <v>7</v>
      </c>
      <c r="B5" s="5">
        <v>20</v>
      </c>
      <c r="C5" s="5">
        <v>11</v>
      </c>
      <c r="D5" s="5">
        <f t="shared" si="0"/>
        <v>-9</v>
      </c>
      <c r="E5" s="1" t="s">
        <v>29</v>
      </c>
      <c r="F5" s="1">
        <v>112</v>
      </c>
      <c r="I5" s="1">
        <v>6</v>
      </c>
      <c r="J5" s="3"/>
      <c r="L5" s="1"/>
      <c r="M5" s="1">
        <v>12</v>
      </c>
      <c r="N5" s="3"/>
    </row>
    <row r="6" spans="1:14" x14ac:dyDescent="0.25">
      <c r="A6" s="5" t="s">
        <v>8</v>
      </c>
      <c r="B6" s="5">
        <v>21</v>
      </c>
      <c r="C6" s="5">
        <v>15</v>
      </c>
      <c r="D6" s="5">
        <f t="shared" si="0"/>
        <v>-6</v>
      </c>
      <c r="E6" s="1" t="s">
        <v>35</v>
      </c>
      <c r="F6" s="1">
        <v>115</v>
      </c>
      <c r="I6" s="1">
        <v>3</v>
      </c>
      <c r="J6" s="3"/>
      <c r="L6" s="1"/>
      <c r="M6" s="1">
        <v>15</v>
      </c>
      <c r="N6" s="3"/>
    </row>
    <row r="7" spans="1:14" x14ac:dyDescent="0.25">
      <c r="A7" s="5" t="s">
        <v>9</v>
      </c>
      <c r="B7" s="5">
        <v>14</v>
      </c>
      <c r="C7" s="5">
        <v>14</v>
      </c>
      <c r="D7" s="5">
        <f t="shared" si="0"/>
        <v>0</v>
      </c>
      <c r="E7" s="1" t="s">
        <v>36</v>
      </c>
      <c r="F7" s="1">
        <v>56</v>
      </c>
      <c r="I7" s="1">
        <v>10</v>
      </c>
      <c r="J7" s="3"/>
      <c r="L7" s="1"/>
      <c r="M7" s="1">
        <v>15</v>
      </c>
      <c r="N7" s="3"/>
    </row>
    <row r="8" spans="1:14" x14ac:dyDescent="0.25">
      <c r="A8" s="5" t="s">
        <v>10</v>
      </c>
      <c r="B8" s="5">
        <v>0</v>
      </c>
      <c r="C8" s="5">
        <v>0</v>
      </c>
      <c r="D8" s="5">
        <f t="shared" si="0"/>
        <v>0</v>
      </c>
      <c r="E8" s="1" t="s">
        <v>37</v>
      </c>
      <c r="F8" s="1">
        <v>19</v>
      </c>
      <c r="I8" s="1">
        <v>5</v>
      </c>
      <c r="J8" s="3"/>
      <c r="L8" s="1"/>
      <c r="M8" s="1">
        <v>14</v>
      </c>
      <c r="N8" s="3"/>
    </row>
    <row r="9" spans="1:14" x14ac:dyDescent="0.25">
      <c r="A9" s="5" t="s">
        <v>11</v>
      </c>
      <c r="B9" s="5">
        <v>30</v>
      </c>
      <c r="C9" s="5">
        <v>16</v>
      </c>
      <c r="D9" s="5">
        <f t="shared" si="0"/>
        <v>-14</v>
      </c>
      <c r="E9" s="1" t="s">
        <v>40</v>
      </c>
      <c r="F9" s="1">
        <v>17</v>
      </c>
      <c r="I9" s="1">
        <v>10</v>
      </c>
      <c r="J9" s="3"/>
      <c r="L9" s="1"/>
      <c r="M9" s="1">
        <v>20</v>
      </c>
      <c r="N9" s="3"/>
    </row>
    <row r="10" spans="1:14" x14ac:dyDescent="0.25">
      <c r="A10" s="5" t="s">
        <v>12</v>
      </c>
      <c r="B10" s="5">
        <v>6</v>
      </c>
      <c r="C10" s="5">
        <v>2</v>
      </c>
      <c r="D10" s="5">
        <f t="shared" si="0"/>
        <v>-4</v>
      </c>
      <c r="E10" s="1" t="s">
        <v>35</v>
      </c>
      <c r="F10" s="1">
        <v>115</v>
      </c>
      <c r="I10" s="1">
        <v>3</v>
      </c>
      <c r="J10" s="3"/>
      <c r="L10" s="1"/>
      <c r="M10" s="1">
        <v>12</v>
      </c>
      <c r="N10" s="3"/>
    </row>
    <row r="11" spans="1:14" x14ac:dyDescent="0.25">
      <c r="A11" s="5" t="s">
        <v>13</v>
      </c>
      <c r="B11" s="5">
        <v>28</v>
      </c>
      <c r="C11" s="5">
        <v>22</v>
      </c>
      <c r="D11" s="5">
        <f t="shared" si="0"/>
        <v>-6</v>
      </c>
      <c r="E11" s="1" t="s">
        <v>38</v>
      </c>
      <c r="F11" s="1">
        <v>230</v>
      </c>
      <c r="I11" s="1">
        <v>5</v>
      </c>
      <c r="J11" s="3"/>
      <c r="L11" s="1"/>
      <c r="M11" s="1">
        <v>10</v>
      </c>
      <c r="N11" s="3"/>
    </row>
    <row r="12" spans="1:14" x14ac:dyDescent="0.25">
      <c r="A12" s="5" t="s">
        <v>14</v>
      </c>
      <c r="B12" s="5">
        <v>12</v>
      </c>
      <c r="C12" s="5">
        <v>11</v>
      </c>
      <c r="D12" s="5">
        <f t="shared" si="0"/>
        <v>-1</v>
      </c>
      <c r="E12" s="1" t="s">
        <v>35</v>
      </c>
      <c r="F12" s="1">
        <v>115</v>
      </c>
      <c r="I12" s="1">
        <v>5</v>
      </c>
      <c r="J12" s="3"/>
      <c r="L12" s="1"/>
      <c r="M12" s="1">
        <v>10</v>
      </c>
      <c r="N12" s="3"/>
    </row>
    <row r="13" spans="1:14" x14ac:dyDescent="0.25">
      <c r="A13" s="5" t="s">
        <v>15</v>
      </c>
      <c r="B13" s="5">
        <v>1</v>
      </c>
      <c r="C13" s="5">
        <v>1</v>
      </c>
      <c r="D13" s="5">
        <f t="shared" si="0"/>
        <v>0</v>
      </c>
      <c r="E13" s="1" t="s">
        <v>35</v>
      </c>
      <c r="F13" s="1">
        <v>115</v>
      </c>
      <c r="I13" s="1">
        <v>25</v>
      </c>
      <c r="J13" s="3"/>
      <c r="L13" s="1"/>
      <c r="M13" s="1">
        <v>20</v>
      </c>
      <c r="N13" s="3"/>
    </row>
    <row r="14" spans="1:14" x14ac:dyDescent="0.25">
      <c r="A14" s="5" t="s">
        <v>16</v>
      </c>
      <c r="B14" s="5">
        <v>11</v>
      </c>
      <c r="C14" s="5">
        <v>11</v>
      </c>
      <c r="D14" s="5">
        <f t="shared" si="0"/>
        <v>0</v>
      </c>
      <c r="E14" s="1" t="s">
        <v>39</v>
      </c>
      <c r="F14" s="1">
        <v>31</v>
      </c>
      <c r="I14" s="1">
        <v>5</v>
      </c>
      <c r="J14" s="3"/>
      <c r="L14" s="1"/>
      <c r="M14" s="1">
        <v>10</v>
      </c>
      <c r="N14" s="3"/>
    </row>
    <row r="15" spans="1:14" x14ac:dyDescent="0.25">
      <c r="A15" s="5" t="s">
        <v>17</v>
      </c>
      <c r="B15" s="5">
        <v>24</v>
      </c>
      <c r="C15" s="5">
        <v>18</v>
      </c>
      <c r="D15" s="5">
        <f t="shared" si="0"/>
        <v>-6</v>
      </c>
      <c r="E15" s="1" t="s">
        <v>35</v>
      </c>
      <c r="F15" s="1">
        <v>115</v>
      </c>
      <c r="I15" s="1">
        <v>5</v>
      </c>
      <c r="J15" s="3"/>
      <c r="L15" s="1"/>
      <c r="M15" s="1">
        <v>14</v>
      </c>
      <c r="N15" s="3"/>
    </row>
    <row r="16" spans="1:14" x14ac:dyDescent="0.25">
      <c r="A16" s="5" t="s">
        <v>18</v>
      </c>
      <c r="B16" s="5">
        <v>10</v>
      </c>
      <c r="C16" s="5">
        <v>4</v>
      </c>
      <c r="D16" s="5">
        <f t="shared" si="0"/>
        <v>-6</v>
      </c>
      <c r="E16" s="1" t="s">
        <v>41</v>
      </c>
      <c r="F16" s="1">
        <v>68</v>
      </c>
      <c r="I16" s="1">
        <v>10</v>
      </c>
      <c r="J16" s="3"/>
      <c r="L16" s="1"/>
      <c r="M16" s="1">
        <v>15</v>
      </c>
      <c r="N16" s="3"/>
    </row>
    <row r="17" spans="1:14" x14ac:dyDescent="0.25">
      <c r="A17" s="5" t="s">
        <v>19</v>
      </c>
      <c r="B17" s="5">
        <v>1</v>
      </c>
      <c r="C17" s="5">
        <v>0</v>
      </c>
      <c r="D17" s="5">
        <f t="shared" si="0"/>
        <v>-1</v>
      </c>
      <c r="E17" s="1" t="s">
        <v>42</v>
      </c>
      <c r="F17" s="1">
        <v>84</v>
      </c>
      <c r="I17" s="1">
        <v>3</v>
      </c>
      <c r="J17" s="3"/>
      <c r="L17" s="1"/>
      <c r="M17" s="1">
        <v>33</v>
      </c>
      <c r="N17" s="3"/>
    </row>
    <row r="18" spans="1:14" x14ac:dyDescent="0.25">
      <c r="A18" s="5" t="s">
        <v>20</v>
      </c>
      <c r="B18" s="5">
        <v>24</v>
      </c>
      <c r="C18" s="5">
        <v>24</v>
      </c>
      <c r="D18" s="5">
        <f t="shared" si="0"/>
        <v>0</v>
      </c>
      <c r="E18" s="1" t="s">
        <v>43</v>
      </c>
      <c r="F18" s="1">
        <v>24</v>
      </c>
      <c r="I18" s="1">
        <v>6</v>
      </c>
      <c r="J18" s="3"/>
      <c r="L18" s="1"/>
      <c r="M18" s="1">
        <v>15</v>
      </c>
      <c r="N18" s="3"/>
    </row>
    <row r="19" spans="1:14" x14ac:dyDescent="0.25">
      <c r="A19" s="5" t="s">
        <v>21</v>
      </c>
      <c r="B19" s="5">
        <v>24</v>
      </c>
      <c r="C19" s="5">
        <v>24</v>
      </c>
      <c r="D19" s="5">
        <f t="shared" si="0"/>
        <v>0</v>
      </c>
      <c r="E19" s="1" t="s">
        <v>35</v>
      </c>
      <c r="F19" s="1">
        <v>115</v>
      </c>
      <c r="I19" s="1">
        <v>10</v>
      </c>
      <c r="J19" s="3"/>
      <c r="L19" s="1"/>
      <c r="M19" s="1">
        <v>10</v>
      </c>
      <c r="N19" s="3"/>
    </row>
    <row r="20" spans="1:14" x14ac:dyDescent="0.25">
      <c r="A20" s="5" t="s">
        <v>22</v>
      </c>
      <c r="B20" s="5">
        <v>5</v>
      </c>
      <c r="C20" s="5">
        <v>4</v>
      </c>
      <c r="D20" s="5">
        <f t="shared" si="0"/>
        <v>-1</v>
      </c>
      <c r="E20" s="1" t="s">
        <v>44</v>
      </c>
      <c r="F20" s="1">
        <v>31</v>
      </c>
      <c r="I20" s="1">
        <v>10</v>
      </c>
      <c r="J20" s="3"/>
      <c r="L20" s="1"/>
      <c r="M20" s="1">
        <v>10</v>
      </c>
      <c r="N20" s="3"/>
    </row>
    <row r="21" spans="1:14" x14ac:dyDescent="0.25">
      <c r="A21" s="5" t="s">
        <v>27</v>
      </c>
      <c r="B21" s="5">
        <v>6</v>
      </c>
      <c r="C21" s="5">
        <v>5</v>
      </c>
      <c r="D21" s="6">
        <f t="shared" si="0"/>
        <v>-1</v>
      </c>
      <c r="E21" s="1" t="s">
        <v>45</v>
      </c>
      <c r="F21" s="1">
        <v>85</v>
      </c>
      <c r="I21" s="1">
        <v>5</v>
      </c>
      <c r="L21" s="1"/>
      <c r="M21" s="1">
        <v>20</v>
      </c>
    </row>
    <row r="22" spans="1:14" x14ac:dyDescent="0.25">
      <c r="A22" s="3"/>
      <c r="B22" s="3"/>
      <c r="C22" s="3"/>
      <c r="D22" s="3"/>
      <c r="E22" s="1" t="s">
        <v>36</v>
      </c>
      <c r="F22" s="1">
        <v>56</v>
      </c>
      <c r="I22" s="1">
        <v>10</v>
      </c>
      <c r="L22" s="1"/>
      <c r="M22" s="1">
        <v>14</v>
      </c>
    </row>
    <row r="23" spans="1:14" x14ac:dyDescent="0.25">
      <c r="A23" s="3"/>
      <c r="B23" s="3"/>
      <c r="C23" s="3"/>
      <c r="D23" s="3"/>
      <c r="E23" s="1" t="s">
        <v>35</v>
      </c>
      <c r="F23" s="1">
        <v>115</v>
      </c>
      <c r="I23" s="1">
        <v>9</v>
      </c>
      <c r="L23" s="1"/>
      <c r="M23" s="1">
        <v>15</v>
      </c>
    </row>
    <row r="24" spans="1:14" x14ac:dyDescent="0.25">
      <c r="A24" s="3"/>
      <c r="B24" s="3"/>
      <c r="C24" s="3"/>
      <c r="D24" s="3"/>
      <c r="E24" s="1" t="s">
        <v>46</v>
      </c>
      <c r="F24" s="1">
        <v>30</v>
      </c>
      <c r="I24" s="1"/>
      <c r="L24" s="1"/>
      <c r="M24" s="1"/>
    </row>
    <row r="25" spans="1:14" x14ac:dyDescent="0.25">
      <c r="A25" s="3"/>
      <c r="B25" s="3"/>
      <c r="C25" s="3"/>
      <c r="D25" s="3"/>
      <c r="E25" s="1" t="s">
        <v>47</v>
      </c>
      <c r="F25" s="1">
        <v>17</v>
      </c>
      <c r="I25" s="1"/>
      <c r="L25" s="1"/>
      <c r="M25" s="1"/>
    </row>
    <row r="26" spans="1:14" x14ac:dyDescent="0.25">
      <c r="A26" s="3"/>
      <c r="B26" s="3"/>
      <c r="C26" s="3"/>
      <c r="D26" s="3"/>
      <c r="E26" s="1" t="s">
        <v>35</v>
      </c>
      <c r="F26" s="1">
        <v>115</v>
      </c>
      <c r="I26" s="1"/>
      <c r="L26" s="1"/>
      <c r="M26" s="1"/>
    </row>
    <row r="27" spans="1:14" x14ac:dyDescent="0.25">
      <c r="A27" s="3"/>
      <c r="B27" s="3"/>
      <c r="C27" s="3"/>
      <c r="D27" s="3"/>
      <c r="E27" s="1" t="s">
        <v>48</v>
      </c>
      <c r="F27" s="1">
        <v>28</v>
      </c>
      <c r="I27" s="1"/>
      <c r="L27" s="1"/>
      <c r="M27" s="1"/>
    </row>
    <row r="28" spans="1:14" x14ac:dyDescent="0.25">
      <c r="A28" s="3"/>
      <c r="B28" s="3"/>
      <c r="C28" s="3"/>
      <c r="D28" s="3"/>
      <c r="E28" s="1" t="s">
        <v>35</v>
      </c>
      <c r="F28" s="1">
        <v>115</v>
      </c>
      <c r="I28" s="1"/>
      <c r="L28" s="1"/>
      <c r="M28" s="1"/>
    </row>
    <row r="29" spans="1:14" x14ac:dyDescent="0.25">
      <c r="A29" s="3"/>
      <c r="B29" s="3"/>
      <c r="C29" s="3"/>
      <c r="D29" s="3"/>
      <c r="E29" s="1" t="s">
        <v>36</v>
      </c>
      <c r="F29" s="1">
        <v>56</v>
      </c>
      <c r="I29" s="1"/>
      <c r="L29" s="1"/>
      <c r="M29" s="1"/>
    </row>
    <row r="30" spans="1:14" x14ac:dyDescent="0.25">
      <c r="A30" s="3"/>
      <c r="B30" s="3"/>
      <c r="C30" s="3"/>
      <c r="D30" s="3"/>
      <c r="E30" s="1" t="s">
        <v>28</v>
      </c>
      <c r="F30" s="1">
        <v>56</v>
      </c>
      <c r="I30" s="1"/>
      <c r="L30" s="1"/>
      <c r="M30" s="1"/>
    </row>
    <row r="31" spans="1:14" x14ac:dyDescent="0.25">
      <c r="A31" s="3"/>
      <c r="B31" s="3"/>
      <c r="C31" s="3"/>
      <c r="D31" s="3"/>
      <c r="E31" s="1" t="s">
        <v>35</v>
      </c>
      <c r="F31" s="1">
        <v>115</v>
      </c>
      <c r="I31" s="1"/>
      <c r="L31" s="1"/>
      <c r="M31" s="1"/>
    </row>
    <row r="32" spans="1:14" x14ac:dyDescent="0.25">
      <c r="A32" s="3"/>
      <c r="B32" s="3"/>
      <c r="C32" s="3"/>
      <c r="D32" s="3"/>
      <c r="E32" s="1" t="s">
        <v>47</v>
      </c>
      <c r="F32" s="1">
        <v>17</v>
      </c>
      <c r="I32" s="1"/>
      <c r="L32" s="1"/>
      <c r="M32" s="1"/>
    </row>
    <row r="33" spans="1:13" x14ac:dyDescent="0.25">
      <c r="A33" s="3"/>
      <c r="B33" s="3"/>
      <c r="C33" s="3"/>
      <c r="D33" s="3"/>
      <c r="E33" s="1" t="s">
        <v>49</v>
      </c>
      <c r="F33" s="1">
        <v>31</v>
      </c>
      <c r="I33" s="1"/>
      <c r="L33" s="1"/>
      <c r="M33" s="1"/>
    </row>
    <row r="34" spans="1:13" x14ac:dyDescent="0.25">
      <c r="A34" s="3"/>
      <c r="B34" s="3"/>
      <c r="C34" s="3"/>
      <c r="D34" s="3"/>
      <c r="E34" s="1" t="s">
        <v>28</v>
      </c>
      <c r="F34" s="1">
        <v>56</v>
      </c>
      <c r="I34" s="1"/>
      <c r="L34" s="1"/>
      <c r="M34" s="1"/>
    </row>
    <row r="35" spans="1:13" x14ac:dyDescent="0.25">
      <c r="A35" s="3"/>
      <c r="B35" s="3"/>
      <c r="C35" s="3"/>
      <c r="D35" s="3"/>
      <c r="E35" s="1" t="s">
        <v>48</v>
      </c>
      <c r="F35" s="1">
        <v>28</v>
      </c>
    </row>
    <row r="36" spans="1:13" x14ac:dyDescent="0.25">
      <c r="A36" s="3"/>
      <c r="B36" s="3"/>
      <c r="C36" s="3"/>
      <c r="D36" s="3"/>
      <c r="E36" s="1" t="s">
        <v>49</v>
      </c>
      <c r="F36" s="1">
        <v>31</v>
      </c>
    </row>
    <row r="37" spans="1:13" x14ac:dyDescent="0.25">
      <c r="A37" s="3"/>
      <c r="B37" s="3"/>
      <c r="C37" s="3"/>
      <c r="D37" s="3"/>
      <c r="E37" s="1" t="s">
        <v>50</v>
      </c>
      <c r="F37" s="1">
        <v>56</v>
      </c>
    </row>
    <row r="38" spans="1:13" x14ac:dyDescent="0.25">
      <c r="A38" s="3"/>
      <c r="B38" s="3"/>
      <c r="C38" s="3"/>
      <c r="D38" s="3"/>
      <c r="E38" s="1" t="s">
        <v>51</v>
      </c>
      <c r="F38" s="1">
        <v>60</v>
      </c>
    </row>
    <row r="39" spans="1:13" x14ac:dyDescent="0.25">
      <c r="A39" s="3"/>
      <c r="B39" s="3"/>
      <c r="C39" s="3"/>
      <c r="D39" s="3"/>
      <c r="E39" s="1" t="s">
        <v>49</v>
      </c>
      <c r="F39" s="1">
        <v>31</v>
      </c>
    </row>
    <row r="40" spans="1:13" x14ac:dyDescent="0.25">
      <c r="A40" s="3"/>
      <c r="B40" s="3"/>
      <c r="C40" s="3"/>
      <c r="D40" s="3"/>
      <c r="E40" s="1" t="s">
        <v>52</v>
      </c>
      <c r="F40" s="1">
        <v>31</v>
      </c>
    </row>
    <row r="41" spans="1:13" x14ac:dyDescent="0.25">
      <c r="A41" s="3"/>
      <c r="B41" s="3"/>
      <c r="C41" s="3"/>
      <c r="D41" s="3"/>
      <c r="E41" s="1" t="s">
        <v>49</v>
      </c>
      <c r="F41" s="1">
        <v>31</v>
      </c>
    </row>
    <row r="42" spans="1:13" x14ac:dyDescent="0.25">
      <c r="A42" s="3"/>
      <c r="B42" s="3"/>
      <c r="C42" s="3"/>
      <c r="D42" s="3"/>
      <c r="E42" s="1" t="s">
        <v>49</v>
      </c>
      <c r="F42" s="1">
        <v>31</v>
      </c>
    </row>
    <row r="43" spans="1:13" x14ac:dyDescent="0.25">
      <c r="A43" s="3"/>
      <c r="B43" s="3"/>
      <c r="C43" s="3"/>
      <c r="D43" s="3"/>
      <c r="E43" s="1" t="s">
        <v>53</v>
      </c>
      <c r="F43" s="1">
        <v>34</v>
      </c>
    </row>
    <row r="44" spans="1:13" x14ac:dyDescent="0.25">
      <c r="A44" s="3"/>
      <c r="B44" s="3"/>
      <c r="C44" s="3"/>
      <c r="D44" s="3"/>
      <c r="E44" s="1" t="s">
        <v>54</v>
      </c>
      <c r="F44" s="1">
        <v>345</v>
      </c>
    </row>
    <row r="45" spans="1:13" x14ac:dyDescent="0.25">
      <c r="A45" s="3"/>
      <c r="B45" s="3"/>
      <c r="C45" s="3"/>
      <c r="D45" s="3"/>
      <c r="E45" s="1" t="s">
        <v>35</v>
      </c>
      <c r="F45" s="1">
        <v>115</v>
      </c>
    </row>
    <row r="46" spans="1:13" x14ac:dyDescent="0.25">
      <c r="A46" s="3"/>
      <c r="B46" s="3"/>
      <c r="C46" s="3"/>
      <c r="D46" s="3"/>
      <c r="E46" s="1" t="s">
        <v>55</v>
      </c>
      <c r="F46" s="1">
        <v>87</v>
      </c>
    </row>
    <row r="47" spans="1:13" x14ac:dyDescent="0.25">
      <c r="A47" s="3"/>
      <c r="B47" s="3"/>
      <c r="C47" s="3"/>
      <c r="D47" s="3"/>
      <c r="E47" s="1" t="s">
        <v>40</v>
      </c>
      <c r="F47" s="1">
        <v>17</v>
      </c>
    </row>
    <row r="48" spans="1:13" x14ac:dyDescent="0.25">
      <c r="A48" s="3"/>
      <c r="B48" s="3"/>
      <c r="C48" s="3"/>
      <c r="D48" s="3"/>
      <c r="E48" s="1" t="s">
        <v>56</v>
      </c>
      <c r="F48" s="1">
        <v>56</v>
      </c>
    </row>
    <row r="49" spans="1:6" x14ac:dyDescent="0.25">
      <c r="A49" s="3"/>
      <c r="B49" s="3"/>
      <c r="C49" s="3"/>
      <c r="D49" s="3"/>
      <c r="E49" s="1" t="s">
        <v>57</v>
      </c>
      <c r="F49" s="1">
        <v>35</v>
      </c>
    </row>
    <row r="50" spans="1:6" x14ac:dyDescent="0.25">
      <c r="A50" s="3"/>
      <c r="B50" s="3"/>
      <c r="C50" s="3"/>
      <c r="D50" s="3"/>
      <c r="E50" s="1"/>
      <c r="F50" s="1"/>
    </row>
    <row r="51" spans="1:6" x14ac:dyDescent="0.25">
      <c r="A51" s="3"/>
      <c r="B51" s="3"/>
      <c r="C51" s="3"/>
      <c r="D51" s="3"/>
      <c r="E51" s="1"/>
      <c r="F51" s="1"/>
    </row>
    <row r="52" spans="1:6" x14ac:dyDescent="0.25">
      <c r="A52" s="3"/>
      <c r="B52" s="3"/>
      <c r="C52" s="3"/>
      <c r="D52" s="3"/>
      <c r="E52" s="1"/>
      <c r="F52" s="1"/>
    </row>
    <row r="53" spans="1:6" x14ac:dyDescent="0.25">
      <c r="A53" s="3"/>
      <c r="B53" s="3"/>
      <c r="C53" s="3"/>
      <c r="D53" s="3"/>
      <c r="E53" s="1"/>
      <c r="F53" s="1"/>
    </row>
    <row r="54" spans="1:6" x14ac:dyDescent="0.25">
      <c r="A54" s="3"/>
      <c r="B54" s="3"/>
      <c r="C54" s="3"/>
      <c r="D54" s="3"/>
      <c r="E54" s="1"/>
      <c r="F54" s="1"/>
    </row>
    <row r="55" spans="1:6" x14ac:dyDescent="0.25">
      <c r="A55" s="3"/>
      <c r="B55" s="3"/>
      <c r="C55" s="3"/>
      <c r="D55" s="3"/>
      <c r="E55" s="1"/>
      <c r="F55" s="1"/>
    </row>
    <row r="56" spans="1:6" x14ac:dyDescent="0.25">
      <c r="A56" s="3"/>
      <c r="B56" s="3"/>
      <c r="C56" s="3"/>
      <c r="D56" s="3"/>
      <c r="E56" s="1"/>
      <c r="F56" s="1"/>
    </row>
  </sheetData>
  <mergeCells count="3">
    <mergeCell ref="I1:J1"/>
    <mergeCell ref="L1:N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I19" sqref="I19"/>
    </sheetView>
  </sheetViews>
  <sheetFormatPr baseColWidth="10" defaultRowHeight="15" x14ac:dyDescent="0.25"/>
  <cols>
    <col min="5" max="5" width="14.7109375" customWidth="1"/>
    <col min="6" max="6" width="11.85546875" bestFit="1" customWidth="1"/>
    <col min="8" max="8" width="11.85546875" bestFit="1" customWidth="1"/>
    <col min="10" max="10" width="11.85546875" bestFit="1" customWidth="1"/>
    <col min="14" max="14" width="11.85546875" bestFit="1" customWidth="1"/>
  </cols>
  <sheetData>
    <row r="1" spans="1:14" ht="15.75" x14ac:dyDescent="0.25">
      <c r="A1" s="2" t="s">
        <v>0</v>
      </c>
      <c r="B1" s="2" t="s">
        <v>3</v>
      </c>
      <c r="C1" s="2" t="s">
        <v>1</v>
      </c>
      <c r="D1" s="2" t="s">
        <v>2</v>
      </c>
      <c r="E1" s="10" t="s">
        <v>31</v>
      </c>
      <c r="F1" s="10"/>
      <c r="G1" s="10"/>
      <c r="I1" s="9" t="s">
        <v>26</v>
      </c>
      <c r="J1" s="9"/>
      <c r="L1" s="9" t="s">
        <v>25</v>
      </c>
      <c r="M1" s="9"/>
      <c r="N1" s="9"/>
    </row>
    <row r="2" spans="1:14" ht="15.75" x14ac:dyDescent="0.25">
      <c r="A2" s="5" t="s">
        <v>4</v>
      </c>
      <c r="B2" s="5">
        <v>0</v>
      </c>
      <c r="C2" s="5">
        <v>0</v>
      </c>
      <c r="D2" s="5">
        <f t="shared" ref="D2:D21" si="0">C2-B2</f>
        <v>0</v>
      </c>
      <c r="E2" s="2" t="s">
        <v>0</v>
      </c>
      <c r="F2" s="2" t="s">
        <v>23</v>
      </c>
      <c r="G2" s="4" t="s">
        <v>30</v>
      </c>
      <c r="I2" s="2" t="s">
        <v>23</v>
      </c>
      <c r="J2" s="2" t="s">
        <v>24</v>
      </c>
      <c r="L2" s="2" t="s">
        <v>0</v>
      </c>
      <c r="M2" s="2" t="s">
        <v>23</v>
      </c>
      <c r="N2" s="2" t="s">
        <v>24</v>
      </c>
    </row>
    <row r="3" spans="1:14" x14ac:dyDescent="0.25">
      <c r="A3" s="5" t="s">
        <v>5</v>
      </c>
      <c r="B3" s="5">
        <v>168</v>
      </c>
      <c r="C3" s="5">
        <v>56</v>
      </c>
      <c r="D3" s="5">
        <f t="shared" si="0"/>
        <v>-112</v>
      </c>
      <c r="E3" s="7"/>
      <c r="F3" s="7">
        <v>25</v>
      </c>
      <c r="G3" s="1">
        <f>SUM(F3:F49)</f>
        <v>2118</v>
      </c>
      <c r="I3" s="1">
        <v>5</v>
      </c>
      <c r="J3" s="1">
        <f>SUM(I3:I20)</f>
        <v>116</v>
      </c>
      <c r="L3" s="1" t="s">
        <v>32</v>
      </c>
      <c r="M3" s="1">
        <v>20</v>
      </c>
      <c r="N3" s="1">
        <f>SUM(M3:M20)</f>
        <v>89</v>
      </c>
    </row>
    <row r="4" spans="1:14" x14ac:dyDescent="0.25">
      <c r="A4" s="5" t="s">
        <v>6</v>
      </c>
      <c r="B4" s="5">
        <v>19</v>
      </c>
      <c r="C4" s="5">
        <v>18</v>
      </c>
      <c r="D4" s="5">
        <f t="shared" si="0"/>
        <v>-1</v>
      </c>
      <c r="E4" s="1"/>
      <c r="F4" s="1">
        <v>115</v>
      </c>
      <c r="G4">
        <f>300+G3</f>
        <v>2418</v>
      </c>
      <c r="I4" s="1">
        <v>6</v>
      </c>
      <c r="J4" s="3">
        <f>J3+153</f>
        <v>269</v>
      </c>
      <c r="L4" s="1" t="s">
        <v>32</v>
      </c>
      <c r="M4" s="1">
        <v>12</v>
      </c>
      <c r="N4" s="3">
        <f>N3+337</f>
        <v>426</v>
      </c>
    </row>
    <row r="5" spans="1:14" x14ac:dyDescent="0.25">
      <c r="A5" s="5" t="s">
        <v>7</v>
      </c>
      <c r="B5" s="5">
        <v>19</v>
      </c>
      <c r="C5" s="5">
        <v>0</v>
      </c>
      <c r="D5" s="5">
        <f t="shared" si="0"/>
        <v>-19</v>
      </c>
      <c r="E5" s="1"/>
      <c r="F5" s="1">
        <v>34</v>
      </c>
      <c r="I5" s="1">
        <v>6</v>
      </c>
      <c r="J5" s="3"/>
      <c r="L5" s="1" t="s">
        <v>33</v>
      </c>
      <c r="M5" s="1">
        <v>14</v>
      </c>
      <c r="N5" s="3"/>
    </row>
    <row r="6" spans="1:14" x14ac:dyDescent="0.25">
      <c r="A6" s="5" t="s">
        <v>8</v>
      </c>
      <c r="B6" s="5">
        <v>0</v>
      </c>
      <c r="C6" s="5">
        <v>0</v>
      </c>
      <c r="D6" s="5">
        <f t="shared" si="0"/>
        <v>0</v>
      </c>
      <c r="E6" s="1"/>
      <c r="F6" s="1">
        <v>25</v>
      </c>
      <c r="G6" t="s">
        <v>61</v>
      </c>
      <c r="H6">
        <f>VLOOKUP(G6,$A$22:$B$22,2,FALSE)</f>
        <v>14.5</v>
      </c>
      <c r="I6" s="1">
        <v>10</v>
      </c>
      <c r="J6" s="3"/>
      <c r="L6" s="1" t="s">
        <v>34</v>
      </c>
      <c r="M6" s="1">
        <v>18</v>
      </c>
      <c r="N6" s="3"/>
    </row>
    <row r="7" spans="1:14" x14ac:dyDescent="0.25">
      <c r="A7" s="5" t="s">
        <v>9</v>
      </c>
      <c r="B7" s="5">
        <v>0</v>
      </c>
      <c r="C7" s="5">
        <v>0</v>
      </c>
      <c r="D7" s="5">
        <f t="shared" si="0"/>
        <v>0</v>
      </c>
      <c r="E7" s="1"/>
      <c r="F7" s="1">
        <v>115</v>
      </c>
      <c r="I7" s="1">
        <v>5</v>
      </c>
      <c r="J7" s="3"/>
      <c r="L7" s="1" t="s">
        <v>32</v>
      </c>
      <c r="M7" s="1">
        <v>15</v>
      </c>
      <c r="N7" s="3"/>
    </row>
    <row r="8" spans="1:14" x14ac:dyDescent="0.25">
      <c r="A8" s="5" t="s">
        <v>10</v>
      </c>
      <c r="B8" s="5">
        <v>0</v>
      </c>
      <c r="C8" s="5">
        <v>0</v>
      </c>
      <c r="D8" s="5">
        <f t="shared" si="0"/>
        <v>0</v>
      </c>
      <c r="E8" s="1"/>
      <c r="F8" s="1">
        <v>115</v>
      </c>
      <c r="I8" s="1">
        <v>10</v>
      </c>
      <c r="J8" s="3"/>
      <c r="L8" s="1" t="s">
        <v>58</v>
      </c>
      <c r="M8" s="1">
        <v>10</v>
      </c>
      <c r="N8" s="3"/>
    </row>
    <row r="9" spans="1:14" x14ac:dyDescent="0.25">
      <c r="A9" s="5" t="s">
        <v>11</v>
      </c>
      <c r="B9" s="5">
        <v>0</v>
      </c>
      <c r="C9" s="5">
        <v>0</v>
      </c>
      <c r="D9" s="5">
        <f t="shared" si="0"/>
        <v>0</v>
      </c>
      <c r="E9" s="1"/>
      <c r="F9" s="1">
        <v>56</v>
      </c>
      <c r="I9" s="1">
        <v>10</v>
      </c>
      <c r="J9" s="3"/>
      <c r="L9" s="1" t="s">
        <v>32</v>
      </c>
      <c r="M9" s="1"/>
      <c r="N9" s="3"/>
    </row>
    <row r="10" spans="1:14" x14ac:dyDescent="0.25">
      <c r="A10" s="5" t="s">
        <v>12</v>
      </c>
      <c r="B10" s="5">
        <v>18</v>
      </c>
      <c r="C10" s="5">
        <v>13</v>
      </c>
      <c r="D10" s="5">
        <f t="shared" si="0"/>
        <v>-5</v>
      </c>
      <c r="E10" s="1"/>
      <c r="F10" s="1">
        <v>115</v>
      </c>
      <c r="I10" s="1">
        <v>10</v>
      </c>
      <c r="J10" s="3"/>
      <c r="L10" s="1"/>
      <c r="M10" s="1"/>
      <c r="N10" s="3"/>
    </row>
    <row r="11" spans="1:14" x14ac:dyDescent="0.25">
      <c r="A11" s="5" t="s">
        <v>13</v>
      </c>
      <c r="B11" s="5">
        <v>9</v>
      </c>
      <c r="C11" s="5">
        <v>0</v>
      </c>
      <c r="D11" s="5">
        <f t="shared" si="0"/>
        <v>-9</v>
      </c>
      <c r="E11" s="1"/>
      <c r="F11" s="1">
        <v>56</v>
      </c>
      <c r="I11" s="1">
        <v>5</v>
      </c>
      <c r="J11" s="3"/>
      <c r="L11" s="1"/>
      <c r="M11" s="1"/>
      <c r="N11" s="3"/>
    </row>
    <row r="12" spans="1:14" x14ac:dyDescent="0.25">
      <c r="A12" s="5" t="s">
        <v>14</v>
      </c>
      <c r="B12" s="5">
        <v>8</v>
      </c>
      <c r="C12" s="5">
        <v>7</v>
      </c>
      <c r="D12" s="5">
        <f t="shared" si="0"/>
        <v>-1</v>
      </c>
      <c r="E12" s="1"/>
      <c r="F12" s="1">
        <v>14</v>
      </c>
      <c r="I12" s="1">
        <v>5</v>
      </c>
      <c r="J12" s="3"/>
      <c r="L12" s="1"/>
      <c r="M12" s="1"/>
      <c r="N12" s="3"/>
    </row>
    <row r="13" spans="1:14" x14ac:dyDescent="0.25">
      <c r="A13" s="5" t="s">
        <v>15</v>
      </c>
      <c r="B13" s="5">
        <v>5</v>
      </c>
      <c r="C13" s="5">
        <v>2</v>
      </c>
      <c r="D13" s="5">
        <f t="shared" si="0"/>
        <v>-3</v>
      </c>
      <c r="E13" s="1"/>
      <c r="F13" s="1">
        <v>43</v>
      </c>
      <c r="I13" s="1">
        <v>5</v>
      </c>
      <c r="J13" s="3"/>
      <c r="L13" s="1"/>
      <c r="M13" s="1"/>
      <c r="N13" s="3"/>
    </row>
    <row r="14" spans="1:14" x14ac:dyDescent="0.25">
      <c r="A14" s="5" t="s">
        <v>16</v>
      </c>
      <c r="B14" s="5">
        <v>3</v>
      </c>
      <c r="C14" s="5">
        <v>2</v>
      </c>
      <c r="D14" s="5">
        <f t="shared" si="0"/>
        <v>-1</v>
      </c>
      <c r="E14" s="1"/>
      <c r="F14" s="1">
        <v>17</v>
      </c>
      <c r="I14" s="1">
        <v>5</v>
      </c>
      <c r="J14" s="3"/>
      <c r="L14" s="1"/>
      <c r="M14" s="1"/>
      <c r="N14" s="3"/>
    </row>
    <row r="15" spans="1:14" x14ac:dyDescent="0.25">
      <c r="A15" s="5" t="s">
        <v>17</v>
      </c>
      <c r="B15" s="5">
        <v>6</v>
      </c>
      <c r="C15" s="5">
        <v>6</v>
      </c>
      <c r="D15" s="5">
        <f t="shared" si="0"/>
        <v>0</v>
      </c>
      <c r="E15" s="1"/>
      <c r="F15" s="1">
        <v>43</v>
      </c>
      <c r="I15" s="1">
        <v>10</v>
      </c>
      <c r="J15" s="3"/>
      <c r="L15" s="1"/>
      <c r="M15" s="1"/>
      <c r="N15" s="3"/>
    </row>
    <row r="16" spans="1:14" x14ac:dyDescent="0.25">
      <c r="A16" s="5" t="s">
        <v>18</v>
      </c>
      <c r="B16" s="5">
        <v>0</v>
      </c>
      <c r="C16" s="5">
        <v>0</v>
      </c>
      <c r="D16" s="5">
        <f t="shared" si="0"/>
        <v>0</v>
      </c>
      <c r="E16" s="1"/>
      <c r="F16" s="1">
        <v>19</v>
      </c>
      <c r="I16" s="1">
        <v>5</v>
      </c>
      <c r="J16" s="3"/>
      <c r="L16" s="1"/>
      <c r="M16" s="1"/>
      <c r="N16" s="3"/>
    </row>
    <row r="17" spans="1:14" x14ac:dyDescent="0.25">
      <c r="A17" s="5" t="s">
        <v>19</v>
      </c>
      <c r="B17" s="5">
        <v>0</v>
      </c>
      <c r="C17" s="5">
        <v>0</v>
      </c>
      <c r="D17" s="5">
        <f t="shared" si="0"/>
        <v>0</v>
      </c>
      <c r="E17" s="1"/>
      <c r="F17" s="1">
        <v>58</v>
      </c>
      <c r="I17" s="1">
        <v>10</v>
      </c>
      <c r="J17" s="3"/>
      <c r="L17" s="1"/>
      <c r="M17" s="1"/>
      <c r="N17" s="3"/>
    </row>
    <row r="18" spans="1:14" x14ac:dyDescent="0.25">
      <c r="A18" s="5" t="s">
        <v>20</v>
      </c>
      <c r="B18" s="5">
        <v>7</v>
      </c>
      <c r="C18" s="5">
        <v>1</v>
      </c>
      <c r="D18" s="5">
        <f t="shared" si="0"/>
        <v>-6</v>
      </c>
      <c r="E18" s="1"/>
      <c r="F18" s="1">
        <v>31</v>
      </c>
      <c r="I18" s="1">
        <v>9</v>
      </c>
      <c r="J18" s="3"/>
      <c r="L18" s="1"/>
      <c r="M18" s="1"/>
      <c r="N18" s="3"/>
    </row>
    <row r="19" spans="1:14" x14ac:dyDescent="0.25">
      <c r="A19" s="5" t="s">
        <v>21</v>
      </c>
      <c r="B19" s="5">
        <v>0</v>
      </c>
      <c r="C19" s="5">
        <v>0</v>
      </c>
      <c r="D19" s="5">
        <f t="shared" si="0"/>
        <v>0</v>
      </c>
      <c r="E19" s="1"/>
      <c r="F19" s="1">
        <v>25</v>
      </c>
      <c r="I19" s="1"/>
      <c r="J19" s="3"/>
      <c r="L19" s="1"/>
      <c r="M19" s="1"/>
      <c r="N19" s="3"/>
    </row>
    <row r="20" spans="1:14" x14ac:dyDescent="0.25">
      <c r="A20" s="5" t="s">
        <v>22</v>
      </c>
      <c r="B20" s="5">
        <v>3</v>
      </c>
      <c r="C20" s="5">
        <v>3</v>
      </c>
      <c r="D20" s="5">
        <f t="shared" si="0"/>
        <v>0</v>
      </c>
      <c r="E20" s="1"/>
      <c r="F20" s="1">
        <v>230</v>
      </c>
      <c r="I20" s="1"/>
      <c r="J20" s="3"/>
      <c r="L20" s="1"/>
      <c r="M20" s="1"/>
      <c r="N20" s="3"/>
    </row>
    <row r="21" spans="1:14" x14ac:dyDescent="0.25">
      <c r="A21" s="5" t="s">
        <v>27</v>
      </c>
      <c r="B21" s="5">
        <v>0</v>
      </c>
      <c r="C21" s="5">
        <v>0</v>
      </c>
      <c r="D21" s="6">
        <f t="shared" si="0"/>
        <v>0</v>
      </c>
      <c r="E21" s="1"/>
      <c r="F21" s="1">
        <v>115</v>
      </c>
    </row>
    <row r="22" spans="1:14" x14ac:dyDescent="0.25">
      <c r="A22" s="11" t="s">
        <v>61</v>
      </c>
      <c r="B22" s="11">
        <v>14.5</v>
      </c>
      <c r="C22" s="3"/>
      <c r="D22" s="3"/>
      <c r="E22" s="1"/>
      <c r="F22" s="1">
        <v>93</v>
      </c>
      <c r="I22" s="1" t="s">
        <v>62</v>
      </c>
      <c r="J22" s="1" t="s">
        <v>63</v>
      </c>
    </row>
    <row r="23" spans="1:14" x14ac:dyDescent="0.25">
      <c r="A23" s="3"/>
      <c r="B23" s="3"/>
      <c r="C23" s="3"/>
      <c r="D23" s="3"/>
      <c r="E23" s="1"/>
      <c r="F23" s="1">
        <v>87</v>
      </c>
      <c r="I23" s="1">
        <v>23</v>
      </c>
      <c r="J23" s="1">
        <v>50</v>
      </c>
    </row>
    <row r="24" spans="1:14" x14ac:dyDescent="0.25">
      <c r="A24" s="5" t="s">
        <v>59</v>
      </c>
      <c r="B24" s="5" t="s">
        <v>60</v>
      </c>
      <c r="C24" s="3"/>
      <c r="D24" s="3"/>
      <c r="E24" s="1"/>
      <c r="F24" s="1">
        <v>115</v>
      </c>
      <c r="I24" s="1">
        <v>19</v>
      </c>
      <c r="J24" s="1">
        <v>34</v>
      </c>
    </row>
    <row r="25" spans="1:14" x14ac:dyDescent="0.25">
      <c r="A25" s="3"/>
      <c r="B25" s="3"/>
      <c r="C25" s="3"/>
      <c r="D25" s="3"/>
      <c r="E25" s="1"/>
      <c r="F25" s="1">
        <v>43</v>
      </c>
      <c r="I25" s="1">
        <f>I24-I23</f>
        <v>-4</v>
      </c>
      <c r="J25" s="1">
        <f>J24-J23</f>
        <v>-16</v>
      </c>
    </row>
    <row r="26" spans="1:14" x14ac:dyDescent="0.25">
      <c r="A26" s="3"/>
      <c r="B26" s="3"/>
      <c r="C26" s="3"/>
      <c r="D26" s="3"/>
      <c r="E26" s="1"/>
      <c r="F26" s="1">
        <v>31</v>
      </c>
    </row>
    <row r="27" spans="1:14" x14ac:dyDescent="0.25">
      <c r="A27" s="3"/>
      <c r="B27" s="3"/>
      <c r="C27" s="3"/>
      <c r="D27" s="3"/>
      <c r="E27" s="1"/>
      <c r="F27" s="1">
        <v>43</v>
      </c>
    </row>
    <row r="28" spans="1:14" x14ac:dyDescent="0.25">
      <c r="A28" s="3"/>
      <c r="B28" s="3"/>
      <c r="C28" s="3"/>
      <c r="D28" s="3"/>
      <c r="E28" s="1"/>
      <c r="F28" s="1">
        <v>34</v>
      </c>
    </row>
    <row r="29" spans="1:14" x14ac:dyDescent="0.25">
      <c r="A29" s="3"/>
      <c r="B29" s="3"/>
      <c r="C29" s="3"/>
      <c r="D29" s="3"/>
      <c r="E29" s="1"/>
      <c r="F29" s="1">
        <v>42</v>
      </c>
    </row>
    <row r="30" spans="1:14" x14ac:dyDescent="0.25">
      <c r="A30" s="3"/>
      <c r="B30" s="3"/>
      <c r="C30" s="3"/>
      <c r="D30" s="3"/>
      <c r="E30" s="1"/>
      <c r="F30" s="1">
        <v>34</v>
      </c>
    </row>
    <row r="31" spans="1:14" x14ac:dyDescent="0.25">
      <c r="A31" s="3"/>
      <c r="B31" s="3"/>
      <c r="C31" s="3"/>
      <c r="D31" s="3"/>
      <c r="E31" s="1"/>
      <c r="F31" s="1">
        <v>230</v>
      </c>
    </row>
    <row r="32" spans="1:14" x14ac:dyDescent="0.25">
      <c r="A32" s="3"/>
      <c r="B32" s="3"/>
      <c r="C32" s="3"/>
      <c r="D32" s="3"/>
      <c r="E32" s="1"/>
      <c r="F32" s="1">
        <v>28</v>
      </c>
    </row>
    <row r="33" spans="1:6" x14ac:dyDescent="0.25">
      <c r="A33" s="3"/>
      <c r="B33" s="3"/>
      <c r="C33" s="3"/>
      <c r="D33" s="3"/>
      <c r="E33" s="1"/>
      <c r="F33" s="1">
        <v>87</v>
      </c>
    </row>
    <row r="34" spans="1:6" x14ac:dyDescent="0.25">
      <c r="A34" s="3"/>
      <c r="B34" s="3"/>
      <c r="C34" s="3"/>
      <c r="D34" s="3"/>
      <c r="E34" s="1"/>
      <c r="F34" s="1"/>
    </row>
    <row r="35" spans="1:6" x14ac:dyDescent="0.25">
      <c r="A35" s="3"/>
      <c r="B35" s="3"/>
      <c r="C35" s="3"/>
      <c r="D35" s="3"/>
      <c r="E35" s="1"/>
      <c r="F35" s="1"/>
    </row>
    <row r="36" spans="1:6" x14ac:dyDescent="0.25">
      <c r="A36" s="3"/>
      <c r="B36" s="3"/>
      <c r="C36" s="3"/>
      <c r="D36" s="3"/>
      <c r="E36" s="1"/>
      <c r="F36" s="1"/>
    </row>
    <row r="37" spans="1:6" x14ac:dyDescent="0.25">
      <c r="A37" s="3"/>
      <c r="B37" s="3"/>
      <c r="C37" s="3"/>
      <c r="D37" s="3"/>
      <c r="E37" s="1"/>
      <c r="F37" s="1"/>
    </row>
    <row r="38" spans="1:6" x14ac:dyDescent="0.25">
      <c r="A38" s="3"/>
      <c r="B38" s="3"/>
      <c r="C38" s="3"/>
      <c r="D38" s="3"/>
      <c r="E38" s="1"/>
      <c r="F38" s="1"/>
    </row>
    <row r="39" spans="1:6" x14ac:dyDescent="0.25">
      <c r="A39" s="3"/>
      <c r="B39" s="3"/>
      <c r="C39" s="3"/>
      <c r="D39" s="3"/>
      <c r="E39" s="1"/>
      <c r="F39" s="1"/>
    </row>
    <row r="40" spans="1:6" x14ac:dyDescent="0.25">
      <c r="A40" s="3"/>
      <c r="B40" s="3"/>
      <c r="C40" s="3"/>
      <c r="D40" s="3"/>
      <c r="E40" s="1"/>
      <c r="F40" s="1"/>
    </row>
    <row r="41" spans="1:6" x14ac:dyDescent="0.25">
      <c r="A41" s="3"/>
      <c r="B41" s="3"/>
      <c r="C41" s="3"/>
      <c r="D41" s="3"/>
      <c r="E41" s="1"/>
      <c r="F41" s="1"/>
    </row>
    <row r="42" spans="1:6" x14ac:dyDescent="0.25">
      <c r="A42" s="3"/>
      <c r="B42" s="3"/>
      <c r="C42" s="3"/>
      <c r="D42" s="3"/>
      <c r="E42" s="1"/>
      <c r="F42" s="1"/>
    </row>
    <row r="43" spans="1:6" x14ac:dyDescent="0.25">
      <c r="A43" s="3"/>
      <c r="B43" s="3"/>
      <c r="C43" s="3"/>
      <c r="D43" s="3"/>
      <c r="E43" s="1"/>
      <c r="F43" s="1"/>
    </row>
    <row r="44" spans="1:6" x14ac:dyDescent="0.25">
      <c r="A44" s="3"/>
      <c r="B44" s="3"/>
      <c r="C44" s="3"/>
      <c r="D44" s="3"/>
      <c r="E44" s="1"/>
      <c r="F44" s="1"/>
    </row>
    <row r="45" spans="1:6" x14ac:dyDescent="0.25">
      <c r="A45" s="3"/>
      <c r="B45" s="3"/>
      <c r="C45" s="3"/>
      <c r="D45" s="3"/>
      <c r="E45" s="1"/>
      <c r="F45" s="1"/>
    </row>
    <row r="46" spans="1:6" x14ac:dyDescent="0.25">
      <c r="A46" s="3"/>
      <c r="B46" s="3"/>
      <c r="C46" s="3"/>
      <c r="D46" s="3"/>
      <c r="E46" s="1"/>
      <c r="F46" s="1"/>
    </row>
    <row r="47" spans="1:6" x14ac:dyDescent="0.25">
      <c r="A47" s="3"/>
      <c r="B47" s="3"/>
      <c r="C47" s="3"/>
      <c r="D47" s="3"/>
      <c r="E47" s="1"/>
      <c r="F47" s="1"/>
    </row>
    <row r="48" spans="1:6" x14ac:dyDescent="0.25">
      <c r="A48" s="3"/>
      <c r="B48" s="3"/>
      <c r="C48" s="3"/>
      <c r="D48" s="3"/>
      <c r="E48" s="1"/>
      <c r="F48" s="1"/>
    </row>
    <row r="49" spans="1:6" x14ac:dyDescent="0.25">
      <c r="A49" s="3"/>
      <c r="B49" s="3"/>
      <c r="C49" s="3"/>
      <c r="D49" s="3"/>
      <c r="E49" s="1"/>
      <c r="F49" s="1"/>
    </row>
    <row r="50" spans="1:6" x14ac:dyDescent="0.25">
      <c r="A50" s="3"/>
      <c r="B50" s="3"/>
      <c r="C50" s="3"/>
      <c r="D50" s="3"/>
      <c r="E50" s="1"/>
      <c r="F50" s="1"/>
    </row>
    <row r="51" spans="1:6" x14ac:dyDescent="0.25">
      <c r="A51" s="3"/>
      <c r="B51" s="3"/>
      <c r="C51" s="3"/>
      <c r="D51" s="3"/>
      <c r="E51" s="1"/>
      <c r="F51" s="1"/>
    </row>
    <row r="52" spans="1:6" x14ac:dyDescent="0.25">
      <c r="A52" s="3"/>
      <c r="B52" s="3"/>
      <c r="C52" s="3"/>
      <c r="D52" s="3"/>
      <c r="E52" s="1"/>
      <c r="F52" s="1"/>
    </row>
    <row r="53" spans="1:6" x14ac:dyDescent="0.25">
      <c r="A53" s="3"/>
      <c r="B53" s="3"/>
      <c r="C53" s="3"/>
      <c r="D53" s="3"/>
      <c r="E53" s="1"/>
      <c r="F53" s="1"/>
    </row>
    <row r="54" spans="1:6" x14ac:dyDescent="0.25">
      <c r="A54" s="3"/>
      <c r="B54" s="3"/>
      <c r="C54" s="3"/>
      <c r="D54" s="3"/>
      <c r="E54" s="1"/>
      <c r="F54" s="1"/>
    </row>
    <row r="55" spans="1:6" x14ac:dyDescent="0.25">
      <c r="A55" s="3"/>
      <c r="B55" s="3"/>
      <c r="C55" s="3"/>
      <c r="D55" s="3"/>
      <c r="E55" s="1"/>
      <c r="F55" s="1"/>
    </row>
    <row r="56" spans="1:6" x14ac:dyDescent="0.25">
      <c r="A56" s="3"/>
      <c r="B56" s="3"/>
      <c r="C56" s="3"/>
      <c r="D56" s="3"/>
      <c r="E56" s="1"/>
      <c r="F56" s="1"/>
    </row>
  </sheetData>
  <mergeCells count="3">
    <mergeCell ref="E1:G1"/>
    <mergeCell ref="I1:J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sabado 12 enero</vt:lpstr>
      <vt:lpstr>Domingo 13 enero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2019-01-21T22:21:17Z</dcterms:modified>
</cp:coreProperties>
</file>