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G2" i="1" s="1"/>
  <c r="H3" i="1"/>
  <c r="H6" i="1"/>
  <c r="H7" i="1"/>
  <c r="G3" i="1"/>
  <c r="G4" i="1"/>
  <c r="G7" i="1"/>
  <c r="G8" i="1"/>
  <c r="B11" i="1"/>
  <c r="D4" i="1"/>
  <c r="H4" i="1" s="1"/>
  <c r="D5" i="1"/>
  <c r="H5" i="1" s="1"/>
  <c r="D6" i="1"/>
  <c r="G6" i="1" s="1"/>
  <c r="D7" i="1"/>
  <c r="D8" i="1"/>
  <c r="H8" i="1" s="1"/>
  <c r="D9" i="1"/>
  <c r="H9" i="1" s="1"/>
  <c r="D3" i="1"/>
  <c r="G9" i="1" l="1"/>
  <c r="G5" i="1"/>
  <c r="H2" i="1"/>
</calcChain>
</file>

<file path=xl/sharedStrings.xml><?xml version="1.0" encoding="utf-8"?>
<sst xmlns="http://schemas.openxmlformats.org/spreadsheetml/2006/main" count="3" uniqueCount="3">
  <si>
    <t>Volt</t>
  </si>
  <si>
    <t>ADC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</si>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</sst>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908843537414965"/>
          <c:w val="0.88396062992125979"/>
          <c:h val="0.7737050725802131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18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1.24</c:v>
                </c:pt>
                <c:pt idx="1">
                  <c:v>1.7</c:v>
                </c:pt>
                <c:pt idx="2">
                  <c:v>2.15</c:v>
                </c:pt>
                <c:pt idx="3">
                  <c:v>2.5</c:v>
                </c:pt>
                <c:pt idx="4">
                  <c:v>2.95</c:v>
                </c:pt>
                <c:pt idx="5">
                  <c:v>3.35</c:v>
                </c:pt>
                <c:pt idx="6">
                  <c:v>3.68</c:v>
                </c:pt>
                <c:pt idx="7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67224"/>
        <c:axId val="190351512"/>
      </c:lineChart>
      <c:catAx>
        <c:axId val="19116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51512"/>
        <c:crosses val="autoZero"/>
        <c:auto val="1"/>
        <c:lblAlgn val="ctr"/>
        <c:lblOffset val="100"/>
        <c:noMultiLvlLbl val="0"/>
      </c:catAx>
      <c:valAx>
        <c:axId val="1903515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6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0</xdr:rowOff>
    </xdr:from>
    <xdr:to>
      <xdr:col>16</xdr:col>
      <xdr:colOff>590550</xdr:colOff>
      <xdr:row>24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2" sqref="D2"/>
    </sheetView>
  </sheetViews>
  <sheetFormatPr defaultRowHeight="15" x14ac:dyDescent="0.25"/>
  <cols>
    <col min="7" max="7" width="10.28515625" style="1" customWidth="1"/>
  </cols>
  <sheetData>
    <row r="1" spans="1:8" x14ac:dyDescent="0.25">
      <c r="C1" t="s">
        <v>0</v>
      </c>
      <c r="D1" t="s">
        <v>1</v>
      </c>
      <c r="E1" t="s">
        <v>2</v>
      </c>
    </row>
    <row r="2" spans="1:8" x14ac:dyDescent="0.25">
      <c r="A2">
        <v>-15</v>
      </c>
      <c r="B2">
        <v>1.24</v>
      </c>
      <c r="C2">
        <v>1.24</v>
      </c>
      <c r="D2">
        <f>ROUND((C2*1024)/5,0)</f>
        <v>254</v>
      </c>
      <c r="E2">
        <v>-15</v>
      </c>
      <c r="G2" s="1">
        <f>0.0545*D2+(-27.9416)</f>
        <v>-14.098600000000001</v>
      </c>
      <c r="H2">
        <f>((D2^2)*0.0002)+(D2*(-0.0411))-15.4181</f>
        <v>-12.9543</v>
      </c>
    </row>
    <row r="3" spans="1:8" x14ac:dyDescent="0.25">
      <c r="A3">
        <v>-10</v>
      </c>
      <c r="B3">
        <v>1.7</v>
      </c>
      <c r="C3">
        <v>1.7</v>
      </c>
      <c r="D3">
        <f>ROUND((C3*1024)/5,0)</f>
        <v>348</v>
      </c>
      <c r="E3">
        <v>-10</v>
      </c>
      <c r="G3" s="1">
        <f>0.0545*D3+(-27.9416)</f>
        <v>-8.9756</v>
      </c>
      <c r="H3">
        <f>((D3^2)*0.0002)+(D3*(-0.0411))-15.4181</f>
        <v>-5.5000999999999998</v>
      </c>
    </row>
    <row r="4" spans="1:8" x14ac:dyDescent="0.25">
      <c r="A4">
        <v>-5</v>
      </c>
      <c r="B4">
        <v>2.15</v>
      </c>
      <c r="C4">
        <v>2.15</v>
      </c>
      <c r="D4">
        <f>ROUND((C4*1024)/5,0)</f>
        <v>440</v>
      </c>
      <c r="E4">
        <v>-5</v>
      </c>
      <c r="G4" s="1">
        <f>0.0545*D4+(-27.9416)</f>
        <v>-3.9616000000000007</v>
      </c>
      <c r="H4">
        <f>((D4^2)*0.0002)+(D4*(-0.0411))-15.4181</f>
        <v>5.2178999999999984</v>
      </c>
    </row>
    <row r="5" spans="1:8" x14ac:dyDescent="0.25">
      <c r="A5">
        <v>0</v>
      </c>
      <c r="B5">
        <v>2.5</v>
      </c>
      <c r="C5">
        <v>2.5</v>
      </c>
      <c r="D5">
        <f>ROUND((C5*1024)/5,0)</f>
        <v>512</v>
      </c>
      <c r="E5">
        <v>0</v>
      </c>
      <c r="G5" s="1">
        <f>0.0545*D5+(-27.9416)</f>
        <v>-3.7600000000001188E-2</v>
      </c>
      <c r="H5">
        <f>((D5^2)*0.0002)+(D5*(-0.0411))-15.4181</f>
        <v>15.967500000000003</v>
      </c>
    </row>
    <row r="6" spans="1:8" x14ac:dyDescent="0.25">
      <c r="A6">
        <v>5</v>
      </c>
      <c r="B6">
        <v>2.95</v>
      </c>
      <c r="C6">
        <v>2.95</v>
      </c>
      <c r="D6">
        <f>ROUND((C6*1024)/5,0)</f>
        <v>604</v>
      </c>
      <c r="E6">
        <v>5</v>
      </c>
      <c r="G6" s="1">
        <f>0.0545*D6+(-27.9416)</f>
        <v>4.9763999999999982</v>
      </c>
      <c r="H6">
        <f>((D6^2)*0.0002)+(D6*(-0.0411))-15.4181</f>
        <v>32.720700000000001</v>
      </c>
    </row>
    <row r="7" spans="1:8" x14ac:dyDescent="0.25">
      <c r="A7">
        <v>10</v>
      </c>
      <c r="B7">
        <v>3.35</v>
      </c>
      <c r="C7">
        <v>3.35</v>
      </c>
      <c r="D7">
        <f>ROUND((C7*1024)/5,0)</f>
        <v>686</v>
      </c>
      <c r="E7">
        <v>10</v>
      </c>
      <c r="G7" s="1">
        <f>0.0545*D7+(-27.9416)</f>
        <v>9.4453999999999994</v>
      </c>
      <c r="H7">
        <f>((D7^2)*0.0002)+(D7*(-0.0411))-15.4181</f>
        <v>50.50650000000001</v>
      </c>
    </row>
    <row r="8" spans="1:8" x14ac:dyDescent="0.25">
      <c r="A8">
        <v>15</v>
      </c>
      <c r="B8">
        <v>3.68</v>
      </c>
      <c r="C8">
        <v>3.68</v>
      </c>
      <c r="D8">
        <f>ROUND((C8*1024)/5,0)</f>
        <v>754</v>
      </c>
      <c r="E8">
        <v>15</v>
      </c>
      <c r="G8" s="1">
        <f>0.0545*D8+(-27.9416)</f>
        <v>13.151399999999995</v>
      </c>
      <c r="H8">
        <f>((D8^2)*0.0002)+(D8*(-0.0411))-15.4181</f>
        <v>67.295700000000011</v>
      </c>
    </row>
    <row r="9" spans="1:8" x14ac:dyDescent="0.25">
      <c r="A9">
        <v>18</v>
      </c>
      <c r="B9">
        <v>4.47</v>
      </c>
      <c r="C9">
        <v>4.47</v>
      </c>
      <c r="D9">
        <f>ROUND((C9*1024)/5,0)</f>
        <v>915</v>
      </c>
      <c r="E9">
        <v>18</v>
      </c>
      <c r="G9" s="1">
        <f>0.0545*D9+(-27.9416)</f>
        <v>21.925899999999999</v>
      </c>
      <c r="H9">
        <f>((D9^2)*0.0002)+(D9*(-0.0411))-15.4181</f>
        <v>114.42040000000001</v>
      </c>
    </row>
    <row r="11" spans="1:8" x14ac:dyDescent="0.25">
      <c r="B11">
        <f>POWER(12,2)</f>
        <v>144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sqref>C2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C7</xm:sqref>
            </x14:sparkline>
            <x14:sparkline>
              <xm:sqref>C8</xm:sqref>
            </x14:sparkline>
            <x14:sparkline>
              <xm:sqref>C9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Лист1!A2:A2</xm:f>
              <xm:sqref>B2</xm:sqref>
            </x14:sparkline>
            <x14:sparkline>
              <xm:f>Лист1!A5:A5</xm:f>
              <xm:sqref>B5</xm:sqref>
            </x14:sparkline>
            <x14:sparkline>
              <xm:f>Лист1!A6:A6</xm:f>
              <xm:sqref>B6</xm:sqref>
            </x14:sparkline>
            <x14:sparkline>
              <xm:f>Лист1!A7:A7</xm:f>
              <xm:sqref>B7</xm:sqref>
            </x14:sparkline>
            <x14:sparkline>
              <xm:f>Лист1!A8:A8</xm:f>
              <xm:sqref>B8</xm:sqref>
            </x14:sparkline>
            <x14:sparkline>
              <xm:f>Лист1!A9:A9</xm:f>
              <xm:sqref>B9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2018-09-07T13:07:06Z</dcterms:modified>
</cp:coreProperties>
</file>