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hrouk\Desktop\sem 6\sprint3\T17-Sprint2C1\"/>
    </mc:Choice>
  </mc:AlternateContent>
  <bookViews>
    <workbookView xWindow="0" yWindow="0" windowWidth="16380" windowHeight="8190" tabRatio="993"/>
  </bookViews>
  <sheets>
    <sheet name="User Stories" sheetId="1" r:id="rId1"/>
    <sheet name="Analysis" sheetId="2" r:id="rId2"/>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3" i="1"/>
  <c r="P608" i="1"/>
  <c r="P541" i="1"/>
  <c r="P131" i="1"/>
  <c r="P995" i="1"/>
  <c r="P610" i="1"/>
  <c r="P543" i="1"/>
  <c r="P135" i="1"/>
  <c r="P945" i="1"/>
  <c r="P520" i="1"/>
  <c r="P278" i="1"/>
  <c r="P947" i="1"/>
  <c r="P522" i="1"/>
  <c r="P280" i="1"/>
  <c r="P909" i="1"/>
  <c r="P876" i="1"/>
  <c r="P849" i="1"/>
  <c r="P517" i="1"/>
  <c r="P145" i="1"/>
  <c r="P426" i="1"/>
  <c r="P57" i="1"/>
  <c r="P628" i="1"/>
  <c r="P425" i="1"/>
  <c r="P154" i="1"/>
  <c r="P934" i="1"/>
  <c r="P558" i="1"/>
  <c r="P534" i="1"/>
  <c r="P806" i="1"/>
  <c r="P624" i="1"/>
  <c r="P230" i="1"/>
  <c r="P938" i="1"/>
  <c r="P55" i="1"/>
  <c r="P833" i="1"/>
  <c r="P639" i="1"/>
  <c r="P381" i="1"/>
  <c r="P66" i="1"/>
  <c r="P835" i="1"/>
  <c r="P647" i="1"/>
  <c r="P383" i="1"/>
  <c r="P70" i="1"/>
  <c r="P936" i="1"/>
  <c r="P569" i="1"/>
  <c r="P750" i="1"/>
  <c r="P944" i="1"/>
  <c r="P577" i="1"/>
  <c r="P878" i="1"/>
  <c r="P749" i="1"/>
  <c r="P492" i="1"/>
  <c r="P696" i="1"/>
  <c r="P358" i="1"/>
  <c r="P795" i="1"/>
  <c r="P463" i="1"/>
  <c r="P965" i="1"/>
  <c r="P540" i="1"/>
  <c r="P24" i="1"/>
  <c r="P313" i="1"/>
  <c r="P76" i="1"/>
  <c r="P974" i="1"/>
  <c r="P340" i="1"/>
  <c r="P962" i="1"/>
  <c r="P416" i="1"/>
  <c r="P350" i="1"/>
  <c r="P269" i="1"/>
  <c r="P970" i="1"/>
  <c r="P418" i="1"/>
  <c r="P352" i="1"/>
  <c r="P271" i="1"/>
  <c r="P648" i="1"/>
  <c r="P405" i="1"/>
  <c r="P285" i="1"/>
  <c r="P650" i="1"/>
  <c r="P407" i="1"/>
  <c r="P287" i="1"/>
  <c r="P716" i="1"/>
  <c r="P681" i="1"/>
  <c r="P536" i="1"/>
  <c r="P17" i="1"/>
  <c r="P634" i="1"/>
  <c r="P304" i="1"/>
  <c r="P757" i="1"/>
  <c r="P649" i="1"/>
  <c r="P234" i="1"/>
  <c r="P121" i="1"/>
  <c r="P211" i="1"/>
  <c r="P219" i="1"/>
  <c r="P252" i="1"/>
  <c r="P841" i="1"/>
  <c r="P437" i="1"/>
  <c r="P959" i="1"/>
  <c r="P950" i="1"/>
  <c r="P572" i="1"/>
  <c r="P101" i="1"/>
  <c r="P985" i="1"/>
  <c r="P583" i="1"/>
  <c r="P913" i="1"/>
  <c r="P102" i="1"/>
  <c r="P614" i="1"/>
  <c r="P60" i="1"/>
  <c r="P21" i="1"/>
  <c r="P869" i="1"/>
  <c r="P917" i="1"/>
  <c r="P440" i="1"/>
  <c r="P932" i="1"/>
  <c r="P978" i="1"/>
  <c r="P40" i="1"/>
  <c r="P105" i="1"/>
  <c r="P622" i="1"/>
  <c r="P669" i="1"/>
  <c r="P809" i="1"/>
  <c r="P165" i="1"/>
  <c r="P231" i="1"/>
  <c r="P465" i="1"/>
  <c r="P337" i="1"/>
  <c r="P315" i="1"/>
  <c r="P47" i="1"/>
  <c r="P825" i="1"/>
  <c r="P199" i="1"/>
  <c r="P359" i="1"/>
  <c r="P513" i="1"/>
  <c r="P73" i="1"/>
  <c r="P725" i="1"/>
  <c r="P794" i="1"/>
  <c r="P897" i="1"/>
  <c r="P899" i="1"/>
  <c r="P817" i="1"/>
  <c r="P394" i="1"/>
  <c r="P994" i="1"/>
  <c r="P736" i="1"/>
  <c r="P413" i="1"/>
  <c r="P333" i="1"/>
  <c r="P738" i="1"/>
  <c r="P415" i="1"/>
  <c r="P335" i="1"/>
  <c r="P560" i="1"/>
  <c r="P35" i="1"/>
  <c r="P730" i="1"/>
  <c r="P148" i="1"/>
  <c r="P781" i="1"/>
  <c r="P396" i="1"/>
  <c r="P424" i="1"/>
  <c r="P851" i="1"/>
  <c r="P84" i="1"/>
  <c r="P946" i="1"/>
  <c r="P88" i="1"/>
  <c r="P217" i="1"/>
  <c r="P235" i="1"/>
  <c r="P172" i="1"/>
  <c r="P953" i="1"/>
  <c r="P160" i="1"/>
  <c r="P570" i="1"/>
  <c r="P740" i="1"/>
  <c r="P576" i="1"/>
  <c r="P69" i="1"/>
  <c r="P161" i="1"/>
  <c r="P578" i="1"/>
  <c r="P4" i="1"/>
  <c r="P117" i="1"/>
  <c r="P472" i="1"/>
  <c r="P325" i="1"/>
  <c r="P868" i="1"/>
  <c r="P240" i="1"/>
  <c r="P754" i="1"/>
  <c r="P553" i="1"/>
  <c r="P461" i="1"/>
  <c r="P698" i="1"/>
  <c r="P87" i="1"/>
  <c r="P580" i="1"/>
  <c r="P266" i="1"/>
  <c r="P992" i="1"/>
  <c r="P567" i="1"/>
  <c r="P259" i="1"/>
  <c r="P956" i="1"/>
  <c r="P613" i="1"/>
  <c r="P97" i="1"/>
  <c r="P964" i="1"/>
  <c r="P645" i="1"/>
  <c r="P997" i="1"/>
  <c r="P432" i="1"/>
  <c r="P114" i="1"/>
  <c r="P743" i="1"/>
  <c r="P200" i="1"/>
  <c r="P888" i="1"/>
  <c r="P969" i="1"/>
  <c r="P397" i="1"/>
  <c r="P747" i="1"/>
  <c r="P25" i="1"/>
  <c r="P940" i="1"/>
  <c r="P362" i="1"/>
  <c r="P742" i="1"/>
  <c r="P430" i="1"/>
  <c r="P212" i="1"/>
  <c r="P744" i="1"/>
  <c r="P51" i="1"/>
  <c r="P679" i="1"/>
  <c r="P640" i="1"/>
  <c r="P635" i="1"/>
  <c r="P987" i="1"/>
  <c r="P595" i="1"/>
  <c r="P457" i="1"/>
  <c r="P960" i="1"/>
  <c r="P843" i="1"/>
  <c r="P391" i="1"/>
  <c r="P802" i="1"/>
  <c r="P527" i="1"/>
  <c r="P617" i="1"/>
  <c r="P321" i="1"/>
  <c r="P395" i="1"/>
  <c r="P948" i="1"/>
  <c r="P99" i="1"/>
  <c r="P920" i="1"/>
  <c r="P250" i="1"/>
  <c r="P356" i="1"/>
  <c r="P638" i="1"/>
  <c r="P485" i="1"/>
  <c r="P20" i="1"/>
  <c r="P184" i="1"/>
  <c r="P864" i="1"/>
  <c r="P95" i="1"/>
  <c r="P828" i="1"/>
  <c r="P447" i="1"/>
  <c r="P819" i="1"/>
  <c r="P176" i="1"/>
  <c r="P780" i="1"/>
  <c r="P561" i="1"/>
  <c r="P680" i="1"/>
  <c r="P912" i="1"/>
  <c r="P528" i="1"/>
  <c r="P612" i="1"/>
  <c r="P310" i="1"/>
  <c r="P423" i="1"/>
  <c r="P508" i="1"/>
  <c r="P186" i="1"/>
  <c r="P518" i="1"/>
  <c r="P332" i="1"/>
  <c r="P927" i="1"/>
  <c r="P496" i="1"/>
  <c r="P998" i="1"/>
  <c r="P818" i="1"/>
  <c r="P782" i="1"/>
  <c r="P999" i="1"/>
  <c r="P494" i="1"/>
  <c r="P414" i="1"/>
  <c r="P504" i="1"/>
  <c r="P618" i="1"/>
  <c r="P952" i="1"/>
  <c r="P104" i="1"/>
  <c r="P169" i="1"/>
  <c r="P762" i="1"/>
  <c r="P371" i="1"/>
  <c r="P318" i="1"/>
  <c r="P320" i="1"/>
  <c r="P245" i="1"/>
  <c r="P684" i="1"/>
  <c r="P586" i="1"/>
  <c r="P838" i="1"/>
  <c r="P64" i="1"/>
  <c r="P205" i="1"/>
  <c r="P870" i="1"/>
  <c r="P68" i="1"/>
  <c r="P207" i="1"/>
  <c r="P729" i="1"/>
  <c r="P685" i="1"/>
  <c r="P562" i="1"/>
  <c r="P39" i="1"/>
  <c r="P882" i="1"/>
  <c r="P675" i="1"/>
  <c r="P80" i="1"/>
  <c r="P778" i="1"/>
  <c r="P183" i="1"/>
  <c r="P655" i="1"/>
  <c r="P298" i="1"/>
  <c r="P871" i="1"/>
  <c r="P491" i="1"/>
  <c r="P45" i="1"/>
  <c r="P904" i="1"/>
  <c r="P82" i="1"/>
  <c r="P466" i="1"/>
  <c r="P961" i="1"/>
  <c r="P448" i="1"/>
  <c r="P254" i="1"/>
  <c r="P963" i="1"/>
  <c r="P450" i="1"/>
  <c r="P256" i="1"/>
  <c r="P905" i="1"/>
  <c r="P453" i="1"/>
  <c r="P129" i="1"/>
  <c r="P474" i="1"/>
  <c r="P327" i="1"/>
  <c r="P620" i="1"/>
  <c r="P793" i="1"/>
  <c r="P83" i="1"/>
  <c r="P711" i="1"/>
  <c r="P343" i="1"/>
  <c r="P372" i="1"/>
  <c r="P91" i="1"/>
  <c r="P486" i="1"/>
  <c r="P30" i="1"/>
  <c r="P929" i="1"/>
  <c r="P544" i="1"/>
  <c r="P222" i="1"/>
  <c r="P931" i="1"/>
  <c r="P546" i="1"/>
  <c r="P224" i="1"/>
  <c r="P857" i="1"/>
  <c r="P659" i="1"/>
  <c r="P133" i="1"/>
  <c r="P434" i="1"/>
  <c r="P118" i="1"/>
  <c r="P588" i="1"/>
  <c r="P1000" i="1"/>
  <c r="P302" i="1"/>
  <c r="P538" i="1"/>
  <c r="P279" i="1"/>
  <c r="P500" i="1"/>
  <c r="P27" i="1"/>
  <c r="P894" i="1"/>
  <c r="P364" i="1"/>
  <c r="P734" i="1"/>
  <c r="P796" i="1"/>
  <c r="P317" i="1"/>
  <c r="P344" i="1"/>
  <c r="P627" i="1"/>
  <c r="P192" i="1"/>
  <c r="P328" i="1"/>
  <c r="P221" i="1"/>
  <c r="P9" i="1"/>
  <c r="P930" i="1"/>
  <c r="P804" i="1"/>
  <c r="P182" i="1"/>
  <c r="P96" i="1"/>
  <c r="P208" i="1"/>
  <c r="P441" i="1"/>
  <c r="P980" i="1"/>
  <c r="P331" i="1"/>
  <c r="P124" i="1"/>
  <c r="P594" i="1"/>
  <c r="P812" i="1"/>
  <c r="P33" i="1"/>
  <c r="P884" i="1"/>
  <c r="P988" i="1"/>
  <c r="P147" i="1"/>
  <c r="P821" i="1"/>
  <c r="P306" i="1"/>
  <c r="P886" i="1"/>
  <c r="P531" i="1"/>
  <c r="P445" i="1"/>
  <c r="P661" i="1"/>
  <c r="P119" i="1"/>
  <c r="P915" i="1"/>
  <c r="P152" i="1"/>
  <c r="P467" i="1"/>
  <c r="P918" i="1"/>
  <c r="P530" i="1"/>
  <c r="P36" i="1"/>
  <c r="P977" i="1"/>
  <c r="P293" i="1"/>
  <c r="P61" i="1"/>
  <c r="P643" i="1"/>
  <c r="P106" i="1"/>
  <c r="P260" i="1"/>
  <c r="P855" i="1"/>
  <c r="P510" i="1"/>
  <c r="P741" i="1"/>
  <c r="P471" i="1"/>
  <c r="P548" i="1"/>
  <c r="P210" i="1"/>
  <c r="P663" i="1"/>
  <c r="P13" i="1"/>
  <c r="P456" i="1"/>
  <c r="P373" i="1"/>
  <c r="P731" i="1"/>
  <c r="P844" i="1"/>
  <c r="P258" i="1"/>
  <c r="P678" i="1"/>
  <c r="P523" i="1"/>
  <c r="P227" i="1"/>
  <c r="P237" i="1"/>
  <c r="P239" i="1"/>
  <c r="P602" i="1"/>
  <c r="P982" i="1"/>
  <c r="P248" i="1"/>
  <c r="P865" i="1"/>
  <c r="P286" i="1"/>
  <c r="P482" i="1"/>
  <c r="P777" i="1"/>
  <c r="P197" i="1"/>
  <c r="P717" i="1"/>
  <c r="P770" i="1"/>
  <c r="P900" i="1"/>
  <c r="P412" i="1"/>
  <c r="P419" i="1"/>
  <c r="P863" i="1"/>
  <c r="P213" i="1"/>
  <c r="P840" i="1"/>
  <c r="P67" i="1"/>
  <c r="P641" i="1"/>
  <c r="P688" i="1"/>
  <c r="P907" i="1"/>
  <c r="P991" i="1"/>
  <c r="P703" i="1"/>
  <c r="P370" i="1"/>
  <c r="P521" i="1"/>
  <c r="P339" i="1"/>
  <c r="P801" i="1"/>
  <c r="P3" i="1"/>
  <c r="P822" i="1"/>
  <c r="P776" i="1"/>
  <c r="P859" i="1"/>
  <c r="P973" i="1"/>
  <c r="P632" i="1"/>
  <c r="P609" i="1"/>
  <c r="P489" i="1"/>
  <c r="P292" i="1"/>
  <c r="P766" i="1"/>
  <c r="P787" i="1"/>
  <c r="P190" i="1"/>
  <c r="P941" i="1"/>
  <c r="P686" i="1"/>
  <c r="P164" i="1"/>
  <c r="P18" i="1"/>
  <c r="P226" i="1"/>
  <c r="P727" i="1"/>
  <c r="P699" i="1"/>
  <c r="P153" i="1"/>
  <c r="P50" i="1"/>
  <c r="P604" i="1"/>
  <c r="P783" i="1"/>
  <c r="P629" i="1"/>
  <c r="P813" i="1"/>
  <c r="P846" i="1"/>
  <c r="P294" i="1"/>
  <c r="P29" i="1"/>
  <c r="P755" i="1"/>
  <c r="P401" i="1"/>
  <c r="P125" i="1"/>
  <c r="P220" i="1"/>
  <c r="P103" i="1"/>
  <c r="P138" i="1"/>
  <c r="P502" i="1"/>
  <c r="P162" i="1"/>
  <c r="P862" i="1"/>
  <c r="P451" i="1"/>
  <c r="P834" i="1"/>
  <c r="P600" i="1"/>
  <c r="P488" i="1"/>
  <c r="P202" i="1"/>
  <c r="P299" i="1"/>
  <c r="P389" i="1"/>
  <c r="P571" i="1"/>
  <c r="P167" i="1"/>
  <c r="P753" i="1"/>
  <c r="P979" i="1"/>
  <c r="P295" i="1"/>
  <c r="P481" i="1"/>
  <c r="P361" i="1"/>
  <c r="P653" i="1"/>
  <c r="P630" i="1"/>
  <c r="P475" i="1"/>
  <c r="P262" i="1"/>
  <c r="P733" i="1"/>
  <c r="P38" i="1"/>
  <c r="P568" i="1"/>
  <c r="P206" i="1"/>
  <c r="P657" i="1"/>
  <c r="P498" i="1"/>
  <c r="P139" i="1"/>
  <c r="P347" i="1"/>
  <c r="P16" i="1"/>
  <c r="P591" i="1"/>
  <c r="P852" i="1"/>
  <c r="P597" i="1"/>
  <c r="P19" i="1"/>
  <c r="P697" i="1"/>
  <c r="P807" i="1"/>
  <c r="P216" i="1"/>
  <c r="P289" i="1"/>
  <c r="P282" i="1"/>
  <c r="P242" i="1"/>
  <c r="P756" i="1"/>
  <c r="P116" i="1"/>
  <c r="P732" i="1"/>
  <c r="P788" i="1"/>
  <c r="P249" i="1"/>
  <c r="P587" i="1"/>
  <c r="P689" i="1"/>
  <c r="P89" i="1"/>
  <c r="P195" i="1"/>
  <c r="P709" i="1"/>
  <c r="P141" i="1"/>
  <c r="P34" i="1"/>
  <c r="P41" i="1"/>
  <c r="P873" i="1"/>
  <c r="P10" i="1"/>
  <c r="P701" i="1"/>
  <c r="P168" i="1"/>
  <c r="P718" i="1"/>
  <c r="P616" i="1"/>
  <c r="P901" i="1"/>
  <c r="P265" i="1"/>
  <c r="P758" i="1"/>
  <c r="P123" i="1"/>
  <c r="P589" i="1"/>
  <c r="P150" i="1"/>
  <c r="P850" i="1"/>
  <c r="P883" i="1"/>
  <c r="P574" i="1"/>
  <c r="P951" i="1"/>
  <c r="P535" i="1"/>
  <c r="P889" i="1"/>
  <c r="P525" i="1"/>
  <c r="P775" i="1"/>
  <c r="P811" i="1"/>
  <c r="P290" i="1"/>
  <c r="P92" i="1"/>
  <c r="P723" i="1"/>
  <c r="P692" i="1"/>
  <c r="P903" i="1"/>
  <c r="P111" i="1"/>
  <c r="P112" i="1"/>
  <c r="P898" i="1"/>
  <c r="P241" i="1"/>
  <c r="P551" i="1"/>
  <c r="P194" i="1"/>
  <c r="P480" i="1"/>
  <c r="P867" i="1"/>
  <c r="P288" i="1"/>
  <c r="P493" i="1"/>
  <c r="P737" i="1"/>
  <c r="P652" i="1"/>
  <c r="P179" i="1"/>
  <c r="P85" i="1"/>
  <c r="P155" i="1"/>
  <c r="P31" i="1"/>
  <c r="P464" i="1"/>
  <c r="P439" i="1"/>
  <c r="P633" i="1"/>
  <c r="P848" i="1"/>
  <c r="P71" i="1"/>
  <c r="P48" i="1"/>
  <c r="P455" i="1"/>
  <c r="P748" i="1"/>
  <c r="P341" i="1"/>
  <c r="P797" i="1"/>
  <c r="P90" i="1"/>
  <c r="P922" i="1"/>
  <c r="P790" i="1"/>
  <c r="P803" i="1"/>
  <c r="P7" i="1"/>
  <c r="P573" i="1"/>
  <c r="P667" i="1"/>
  <c r="P687" i="1"/>
  <c r="P277" i="1"/>
  <c r="P925" i="1"/>
  <c r="P26" i="1"/>
  <c r="P662" i="1"/>
  <c r="P926" i="1"/>
  <c r="P319" i="1"/>
  <c r="P575" i="1"/>
  <c r="P490" i="1"/>
  <c r="P408" i="1"/>
  <c r="P700" i="1"/>
  <c r="P149" i="1"/>
  <c r="P140" i="1"/>
  <c r="P966" i="1"/>
  <c r="P745" i="1"/>
  <c r="P268" i="1"/>
  <c r="P722" i="1"/>
  <c r="P75" i="1"/>
  <c r="P46" i="1"/>
  <c r="P392" i="1"/>
  <c r="P603" i="1"/>
  <c r="P606" i="1"/>
  <c r="P232" i="1"/>
  <c r="P656" i="1"/>
  <c r="P933" i="1"/>
  <c r="P273" i="1"/>
  <c r="P438" i="1"/>
  <c r="P146" i="1"/>
  <c r="P854" i="1"/>
  <c r="P196" i="1"/>
  <c r="P189" i="1"/>
  <c r="P272" i="1"/>
  <c r="P65" i="1"/>
  <c r="P5" i="1"/>
  <c r="P842" i="1"/>
  <c r="P367" i="1"/>
  <c r="P856" i="1"/>
  <c r="P251" i="1"/>
  <c r="P785" i="1"/>
  <c r="P955" i="1"/>
  <c r="P902" i="1"/>
  <c r="P914" i="1"/>
  <c r="P421" i="1"/>
  <c r="P673" i="1"/>
  <c r="P972" i="1"/>
  <c r="P274" i="1"/>
  <c r="P710" i="1"/>
  <c r="P555" i="1"/>
  <c r="P291" i="1"/>
  <c r="P592" i="1"/>
  <c r="P714" i="1"/>
  <c r="P514" i="1"/>
  <c r="P452" i="1"/>
  <c r="P410" i="1"/>
  <c r="P436" i="1"/>
  <c r="P767" i="1"/>
  <c r="P468" i="1"/>
  <c r="P651" i="1"/>
  <c r="P429" i="1"/>
  <c r="P487" i="1"/>
  <c r="P218" i="1"/>
  <c r="P156" i="1"/>
  <c r="P188" i="1"/>
  <c r="P499" i="1"/>
  <c r="P644" i="1"/>
  <c r="P174" i="1"/>
  <c r="P283" i="1"/>
  <c r="P705" i="1"/>
  <c r="P683" i="1"/>
  <c r="P431" i="1"/>
  <c r="P459" i="1"/>
  <c r="P323" i="1"/>
  <c r="P43" i="1"/>
  <c r="P874" i="1"/>
  <c r="P924" i="1"/>
  <c r="P545" i="1"/>
  <c r="P772" i="1"/>
  <c r="P443" i="1"/>
  <c r="P79" i="1"/>
  <c r="P497" i="1"/>
  <c r="P128" i="1"/>
  <c r="P752" i="1"/>
  <c r="P958" i="1"/>
  <c r="P22" i="1"/>
  <c r="P800" i="1"/>
  <c r="P805" i="1"/>
  <c r="P209" i="1"/>
  <c r="P954" i="1"/>
  <c r="P880" i="1"/>
  <c r="P385" i="1"/>
  <c r="P62" i="1"/>
  <c r="P607" i="1"/>
  <c r="P388" i="1"/>
  <c r="P810" i="1"/>
  <c r="P721" i="1"/>
  <c r="P590" i="1"/>
  <c r="P537" i="1"/>
  <c r="P621" i="1"/>
  <c r="P771" i="1"/>
  <c r="P885" i="1"/>
  <c r="P976" i="1"/>
  <c r="P144" i="1"/>
  <c r="P524" i="1"/>
  <c r="P837" i="1"/>
  <c r="P791" i="1"/>
  <c r="P957" i="1"/>
  <c r="P706" i="1"/>
  <c r="P238" i="1"/>
  <c r="P990" i="1"/>
  <c r="P786" i="1"/>
  <c r="P406" i="1"/>
  <c r="P674" i="1"/>
  <c r="P198" i="1"/>
  <c r="P460" i="1"/>
  <c r="P708" i="1"/>
  <c r="P715" i="1"/>
  <c r="P789" i="1"/>
  <c r="P668" i="1"/>
  <c r="P484" i="1"/>
  <c r="P173" i="1"/>
  <c r="P72" i="1"/>
  <c r="P402" i="1"/>
  <c r="P832" i="1"/>
  <c r="P223" i="1"/>
  <c r="P824" i="1"/>
  <c r="P724" i="1"/>
  <c r="P175" i="1"/>
  <c r="P417" i="1"/>
  <c r="P872" i="1"/>
  <c r="P353" i="1"/>
  <c r="P386" i="1"/>
  <c r="P739" i="1"/>
  <c r="P671" i="1"/>
  <c r="P503" i="1"/>
  <c r="P49" i="1"/>
  <c r="P380" i="1"/>
  <c r="P483" i="1"/>
  <c r="P702" i="1"/>
  <c r="P378" i="1"/>
  <c r="P236" i="1"/>
  <c r="P107" i="1"/>
  <c r="P377" i="1"/>
  <c r="P720" i="1"/>
  <c r="P305" i="1"/>
  <c r="P664" i="1"/>
  <c r="P322" i="1"/>
  <c r="P23" i="1"/>
  <c r="P996" i="1"/>
  <c r="P276" i="1"/>
  <c r="P158" i="1"/>
  <c r="P677" i="1"/>
  <c r="P585" i="1"/>
  <c r="P507" i="1"/>
  <c r="P132" i="1"/>
  <c r="P296" i="1"/>
  <c r="P625" i="1"/>
  <c r="P387" i="1"/>
  <c r="P375" i="1"/>
  <c r="P300" i="1"/>
  <c r="P329" i="1"/>
  <c r="P357" i="1"/>
  <c r="P382" i="1"/>
  <c r="P866" i="1"/>
  <c r="P660" i="1"/>
  <c r="P314" i="1"/>
  <c r="P351" i="1"/>
  <c r="P986" i="1"/>
  <c r="P937" i="1"/>
  <c r="P611" i="1"/>
  <c r="P526" i="1"/>
  <c r="P761" i="1"/>
  <c r="P906" i="1"/>
  <c r="P593" i="1"/>
  <c r="P615" i="1"/>
  <c r="P136" i="1"/>
  <c r="P449" i="1"/>
  <c r="P324" i="1"/>
  <c r="P214" i="1"/>
  <c r="P137" i="1"/>
  <c r="P181" i="1"/>
  <c r="P180" i="1"/>
  <c r="P233" i="1"/>
  <c r="P78" i="1"/>
  <c r="P8" i="1"/>
  <c r="P93" i="1"/>
  <c r="P713" i="1"/>
  <c r="P774" i="1"/>
  <c r="P134" i="1"/>
  <c r="P53" i="1"/>
  <c r="P563" i="1"/>
  <c r="P303" i="1"/>
  <c r="P983" i="1"/>
  <c r="P477" i="1"/>
  <c r="P605" i="1"/>
  <c r="P281" i="1"/>
  <c r="P326" i="1"/>
  <c r="P469" i="1"/>
  <c r="P225" i="1"/>
  <c r="P81" i="1"/>
  <c r="P935" i="1"/>
  <c r="P911" i="1"/>
  <c r="P598" i="1"/>
  <c r="P247" i="1"/>
  <c r="P626" i="1"/>
  <c r="P312" i="1"/>
  <c r="P94" i="1"/>
  <c r="P533" i="1"/>
  <c r="P376" i="1"/>
  <c r="P989" i="1"/>
  <c r="P631" i="1"/>
  <c r="P564" i="1"/>
  <c r="P792" i="1"/>
  <c r="P839" i="1"/>
  <c r="P435" i="1"/>
  <c r="P529" i="1"/>
  <c r="P334" i="1"/>
  <c r="P619" i="1"/>
  <c r="P670" i="1"/>
  <c r="P143" i="1"/>
  <c r="P110" i="1"/>
  <c r="P505" i="1"/>
  <c r="P506" i="1"/>
  <c r="P820" i="1"/>
  <c r="P369" i="1"/>
  <c r="P666" i="1"/>
  <c r="P895" i="1"/>
  <c r="P390" i="1"/>
  <c r="P887" i="1"/>
  <c r="P676" i="1"/>
  <c r="P308" i="1"/>
  <c r="P311" i="1"/>
  <c r="P130" i="1"/>
  <c r="P728" i="1"/>
  <c r="P191" i="1"/>
  <c r="P519" i="1"/>
  <c r="P142" i="1"/>
  <c r="P891" i="1"/>
  <c r="P301" i="1"/>
  <c r="P860" i="1"/>
  <c r="P877" i="1"/>
  <c r="P360" i="1"/>
  <c r="P815" i="1"/>
  <c r="P2" i="1"/>
  <c r="P735" i="1"/>
  <c r="P845" i="1"/>
  <c r="P399" i="1"/>
  <c r="P768" i="1"/>
  <c r="P682" i="1"/>
  <c r="P556" i="1"/>
  <c r="P532" i="1"/>
  <c r="P565" i="1"/>
  <c r="P264" i="1"/>
  <c r="P764" i="1"/>
  <c r="P366" i="1"/>
  <c r="P559" i="1"/>
  <c r="P261" i="1"/>
  <c r="P554" i="1"/>
  <c r="P695" i="1"/>
  <c r="P981" i="1"/>
  <c r="P355" i="1"/>
  <c r="P473" i="1"/>
  <c r="P384" i="1"/>
  <c r="P98" i="1"/>
  <c r="P539" i="1"/>
  <c r="P215" i="1"/>
  <c r="P552" i="1"/>
  <c r="P765" i="1"/>
  <c r="P193" i="1"/>
  <c r="P403" i="1"/>
  <c r="P229" i="1"/>
  <c r="P246" i="1"/>
  <c r="P100" i="1"/>
  <c r="P893" i="1"/>
  <c r="P77" i="1"/>
  <c r="P433" i="1"/>
  <c r="P446" i="1"/>
  <c r="P458" i="1"/>
  <c r="P693" i="1"/>
  <c r="P858" i="1"/>
  <c r="P374" i="1"/>
  <c r="P157" i="1"/>
  <c r="P86" i="1"/>
  <c r="P763" i="1"/>
  <c r="P54" i="1"/>
  <c r="P244" i="1"/>
  <c r="P501" i="1"/>
  <c r="P15" i="1"/>
  <c r="P59" i="1"/>
  <c r="P270" i="1"/>
  <c r="P454" i="1"/>
  <c r="P44" i="1"/>
  <c r="P58" i="1"/>
  <c r="P348" i="1"/>
  <c r="P769" i="1"/>
  <c r="P113" i="1"/>
  <c r="P636" i="1"/>
  <c r="P712" i="1"/>
  <c r="P37" i="1"/>
  <c r="P63" i="1"/>
  <c r="P166" i="1"/>
  <c r="P228" i="1"/>
  <c r="P910" i="1"/>
  <c r="P831" i="1"/>
  <c r="P879" i="1"/>
  <c r="P654" i="1"/>
  <c r="P773" i="1"/>
  <c r="P826" i="1"/>
  <c r="P707" i="1"/>
  <c r="P309" i="1"/>
  <c r="P799" i="1"/>
  <c r="P515" i="1"/>
  <c r="P557" i="1"/>
  <c r="P853" i="1"/>
  <c r="P338" i="1"/>
  <c r="P151" i="1"/>
  <c r="P881" i="1"/>
  <c r="P928" i="1"/>
  <c r="P14" i="1"/>
  <c r="P968" i="1"/>
  <c r="P830" i="1"/>
  <c r="P779" i="1"/>
  <c r="P892" i="1"/>
  <c r="P579" i="1"/>
  <c r="P411" i="1"/>
  <c r="P704" i="1"/>
  <c r="P511" i="1"/>
  <c r="P690" i="1"/>
  <c r="P368" i="1"/>
  <c r="P393" i="1"/>
  <c r="P672" i="1"/>
  <c r="P479" i="1"/>
  <c r="P784" i="1"/>
  <c r="P601" i="1"/>
  <c r="P942" i="1"/>
  <c r="P284" i="1"/>
  <c r="P642" i="1"/>
  <c r="P916" i="1"/>
  <c r="P875" i="1"/>
  <c r="P127" i="1"/>
  <c r="P646" i="1"/>
  <c r="P420" i="1"/>
  <c r="P836" i="1"/>
  <c r="P547" i="1"/>
  <c r="P829" i="1"/>
  <c r="P354" i="1"/>
  <c r="P808" i="1"/>
  <c r="P297" i="1"/>
  <c r="P939" i="1"/>
  <c r="P307" i="1"/>
  <c r="P365" i="1"/>
  <c r="P975" i="1"/>
  <c r="P178" i="1"/>
  <c r="P967" i="1"/>
  <c r="P658" i="1"/>
  <c r="P120" i="1"/>
  <c r="P890" i="1"/>
  <c r="P921" i="1"/>
  <c r="P512" i="1"/>
  <c r="P746" i="1"/>
  <c r="P159" i="1"/>
  <c r="P257" i="1"/>
  <c r="P827" i="1"/>
  <c r="P109" i="1"/>
  <c r="P422" i="1"/>
  <c r="P462" i="1"/>
  <c r="P470" i="1"/>
  <c r="P427" i="1"/>
  <c r="P204" i="1"/>
  <c r="P122" i="1"/>
  <c r="P349" i="1"/>
  <c r="P267" i="1"/>
  <c r="P187" i="1"/>
  <c r="P760" i="1"/>
  <c r="P177" i="1"/>
  <c r="P814" i="1"/>
  <c r="P759" i="1"/>
  <c r="P476" i="1"/>
  <c r="P203" i="1"/>
  <c r="P478" i="1"/>
  <c r="P170" i="1"/>
  <c r="P316" i="1"/>
  <c r="P584" i="1"/>
  <c r="P984" i="1"/>
  <c r="P398" i="1"/>
  <c r="P596" i="1"/>
  <c r="P275" i="1"/>
  <c r="P253" i="1"/>
  <c r="P346" i="1"/>
  <c r="P823" i="1"/>
  <c r="P816" i="1"/>
  <c r="P861" i="1"/>
  <c r="P126" i="1"/>
  <c r="P28" i="1"/>
  <c r="P201" i="1"/>
  <c r="P243" i="1"/>
  <c r="P542" i="1"/>
  <c r="P444" i="1"/>
  <c r="P550" i="1"/>
  <c r="P949" i="1"/>
  <c r="P163" i="1"/>
  <c r="P363" i="1"/>
  <c r="P379" i="1"/>
  <c r="P12" i="1"/>
  <c r="P943" i="1"/>
  <c r="P409" i="1"/>
  <c r="P516" i="1"/>
  <c r="P798" i="1"/>
  <c r="P495" i="1"/>
  <c r="P345" i="1"/>
  <c r="P509" i="1"/>
  <c r="P52" i="1"/>
  <c r="P185" i="1"/>
  <c r="P6" i="1"/>
  <c r="P971" i="1"/>
  <c r="P342" i="1"/>
  <c r="P32" i="1"/>
  <c r="P719" i="1"/>
  <c r="P726" i="1"/>
  <c r="P115" i="1"/>
  <c r="P665" i="1"/>
  <c r="P923" i="1"/>
  <c r="P255" i="1"/>
  <c r="P919" i="1"/>
  <c r="P623" i="1"/>
  <c r="P11" i="1"/>
  <c r="P691" i="1"/>
  <c r="P908" i="1"/>
  <c r="P751" i="1"/>
  <c r="P599" i="1"/>
  <c r="P694" i="1"/>
  <c r="P637" i="1"/>
  <c r="P428" i="1"/>
  <c r="P549" i="1"/>
  <c r="P330" i="1"/>
  <c r="P404" i="1"/>
  <c r="P171" i="1"/>
  <c r="P847" i="1"/>
  <c r="P582" i="1"/>
  <c r="P442" i="1"/>
  <c r="P108" i="1"/>
  <c r="P74" i="1"/>
  <c r="P566" i="1"/>
  <c r="P56" i="1"/>
  <c r="P896" i="1"/>
  <c r="P581" i="1"/>
  <c r="P336" i="1"/>
  <c r="P263" i="1"/>
  <c r="P400" i="1"/>
  <c r="P42" i="1"/>
</calcChain>
</file>

<file path=xl/sharedStrings.xml><?xml version="1.0" encoding="utf-8"?>
<sst xmlns="http://schemas.openxmlformats.org/spreadsheetml/2006/main" count="50" uniqueCount="49">
  <si>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</si>
  <si>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</si>
  <si>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</si>
  <si>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</si>
  <si>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</si>
  <si>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</si>
  <si>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</si>
  <si>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</si>
  <si>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</si>
  <si>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</si>
  <si>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</si>
  <si>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</si>
  <si>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</si>
  <si>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</si>
  <si>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</si>
  <si>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</si>
  <si>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</si>
  <si>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</si>
  <si>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</si>
  <si>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</si>
  <si>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LG</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</si>
  <si>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</si>
  <si>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</si>
  <si>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</si>
  <si>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</si>
  <si>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</si>
  <si>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</si>
  <si>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</si>
  <si>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</si>
  <si>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</si>
  <si>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</si>
  <si>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</si>
  <si>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</si>
  <si>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</si>
  <si>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</si>
  <si>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</si>
  <si>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</si>
  <si>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</si>
  <si>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</si>
  <si>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</si>
  <si>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</si>
  <si>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</si>
  <si>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</si>
  <si>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</si>
  <si>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</si>
  <si>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</si>
  <si>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</si>
  <si>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</si>
  <si>
    <t>As a registered user, I want to browse all fields.</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</si>
</sst>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8">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cellXfs>
  <cellStyles count="1">
    <cellStyle name="Normal" xfId="0" builtinId="0"/>
  </cellStyles>
  <dxfs count="23">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workbookViewId="0">
      <pane ySplit="1" topLeftCell="A2" activePane="bottomLeft" state="frozen"/>
      <selection pane="bottomLeft" activeCell="B1" sqref="B1"/>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t="s">
        <v>19</v>
      </c>
      <c r="D2" s="12" t="s">
        <v>20</v>
      </c>
      <c r="E2" s="24" t="s">
        <v>21</v>
      </c>
      <c r="F2" s="13" t="s">
        <v>22</v>
      </c>
      <c r="G2" s="24" t="s">
        <v>23</v>
      </c>
      <c r="H2" s="14" t="s">
        <v>24</v>
      </c>
      <c r="I2" s="15" t="e">
        <f>IF(AND(OR(#REF!="1 High",#REF!="2 Med"),OR(#REF!="1 High",#REF!="2 Med")),"Strategic",IF(AND(OR(#REF!="1 High",#REF!="2 Med"),OR(#REF!="3 Med",#REF!="4 Low")),"Leveraged",IF(AND(OR(#REF!="3 Med",#REF!="4 Low"),OR(#REF!="1 High",#REF!="2 Med")),"Focused",IF(AND(OR(#REF!="3 Med",#REF!="4 Low"),OR(#REF!="3 Med",#REF!="4 Low")),"Routine",""))))</f>
        <v>#REF!</v>
      </c>
      <c r="J2" s="16">
        <f t="shared" ref="J2:J65" si="0">IF(C2="1 High",1,IF(C2="2 Med",2,IF(C2="3 Med",3,IF(C2="4 Low",4,""))))</f>
        <v>1</v>
      </c>
      <c r="K2" s="17" t="e">
        <f>IF(#REF!="1 High",1,IF(#REF!="2 Med",2,IF(#REF!="3 Med",3,IF(#REF!="4 Low",4,""))))</f>
        <v>#REF!</v>
      </c>
      <c r="L2" s="16" t="e">
        <f>IF(#REF!="1 High",1,IF(#REF!="2 Med",2,IF(#REF!="3 Med",3,IF(#REF!="4 Low",4,""))))</f>
        <v>#REF!</v>
      </c>
      <c r="M2" s="16">
        <f t="shared" ref="M2:M65" si="1">IF(C2="1 High",4,IF(C2="2 Med",3,IF(C2="3 Med",2,IF(C2="4 Low",1,""))))</f>
        <v>4</v>
      </c>
      <c r="N2" s="16" t="e">
        <f>IF(#REF!="1 High",4,IF(#REF!="2 Med",3,IF(#REF!="3 Med",2,IF(#REF!="4 Low",1,""))))</f>
        <v>#REF!</v>
      </c>
      <c r="O2" s="16" t="e">
        <f>IF(#REF!="1 High",4,IF(#REF!="2 Med",3,IF(#REF!="3 Med",2,IF(#REF!="4 Low",1,""))))</f>
        <v>#REF!</v>
      </c>
      <c r="P2" s="18" t="str">
        <f ca="1">IFERROR(__xludf.dummyfunction("IF(ISNUMBER(FIND("":"",A2)),SPLIT(A2,"":""),"""")"),"[Theme, Epic, or Dept]")</f>
        <v>[Theme, Epic, or Dept]</v>
      </c>
      <c r="Q2" s="18" t="s">
        <v>25</v>
      </c>
      <c r="R2" s="19" t="e">
        <f>IF(#REF!="MVP","0.0 MVP",#REF!)</f>
        <v>#REF!</v>
      </c>
      <c r="S2" s="20" t="str">
        <f t="shared" ref="S2:S65" si="2">IF(NOT(ISBLANK(B2)),ROW(),"")</f>
        <v/>
      </c>
    </row>
    <row r="3" spans="1:19" ht="45">
      <c r="A3" s="21" t="s">
        <v>26</v>
      </c>
      <c r="B3" s="26" t="s">
        <v>27</v>
      </c>
      <c r="C3" s="11"/>
      <c r="D3" s="12"/>
      <c r="E3" s="25" t="s">
        <v>28</v>
      </c>
      <c r="F3" s="13"/>
      <c r="G3" s="13"/>
      <c r="H3" s="14"/>
      <c r="I3" s="15"/>
      <c r="J3" s="16" t="str">
        <f t="shared" si="0"/>
        <v/>
      </c>
      <c r="K3" s="17" t="e">
        <f>IF(#REF!="1 High",1,IF(#REF!="2 Med",2,IF(#REF!="3 Med",3,IF(#REF!="4 Low",4,""))))</f>
        <v>#REF!</v>
      </c>
      <c r="L3" s="16" t="e">
        <f>IF(#REF!="1 High",1,IF(#REF!="2 Med",2,IF(#REF!="3 Med",3,IF(#REF!="4 Low",4,""))))</f>
        <v>#REF!</v>
      </c>
      <c r="M3" s="16" t="str">
        <f t="shared" si="1"/>
        <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29</v>
      </c>
      <c r="C4" s="11"/>
      <c r="D4" s="12"/>
      <c r="E4" s="25" t="s">
        <v>33</v>
      </c>
      <c r="F4" s="13"/>
      <c r="G4" s="13"/>
      <c r="H4" s="14"/>
      <c r="I4" s="15"/>
      <c r="J4" s="16" t="str">
        <f t="shared" si="0"/>
        <v/>
      </c>
      <c r="K4" s="17" t="e">
        <f>IF(#REF!="1 High",1,IF(#REF!="2 Med",2,IF(#REF!="3 Med",3,IF(#REF!="4 Low",4,""))))</f>
        <v>#REF!</v>
      </c>
      <c r="L4" s="16" t="e">
        <f>IF(#REF!="1 High",1,IF(#REF!="2 Med",2,IF(#REF!="3 Med",3,IF(#REF!="4 Low",4,""))))</f>
        <v>#REF!</v>
      </c>
      <c r="M4" s="16" t="str">
        <f t="shared" si="1"/>
        <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34</v>
      </c>
      <c r="C5" s="11"/>
      <c r="D5" s="12"/>
      <c r="E5" s="25" t="s">
        <v>35</v>
      </c>
      <c r="F5" s="13"/>
      <c r="G5" s="13"/>
      <c r="H5" s="14"/>
      <c r="I5" s="15"/>
      <c r="J5" s="16" t="str">
        <f t="shared" si="0"/>
        <v/>
      </c>
      <c r="K5" s="17" t="e">
        <f>IF(#REF!="1 High",1,IF(#REF!="2 Med",2,IF(#REF!="3 Med",3,IF(#REF!="4 Low",4,""))))</f>
        <v>#REF!</v>
      </c>
      <c r="L5" s="16" t="e">
        <f>IF(#REF!="1 High",1,IF(#REF!="2 Med",2,IF(#REF!="3 Med",3,IF(#REF!="4 Low",4,""))))</f>
        <v>#REF!</v>
      </c>
      <c r="M5" s="16" t="str">
        <f t="shared" si="1"/>
        <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c r="A6" s="9"/>
      <c r="B6" s="10" t="s">
        <v>48</v>
      </c>
      <c r="C6" s="11"/>
      <c r="D6" s="12"/>
      <c r="E6" s="13"/>
      <c r="F6" s="13"/>
      <c r="G6" s="13"/>
      <c r="H6" s="14"/>
      <c r="I6" s="15"/>
      <c r="J6" s="16" t="str">
        <f t="shared" si="0"/>
        <v/>
      </c>
      <c r="K6" s="17" t="e">
        <f>IF(#REF!="1 High",1,IF(#REF!="2 Med",2,IF(#REF!="3 Med",3,IF(#REF!="4 Low",4,""))))</f>
        <v>#REF!</v>
      </c>
      <c r="L6" s="16" t="e">
        <f>IF(#REF!="1 High",1,IF(#REF!="2 Med",2,IF(#REF!="3 Med",3,IF(#REF!="4 Low",4,""))))</f>
        <v>#REF!</v>
      </c>
      <c r="M6" s="16" t="str">
        <f t="shared" si="1"/>
        <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f t="shared" si="2"/>
        <v>6</v>
      </c>
    </row>
    <row r="7" spans="1:19">
      <c r="A7" s="9"/>
      <c r="B7" s="10" t="s">
        <v>34</v>
      </c>
      <c r="C7" s="11"/>
      <c r="D7" s="12"/>
      <c r="E7" s="13"/>
      <c r="F7" s="13"/>
      <c r="G7" s="13"/>
      <c r="H7" s="14"/>
      <c r="I7" s="15"/>
      <c r="J7" s="16" t="str">
        <f t="shared" si="0"/>
        <v/>
      </c>
      <c r="K7" s="17" t="e">
        <f>IF(#REF!="1 High",1,IF(#REF!="2 Med",2,IF(#REF!="3 Med",3,IF(#REF!="4 Low",4,""))))</f>
        <v>#REF!</v>
      </c>
      <c r="L7" s="16" t="e">
        <f>IF(#REF!="1 High",1,IF(#REF!="2 Med",2,IF(#REF!="3 Med",3,IF(#REF!="4 Low",4,""))))</f>
        <v>#REF!</v>
      </c>
      <c r="M7" s="16" t="str">
        <f t="shared" si="1"/>
        <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f t="shared" si="2"/>
        <v>7</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30</v>
      </c>
      <c r="B13" s="22" t="s">
        <v>31</v>
      </c>
      <c r="C13" s="11"/>
      <c r="D13" s="12"/>
      <c r="E13" s="25" t="s">
        <v>32</v>
      </c>
      <c r="F13" s="13"/>
      <c r="G13" s="13"/>
      <c r="H13" s="14"/>
      <c r="I13" s="15"/>
      <c r="J13" s="16" t="str">
        <f t="shared" si="0"/>
        <v/>
      </c>
      <c r="K13" s="17" t="e">
        <f>IF(#REF!="1 High",1,IF(#REF!="2 Med",2,IF(#REF!="3 Med",3,IF(#REF!="4 Low",4,""))))</f>
        <v>#REF!</v>
      </c>
      <c r="L13" s="16" t="e">
        <f>IF(#REF!="1 High",1,IF(#REF!="2 Med",2,IF(#REF!="3 Med",3,IF(#REF!="4 Low",4,""))))</f>
        <v>#REF!</v>
      </c>
      <c r="M13" s="16" t="str">
        <f t="shared" si="1"/>
        <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36</v>
      </c>
      <c r="C14" s="11"/>
      <c r="D14" s="12"/>
      <c r="E14" s="25" t="s">
        <v>37</v>
      </c>
      <c r="F14" s="13"/>
      <c r="G14" s="13"/>
      <c r="H14" s="14"/>
      <c r="I14" s="15"/>
      <c r="J14" s="16" t="str">
        <f t="shared" si="0"/>
        <v/>
      </c>
      <c r="K14" s="17" t="e">
        <f>IF(#REF!="1 High",1,IF(#REF!="2 Med",2,IF(#REF!="3 Med",3,IF(#REF!="4 Low",4,""))))</f>
        <v>#REF!</v>
      </c>
      <c r="L14" s="16" t="e">
        <f>IF(#REF!="1 High",1,IF(#REF!="2 Med",2,IF(#REF!="3 Med",3,IF(#REF!="4 Low",4,""))))</f>
        <v>#REF!</v>
      </c>
      <c r="M14" s="16" t="str">
        <f t="shared" si="1"/>
        <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38</v>
      </c>
      <c r="C15" s="11"/>
      <c r="D15" s="12"/>
      <c r="E15" s="25" t="s">
        <v>41</v>
      </c>
      <c r="F15" s="13"/>
      <c r="G15" s="13"/>
      <c r="H15" s="14"/>
      <c r="I15" s="15"/>
      <c r="J15" s="16" t="str">
        <f t="shared" si="0"/>
        <v/>
      </c>
      <c r="K15" s="17" t="e">
        <f>IF(#REF!="1 High",1,IF(#REF!="2 Med",2,IF(#REF!="3 Med",3,IF(#REF!="4 Low",4,""))))</f>
        <v>#REF!</v>
      </c>
      <c r="L15" s="16" t="e">
        <f>IF(#REF!="1 High",1,IF(#REF!="2 Med",2,IF(#REF!="3 Med",3,IF(#REF!="4 Low",4,""))))</f>
        <v>#REF!</v>
      </c>
      <c r="M15" s="16" t="str">
        <f t="shared" si="1"/>
        <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39</v>
      </c>
      <c r="C17" s="11"/>
      <c r="D17" s="12"/>
      <c r="E17" s="25" t="s">
        <v>42</v>
      </c>
      <c r="F17" s="13"/>
      <c r="G17" s="13"/>
      <c r="H17" s="14"/>
      <c r="I17" s="15"/>
      <c r="J17" s="16" t="str">
        <f t="shared" si="0"/>
        <v/>
      </c>
      <c r="K17" s="17" t="e">
        <f>IF(#REF!="1 High",1,IF(#REF!="2 Med",2,IF(#REF!="3 Med",3,IF(#REF!="4 Low",4,""))))</f>
        <v>#REF!</v>
      </c>
      <c r="L17" s="16" t="e">
        <f>IF(#REF!="1 High",1,IF(#REF!="2 Med",2,IF(#REF!="3 Med",3,IF(#REF!="4 Low",4,""))))</f>
        <v>#REF!</v>
      </c>
      <c r="M17" s="16" t="str">
        <f t="shared" si="1"/>
        <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40</v>
      </c>
      <c r="C19" s="11"/>
      <c r="D19" s="12"/>
      <c r="E19" s="25" t="s">
        <v>43</v>
      </c>
      <c r="F19" s="13"/>
      <c r="G19" s="13"/>
      <c r="H19" s="14"/>
      <c r="I19" s="15"/>
      <c r="J19" s="16" t="str">
        <f t="shared" si="0"/>
        <v/>
      </c>
      <c r="K19" s="17" t="e">
        <f>IF(#REF!="1 High",1,IF(#REF!="2 Med",2,IF(#REF!="3 Med",3,IF(#REF!="4 Low",4,""))))</f>
        <v>#REF!</v>
      </c>
      <c r="L19" s="16" t="e">
        <f>IF(#REF!="1 High",1,IF(#REF!="2 Med",2,IF(#REF!="3 Med",3,IF(#REF!="4 Low",4,""))))</f>
        <v>#REF!</v>
      </c>
      <c r="M19" s="16" t="str">
        <f t="shared" si="1"/>
        <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10" t="s">
        <v>44</v>
      </c>
      <c r="C21" s="11"/>
      <c r="D21" s="12"/>
      <c r="E21" s="13" t="s">
        <v>45</v>
      </c>
      <c r="F21" s="13"/>
      <c r="G21" s="13"/>
      <c r="H21" s="14"/>
      <c r="I21" s="15"/>
      <c r="J21" s="16" t="str">
        <f t="shared" si="0"/>
        <v/>
      </c>
      <c r="K21" s="17" t="e">
        <f>IF(#REF!="1 High",1,IF(#REF!="2 Med",2,IF(#REF!="3 Med",3,IF(#REF!="4 Low",4,""))))</f>
        <v>#REF!</v>
      </c>
      <c r="L21" s="16" t="e">
        <f>IF(#REF!="1 High",1,IF(#REF!="2 Med",2,IF(#REF!="3 Med",3,IF(#REF!="4 Low",4,""))))</f>
        <v>#REF!</v>
      </c>
      <c r="M21" s="16" t="str">
        <f t="shared" si="1"/>
        <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10" t="s">
        <v>47</v>
      </c>
      <c r="C22" s="11"/>
      <c r="D22" s="12"/>
      <c r="E22" s="13" t="s">
        <v>46</v>
      </c>
      <c r="F22" s="13"/>
      <c r="G22" s="13"/>
      <c r="H22" s="14"/>
      <c r="I22" s="15"/>
      <c r="J22" s="16" t="str">
        <f t="shared" si="0"/>
        <v/>
      </c>
      <c r="K22" s="17" t="e">
        <f>IF(#REF!="1 High",1,IF(#REF!="2 Med",2,IF(#REF!="3 Med",3,IF(#REF!="4 Low",4,""))))</f>
        <v>#REF!</v>
      </c>
      <c r="L22" s="16" t="e">
        <f>IF(#REF!="1 High",1,IF(#REF!="2 Med",2,IF(#REF!="3 Med",3,IF(#REF!="4 Low",4,""))))</f>
        <v>#REF!</v>
      </c>
      <c r="M22" s="16" t="str">
        <f t="shared" si="1"/>
        <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10"/>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c r="A25" s="9"/>
      <c r="B25" s="10"/>
      <c r="C25" s="11"/>
      <c r="D25" s="12"/>
      <c r="E25" s="13"/>
      <c r="F25" s="13"/>
      <c r="G25" s="13"/>
      <c r="H25" s="14"/>
      <c r="I25" s="15"/>
      <c r="J25" s="16" t="str">
        <f t="shared" si="0"/>
        <v/>
      </c>
      <c r="K25" s="17" t="e">
        <f>IF(#REF!="1 High",1,IF(#REF!="2 Med",2,IF(#REF!="3 Med",3,IF(#REF!="4 Low",4,""))))</f>
        <v>#REF!</v>
      </c>
      <c r="L25" s="16" t="e">
        <f>IF(#REF!="1 High",1,IF(#REF!="2 Med",2,IF(#REF!="3 Med",3,IF(#REF!="4 Low",4,""))))</f>
        <v>#REF!</v>
      </c>
      <c r="M25" s="16" t="str">
        <f t="shared" si="1"/>
        <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t="str">
        <f t="shared" si="2"/>
        <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c r="A27" s="9"/>
      <c r="B27" s="10"/>
      <c r="C27" s="11"/>
      <c r="D27" s="12"/>
      <c r="E27" s="13"/>
      <c r="F27" s="13"/>
      <c r="G27" s="13"/>
      <c r="H27" s="14"/>
      <c r="I27" s="15"/>
      <c r="J27" s="16" t="str">
        <f t="shared" si="0"/>
        <v/>
      </c>
      <c r="K27" s="17" t="e">
        <f>IF(#REF!="1 High",1,IF(#REF!="2 Med",2,IF(#REF!="3 Med",3,IF(#REF!="4 Low",4,""))))</f>
        <v>#REF!</v>
      </c>
      <c r="L27" s="16" t="e">
        <f>IF(#REF!="1 High",1,IF(#REF!="2 Med",2,IF(#REF!="3 Med",3,IF(#REF!="4 Low",4,""))))</f>
        <v>#REF!</v>
      </c>
      <c r="M27" s="16" t="str">
        <f t="shared" si="1"/>
        <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t="str">
        <f t="shared" si="2"/>
        <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c r="A29" s="9"/>
      <c r="B29" s="10"/>
      <c r="C29" s="11"/>
      <c r="D29" s="12"/>
      <c r="E29" s="13"/>
      <c r="F29" s="13"/>
      <c r="G29" s="13"/>
      <c r="H29" s="14"/>
      <c r="I29" s="15"/>
      <c r="J29" s="16" t="str">
        <f t="shared" si="0"/>
        <v/>
      </c>
      <c r="K29" s="17" t="e">
        <f>IF(#REF!="1 High",1,IF(#REF!="2 Med",2,IF(#REF!="3 Med",3,IF(#REF!="4 Low",4,""))))</f>
        <v>#REF!</v>
      </c>
      <c r="L29" s="16" t="e">
        <f>IF(#REF!="1 High",1,IF(#REF!="2 Med",2,IF(#REF!="3 Med",3,IF(#REF!="4 Low",4,""))))</f>
        <v>#REF!</v>
      </c>
      <c r="M29" s="16" t="str">
        <f t="shared" si="1"/>
        <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t="str">
        <f t="shared" si="2"/>
        <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000">
    <cfRule type="containsText" dxfId="22" priority="2" operator="containsText" text="1"/>
  </conditionalFormatting>
  <conditionalFormatting sqref="C1:C1000">
    <cfRule type="containsText" dxfId="21" priority="3" operator="containsText" text="2"/>
  </conditionalFormatting>
  <conditionalFormatting sqref="C1:C1000">
    <cfRule type="containsText" dxfId="20" priority="4" operator="containsText" text="3"/>
  </conditionalFormatting>
  <conditionalFormatting sqref="C1:C1000">
    <cfRule type="containsText" dxfId="19" priority="5" operator="containsText" text="4"/>
  </conditionalFormatting>
  <conditionalFormatting sqref="D2:D1000">
    <cfRule type="cellIs" dxfId="18" priority="6" operator="equal">
      <formula>"?"</formula>
    </cfRule>
  </conditionalFormatting>
  <conditionalFormatting sqref="D2:D1000">
    <cfRule type="cellIs" dxfId="17" priority="7" operator="equal">
      <formula>0</formula>
    </cfRule>
  </conditionalFormatting>
  <conditionalFormatting sqref="D2:D1000">
    <cfRule type="cellIs" dxfId="16" priority="8" operator="equal">
      <formula>0.5</formula>
    </cfRule>
  </conditionalFormatting>
  <conditionalFormatting sqref="D2:D1000">
    <cfRule type="cellIs" dxfId="15" priority="9" operator="equal">
      <formula>1</formula>
    </cfRule>
  </conditionalFormatting>
  <conditionalFormatting sqref="D2:D1000">
    <cfRule type="cellIs" dxfId="14" priority="10" operator="equal">
      <formula>2</formula>
    </cfRule>
  </conditionalFormatting>
  <conditionalFormatting sqref="D2:D1000">
    <cfRule type="cellIs" dxfId="13" priority="11" operator="equal">
      <formula>3</formula>
    </cfRule>
  </conditionalFormatting>
  <conditionalFormatting sqref="D2:D1000">
    <cfRule type="cellIs" dxfId="12" priority="12" operator="equal">
      <formula>5</formula>
    </cfRule>
  </conditionalFormatting>
  <conditionalFormatting sqref="D2:D1000">
    <cfRule type="cellIs" dxfId="11" priority="13" operator="equal">
      <formula>8</formula>
    </cfRule>
  </conditionalFormatting>
  <conditionalFormatting sqref="D2:D1000">
    <cfRule type="cellIs" dxfId="10" priority="14" operator="equal">
      <formula>13</formula>
    </cfRule>
  </conditionalFormatting>
  <conditionalFormatting sqref="D2:D1000">
    <cfRule type="cellIs" dxfId="9" priority="15" operator="equal">
      <formula>21</formula>
    </cfRule>
  </conditionalFormatting>
  <conditionalFormatting sqref="D2:D1000">
    <cfRule type="cellIs" dxfId="8" priority="16" operator="equal">
      <formula>34</formula>
    </cfRule>
  </conditionalFormatting>
  <conditionalFormatting sqref="D2:D1000">
    <cfRule type="cellIs" dxfId="7" priority="17" operator="equal">
      <formula>55</formula>
    </cfRule>
  </conditionalFormatting>
  <conditionalFormatting sqref="D2:D1000">
    <cfRule type="cellIs" dxfId="6" priority="18" operator="equal">
      <formula>89</formula>
    </cfRule>
  </conditionalFormatting>
  <conditionalFormatting sqref="D2:D1000">
    <cfRule type="cellIs" dxfId="5" priority="19" operator="equal">
      <formula>"XSM"</formula>
    </cfRule>
  </conditionalFormatting>
  <conditionalFormatting sqref="D2:D1000">
    <cfRule type="cellIs" dxfId="4" priority="20" operator="equal">
      <formula>"SM"</formula>
    </cfRule>
  </conditionalFormatting>
  <conditionalFormatting sqref="D2:D1000">
    <cfRule type="cellIs" dxfId="3" priority="21" operator="equal">
      <formula>"MD"</formula>
    </cfRule>
  </conditionalFormatting>
  <conditionalFormatting sqref="D2:D1000">
    <cfRule type="cellIs" dxfId="2" priority="22" operator="equal">
      <formula>"LG"</formula>
    </cfRule>
  </conditionalFormatting>
  <conditionalFormatting sqref="D2:D1000">
    <cfRule type="cellIs" dxfId="1" priority="23" operator="equal">
      <formula>"XLG"</formula>
    </cfRule>
  </conditionalFormatting>
  <conditionalFormatting sqref="D2:D1000">
    <cfRule type="cellIs" dxfId="0" priority="24" operator="equal">
      <formula>"XXLG"</formula>
    </cfRule>
  </conditionalFormatting>
  <dataValidations count="2">
    <dataValidation type="list" allowBlank="1" sqref="C2:C1000">
      <formula1>"1 High,2 Med,3 Med,4 Low"</formula1>
      <formula2>0</formula2>
    </dataValidation>
    <dataValidation type="list" allowBlank="1" sqref="D2:D1000">
      <formula1>"XSM,SM,MD,LG,XLG,XXLG,0,0.5,1,2,3,5,8,13,21,34,55,89,?"</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shoshomarouf1997@outlook.com</cp:lastModifiedBy>
  <cp:revision>2</cp:revision>
  <dcterms:modified xsi:type="dcterms:W3CDTF">2018-03-21T08:42:52Z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