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195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J6" i="1" s="1"/>
  <c r="E7" i="1"/>
  <c r="E8" i="1"/>
  <c r="E9" i="1"/>
  <c r="E10" i="1"/>
  <c r="J10" i="1" s="1"/>
  <c r="E11" i="1"/>
  <c r="E12" i="1"/>
  <c r="J12" i="1" s="1"/>
  <c r="E13" i="1"/>
  <c r="E14" i="1"/>
  <c r="E15" i="1"/>
  <c r="E16" i="1"/>
  <c r="E17" i="1"/>
  <c r="E18" i="1"/>
  <c r="E19" i="1"/>
  <c r="E20" i="1"/>
  <c r="J20" i="1" s="1"/>
  <c r="E21" i="1"/>
  <c r="E22" i="1"/>
  <c r="E23" i="1"/>
  <c r="D5" i="1"/>
  <c r="D6" i="1"/>
  <c r="I6" i="1" s="1"/>
  <c r="D7" i="1"/>
  <c r="D8" i="1"/>
  <c r="I8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K27" i="1"/>
  <c r="K26" i="1"/>
  <c r="K25" i="1"/>
  <c r="F27" i="1"/>
  <c r="F26" i="1"/>
  <c r="F25" i="1"/>
  <c r="C26" i="1"/>
  <c r="C27" i="1"/>
  <c r="C25" i="1"/>
  <c r="I9" i="1"/>
  <c r="J14" i="1"/>
  <c r="I12" i="1"/>
  <c r="J7" i="1"/>
  <c r="J9" i="1"/>
  <c r="J13" i="1"/>
  <c r="J16" i="1"/>
  <c r="J19" i="1"/>
  <c r="J22" i="1"/>
  <c r="I5" i="1"/>
  <c r="I7" i="1"/>
  <c r="I10" i="1"/>
  <c r="I13" i="1"/>
  <c r="I14" i="1"/>
  <c r="I15" i="1"/>
  <c r="I16" i="1"/>
  <c r="I17" i="1"/>
  <c r="I18" i="1"/>
  <c r="I19" i="1"/>
  <c r="I20" i="1"/>
  <c r="I21" i="1"/>
  <c r="I22" i="1"/>
  <c r="K4" i="1"/>
  <c r="I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J5" i="1"/>
  <c r="J8" i="1"/>
  <c r="J11" i="1"/>
  <c r="J15" i="1"/>
  <c r="J17" i="1"/>
  <c r="J18" i="1"/>
  <c r="J21" i="1"/>
  <c r="J23" i="1"/>
  <c r="E4" i="1"/>
  <c r="J4" i="1" s="1"/>
  <c r="I11" i="1"/>
  <c r="I23" i="1"/>
  <c r="D4" i="1"/>
  <c r="J27" i="1" l="1"/>
  <c r="M23" i="1"/>
  <c r="H27" i="1"/>
  <c r="I27" i="1"/>
  <c r="E26" i="1"/>
  <c r="M15" i="1"/>
  <c r="M7" i="1"/>
  <c r="E25" i="1"/>
  <c r="D26" i="1"/>
  <c r="E27" i="1"/>
  <c r="H25" i="1"/>
  <c r="J25" i="1"/>
  <c r="H26" i="1"/>
  <c r="J26" i="1"/>
  <c r="D25" i="1"/>
  <c r="D27" i="1"/>
  <c r="I25" i="1"/>
  <c r="I26" i="1"/>
  <c r="M19" i="1"/>
  <c r="M21" i="1"/>
  <c r="M17" i="1"/>
  <c r="M13" i="1"/>
  <c r="M5" i="1"/>
  <c r="M11" i="1"/>
  <c r="M22" i="1"/>
  <c r="M20" i="1"/>
  <c r="M18" i="1"/>
  <c r="M16" i="1"/>
  <c r="M14" i="1"/>
  <c r="M12" i="1"/>
  <c r="M10" i="1"/>
  <c r="M8" i="1"/>
  <c r="M6" i="1"/>
  <c r="M4" i="1"/>
  <c r="M9" i="1"/>
</calcChain>
</file>

<file path=xl/sharedStrings.xml><?xml version="1.0" encoding="utf-8"?>
<sst xmlns="http://schemas.openxmlformats.org/spreadsheetml/2006/main" count="34" uniqueCount="30">
  <si>
    <t>Grade book</t>
  </si>
  <si>
    <t xml:space="preserve">safety test </t>
  </si>
  <si>
    <t xml:space="preserve">philosaphay test </t>
  </si>
  <si>
    <t xml:space="preserve">finance test </t>
  </si>
  <si>
    <t>drug test</t>
  </si>
  <si>
    <t>ADITHYA NARAYAN MK</t>
  </si>
  <si>
    <t>AKSHAYA P</t>
  </si>
  <si>
    <t>BARATH S</t>
  </si>
  <si>
    <t>BHARANIDHARAN T C</t>
  </si>
  <si>
    <t>CHITHARTH T</t>
  </si>
  <si>
    <t>DEEPIKA S</t>
  </si>
  <si>
    <t xml:space="preserve">DEVAKI C </t>
  </si>
  <si>
    <t>DHANAPAL M</t>
  </si>
  <si>
    <t>DHARANITHARAN R</t>
  </si>
  <si>
    <t xml:space="preserve">DHIVYA DHARSHINI R </t>
  </si>
  <si>
    <t>DINESH S</t>
  </si>
  <si>
    <t>GALDINEYS JAYSON A</t>
  </si>
  <si>
    <t>GAYATHIRI.T</t>
  </si>
  <si>
    <t>GAYATHRI.C</t>
  </si>
  <si>
    <t>GOGULAKRISHNAN.P</t>
  </si>
  <si>
    <t>GOKUL P</t>
  </si>
  <si>
    <t>GOPINATH P V</t>
  </si>
  <si>
    <t>GURUNATHAN S.M</t>
  </si>
  <si>
    <t xml:space="preserve">HARIKRISHNAN V K </t>
  </si>
  <si>
    <t>S.HARINEE</t>
  </si>
  <si>
    <t>Name</t>
  </si>
  <si>
    <t>fire employee</t>
  </si>
  <si>
    <t>Total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</si>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</sst>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2" fillId="0" borderId="1" xfId="0" applyFont="1" applyBorder="1" applyAlignment="1">
      <alignment horizontal="center"/>
    </xf>
    <xf numFmtId="9" fontId="0" fillId="0" borderId="0" xfId="1" applyFont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5724067604132265"/>
          <c:y val="9.950248756218905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0549327029485548E-2"/>
          <c:y val="0.18437810945273633"/>
          <c:w val="0.89707392536197872"/>
          <c:h val="0.36495788772672072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Sheet1!$A$4:$A$23</c:f>
              <c:strCache>
                <c:ptCount val="20"/>
                <c:pt idx="0">
                  <c:v>ADITHYA NARAYAN MK</c:v>
                </c:pt>
                <c:pt idx="1">
                  <c:v>AKSHAYA P</c:v>
                </c:pt>
                <c:pt idx="2">
                  <c:v>BARATH S</c:v>
                </c:pt>
                <c:pt idx="3">
                  <c:v>BHARANIDHARAN T C</c:v>
                </c:pt>
                <c:pt idx="4">
                  <c:v>CHITHARTH T</c:v>
                </c:pt>
                <c:pt idx="5">
                  <c:v>DEEPIKA S</c:v>
                </c:pt>
                <c:pt idx="6">
                  <c:v>DEVAKI C </c:v>
                </c:pt>
                <c:pt idx="7">
                  <c:v>DHANAPAL M</c:v>
                </c:pt>
                <c:pt idx="8">
                  <c:v>DHARANITHARAN R</c:v>
                </c:pt>
                <c:pt idx="9">
                  <c:v>DHIVYA DHARSHINI R </c:v>
                </c:pt>
                <c:pt idx="10">
                  <c:v>DINESH S</c:v>
                </c:pt>
                <c:pt idx="11">
                  <c:v>GALDINEYS JAYSON A</c:v>
                </c:pt>
                <c:pt idx="12">
                  <c:v>GAYATHIRI.T</c:v>
                </c:pt>
                <c:pt idx="13">
                  <c:v>GAYATHRI.C</c:v>
                </c:pt>
                <c:pt idx="14">
                  <c:v>GOGULAKRISHNAN.P</c:v>
                </c:pt>
                <c:pt idx="15">
                  <c:v>GOKUL P</c:v>
                </c:pt>
                <c:pt idx="16">
                  <c:v>GOPINATH P V</c:v>
                </c:pt>
                <c:pt idx="17">
                  <c:v>GURUNATHAN S.M</c:v>
                </c:pt>
                <c:pt idx="18">
                  <c:v>HARIKRISHNAN V K </c:v>
                </c:pt>
                <c:pt idx="19">
                  <c:v>S.HARINEE</c:v>
                </c:pt>
              </c:strCache>
            </c:strRef>
          </c:cat>
          <c:val>
            <c:numRef>
              <c:f>Sheet1!$C$4:$C$23</c:f>
              <c:numCache>
                <c:formatCode>General</c:formatCode>
                <c:ptCount val="20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7</c:v>
                </c:pt>
                <c:pt idx="14">
                  <c:v>6</c:v>
                </c:pt>
                <c:pt idx="15">
                  <c:v>8</c:v>
                </c:pt>
                <c:pt idx="16">
                  <c:v>5</c:v>
                </c:pt>
                <c:pt idx="17">
                  <c:v>9</c:v>
                </c:pt>
                <c:pt idx="18">
                  <c:v>10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5853752"/>
        <c:axId val="285854144"/>
        <c:axId val="0"/>
      </c:bar3DChart>
      <c:catAx>
        <c:axId val="28585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54144"/>
        <c:crosses val="autoZero"/>
        <c:auto val="1"/>
        <c:lblAlgn val="ctr"/>
        <c:lblOffset val="100"/>
        <c:noMultiLvlLbl val="0"/>
      </c:catAx>
      <c:valAx>
        <c:axId val="2858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5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Philosaphy test</a:t>
            </a:r>
          </a:p>
        </c:rich>
      </c:tx>
      <c:layout>
        <c:manualLayout>
          <c:xMode val="edge"/>
          <c:yMode val="edge"/>
          <c:x val="0.4067152230971128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Sheet1!$A$4:$A$23</c:f>
              <c:strCache>
                <c:ptCount val="20"/>
                <c:pt idx="0">
                  <c:v>ADITHYA NARAYAN MK</c:v>
                </c:pt>
                <c:pt idx="1">
                  <c:v>AKSHAYA P</c:v>
                </c:pt>
                <c:pt idx="2">
                  <c:v>BARATH S</c:v>
                </c:pt>
                <c:pt idx="3">
                  <c:v>BHARANIDHARAN T C</c:v>
                </c:pt>
                <c:pt idx="4">
                  <c:v>CHITHARTH T</c:v>
                </c:pt>
                <c:pt idx="5">
                  <c:v>DEEPIKA S</c:v>
                </c:pt>
                <c:pt idx="6">
                  <c:v>DEVAKI C </c:v>
                </c:pt>
                <c:pt idx="7">
                  <c:v>DHANAPAL M</c:v>
                </c:pt>
                <c:pt idx="8">
                  <c:v>DHARANITHARAN R</c:v>
                </c:pt>
                <c:pt idx="9">
                  <c:v>DHIVYA DHARSHINI R </c:v>
                </c:pt>
                <c:pt idx="10">
                  <c:v>DINESH S</c:v>
                </c:pt>
                <c:pt idx="11">
                  <c:v>GALDINEYS JAYSON A</c:v>
                </c:pt>
                <c:pt idx="12">
                  <c:v>GAYATHIRI.T</c:v>
                </c:pt>
                <c:pt idx="13">
                  <c:v>GAYATHRI.C</c:v>
                </c:pt>
                <c:pt idx="14">
                  <c:v>GOGULAKRISHNAN.P</c:v>
                </c:pt>
                <c:pt idx="15">
                  <c:v>GOKUL P</c:v>
                </c:pt>
                <c:pt idx="16">
                  <c:v>GOPINATH P V</c:v>
                </c:pt>
                <c:pt idx="17">
                  <c:v>GURUNATHAN S.M</c:v>
                </c:pt>
                <c:pt idx="18">
                  <c:v>HARIKRISHNAN V K </c:v>
                </c:pt>
                <c:pt idx="19">
                  <c:v>S.HARINEE</c:v>
                </c:pt>
              </c:strCache>
            </c:strRef>
          </c:cat>
          <c:val>
            <c:numRef>
              <c:f>Sheet1!$D$4:$D$23</c:f>
              <c:numCache>
                <c:formatCode>General</c:formatCode>
                <c:ptCount val="20"/>
                <c:pt idx="0">
                  <c:v>19</c:v>
                </c:pt>
                <c:pt idx="1">
                  <c:v>18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9</c:v>
                </c:pt>
                <c:pt idx="6">
                  <c:v>11</c:v>
                </c:pt>
                <c:pt idx="7">
                  <c:v>16</c:v>
                </c:pt>
                <c:pt idx="8">
                  <c:v>10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16</c:v>
                </c:pt>
                <c:pt idx="14">
                  <c:v>9</c:v>
                </c:pt>
                <c:pt idx="15">
                  <c:v>17</c:v>
                </c:pt>
                <c:pt idx="16">
                  <c:v>14</c:v>
                </c:pt>
                <c:pt idx="17">
                  <c:v>18</c:v>
                </c:pt>
                <c:pt idx="18">
                  <c:v>19</c:v>
                </c:pt>
                <c:pt idx="19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6835000"/>
        <c:axId val="286838528"/>
        <c:axId val="0"/>
      </c:bar3DChart>
      <c:catAx>
        <c:axId val="28683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38528"/>
        <c:crosses val="autoZero"/>
        <c:auto val="1"/>
        <c:lblAlgn val="ctr"/>
        <c:lblOffset val="100"/>
        <c:noMultiLvlLbl val="0"/>
      </c:catAx>
      <c:valAx>
        <c:axId val="2868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35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test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Sheet1!$A$4:$A$23</c:f>
              <c:strCache>
                <c:ptCount val="20"/>
                <c:pt idx="0">
                  <c:v>ADITHYA NARAYAN MK</c:v>
                </c:pt>
                <c:pt idx="1">
                  <c:v>AKSHAYA P</c:v>
                </c:pt>
                <c:pt idx="2">
                  <c:v>BARATH S</c:v>
                </c:pt>
                <c:pt idx="3">
                  <c:v>BHARANIDHARAN T C</c:v>
                </c:pt>
                <c:pt idx="4">
                  <c:v>CHITHARTH T</c:v>
                </c:pt>
                <c:pt idx="5">
                  <c:v>DEEPIKA S</c:v>
                </c:pt>
                <c:pt idx="6">
                  <c:v>DEVAKI C </c:v>
                </c:pt>
                <c:pt idx="7">
                  <c:v>DHANAPAL M</c:v>
                </c:pt>
                <c:pt idx="8">
                  <c:v>DHARANITHARAN R</c:v>
                </c:pt>
                <c:pt idx="9">
                  <c:v>DHIVYA DHARSHINI R </c:v>
                </c:pt>
                <c:pt idx="10">
                  <c:v>DINESH S</c:v>
                </c:pt>
                <c:pt idx="11">
                  <c:v>GALDINEYS JAYSON A</c:v>
                </c:pt>
                <c:pt idx="12">
                  <c:v>GAYATHIRI.T</c:v>
                </c:pt>
                <c:pt idx="13">
                  <c:v>GAYATHRI.C</c:v>
                </c:pt>
                <c:pt idx="14">
                  <c:v>GOGULAKRISHNAN.P</c:v>
                </c:pt>
                <c:pt idx="15">
                  <c:v>GOKUL P</c:v>
                </c:pt>
                <c:pt idx="16">
                  <c:v>GOPINATH P V</c:v>
                </c:pt>
                <c:pt idx="17">
                  <c:v>GURUNATHAN S.M</c:v>
                </c:pt>
                <c:pt idx="18">
                  <c:v>HARIKRISHNAN V K </c:v>
                </c:pt>
                <c:pt idx="19">
                  <c:v>S.HARINEE</c:v>
                </c:pt>
              </c:strCache>
            </c:strRef>
          </c:cat>
          <c:val>
            <c:numRef>
              <c:f>Sheet1!$E$4:$E$23</c:f>
              <c:numCache>
                <c:formatCode>General</c:formatCode>
                <c:ptCount val="20"/>
                <c:pt idx="0">
                  <c:v>95</c:v>
                </c:pt>
                <c:pt idx="1">
                  <c:v>94</c:v>
                </c:pt>
                <c:pt idx="2">
                  <c:v>37</c:v>
                </c:pt>
                <c:pt idx="3">
                  <c:v>93</c:v>
                </c:pt>
                <c:pt idx="4">
                  <c:v>94</c:v>
                </c:pt>
                <c:pt idx="5">
                  <c:v>92</c:v>
                </c:pt>
                <c:pt idx="6">
                  <c:v>31</c:v>
                </c:pt>
                <c:pt idx="7">
                  <c:v>47</c:v>
                </c:pt>
                <c:pt idx="8">
                  <c:v>93</c:v>
                </c:pt>
                <c:pt idx="9">
                  <c:v>93</c:v>
                </c:pt>
                <c:pt idx="10">
                  <c:v>63</c:v>
                </c:pt>
                <c:pt idx="11">
                  <c:v>94</c:v>
                </c:pt>
                <c:pt idx="12">
                  <c:v>95</c:v>
                </c:pt>
                <c:pt idx="13">
                  <c:v>42</c:v>
                </c:pt>
                <c:pt idx="14">
                  <c:v>91</c:v>
                </c:pt>
                <c:pt idx="15">
                  <c:v>93</c:v>
                </c:pt>
                <c:pt idx="16">
                  <c:v>22</c:v>
                </c:pt>
                <c:pt idx="17">
                  <c:v>94</c:v>
                </c:pt>
                <c:pt idx="18">
                  <c:v>95</c:v>
                </c:pt>
                <c:pt idx="19">
                  <c:v>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7191784"/>
        <c:axId val="337194136"/>
        <c:axId val="0"/>
      </c:bar3DChart>
      <c:catAx>
        <c:axId val="33719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94136"/>
        <c:crosses val="autoZero"/>
        <c:auto val="1"/>
        <c:lblAlgn val="ctr"/>
        <c:lblOffset val="100"/>
        <c:noMultiLvlLbl val="0"/>
      </c:catAx>
      <c:valAx>
        <c:axId val="33719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9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342899</xdr:colOff>
      <xdr:row>0</xdr:row>
      <xdr:rowOff>28575</xdr:rowOff>
    </xdr:from>
    <xdr:to>
      <xdr:col>20</xdr:col>
      <xdr:colOff>390524</xdr:colOff>
      <xdr:row>8</xdr:row>
      <xdr:rowOff>155575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292100</xdr:colOff>
      <xdr:row>8</xdr:row>
      <xdr:rowOff>177800</xdr:rowOff>
    </xdr:from>
    <xdr:to>
      <xdr:col>20</xdr:col>
      <xdr:colOff>444500</xdr:colOff>
      <xdr:row>23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254000</xdr:colOff>
      <xdr:row>22</xdr:row>
      <xdr:rowOff>177800</xdr:rowOff>
    </xdr:from>
    <xdr:to>
      <xdr:col>20</xdr:col>
      <xdr:colOff>406400</xdr:colOff>
      <xdr:row>36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zoomScale="75" zoomScaleNormal="75" workbookViewId="0">
      <selection activeCell="X22" sqref="X22"/>
    </sheetView>
  </sheetViews>
  <sheetFormatPr defaultRowHeight="15" x14ac:dyDescent="0.25"/>
  <cols>
    <col min="1" max="1" width="21.7109375" customWidth="1"/>
    <col min="2" max="2" width="3.85546875" customWidth="1"/>
    <col min="7" max="7" width="4.7109375" customWidth="1"/>
    <col min="12" max="12" width="3.7109375" customWidth="1"/>
  </cols>
  <sheetData>
    <row r="1" spans="1:13" ht="85.5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26</v>
      </c>
    </row>
    <row r="2" spans="1:13" x14ac:dyDescent="0.25"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25</v>
      </c>
    </row>
    <row r="4" spans="1:13" x14ac:dyDescent="0.25">
      <c r="A4" s="2" t="s">
        <v>5</v>
      </c>
      <c r="C4">
        <v>10</v>
      </c>
      <c r="D4">
        <f>C4+9</f>
        <v>19</v>
      </c>
      <c r="E4">
        <f>C4+85</f>
        <v>95</v>
      </c>
      <c r="F4">
        <v>1</v>
      </c>
      <c r="H4" s="3">
        <f>C4/C$2</f>
        <v>1</v>
      </c>
      <c r="I4" s="3">
        <f>D4/D$2</f>
        <v>0.95</v>
      </c>
      <c r="J4" s="3">
        <f t="shared" ref="I4:K19" si="0">E4/E$2</f>
        <v>0.95</v>
      </c>
      <c r="K4" s="3">
        <f>F4/F$2</f>
        <v>1</v>
      </c>
      <c r="M4" s="3" t="b">
        <f>OR(H4&lt;0.5,I4&lt;0.5,J4&lt;0.5,K4&lt;0.5)</f>
        <v>0</v>
      </c>
    </row>
    <row r="5" spans="1:13" x14ac:dyDescent="0.25">
      <c r="A5" s="2" t="s">
        <v>6</v>
      </c>
      <c r="C5">
        <v>9</v>
      </c>
      <c r="D5">
        <f t="shared" ref="D5:D23" si="1">C5+9</f>
        <v>18</v>
      </c>
      <c r="E5">
        <f t="shared" ref="E5:E23" si="2">C5+85</f>
        <v>94</v>
      </c>
      <c r="F5">
        <v>1</v>
      </c>
      <c r="H5" s="3">
        <f t="shared" ref="H5:H23" si="3">C5/C$2</f>
        <v>0.9</v>
      </c>
      <c r="I5" s="3">
        <f t="shared" si="0"/>
        <v>0.9</v>
      </c>
      <c r="J5" s="3">
        <f t="shared" si="0"/>
        <v>0.94</v>
      </c>
      <c r="K5" s="3">
        <f t="shared" si="0"/>
        <v>1</v>
      </c>
      <c r="M5" s="3" t="b">
        <f t="shared" ref="M5:M23" si="4">OR(H5&lt;0.5,I5&lt;0.5,J5&lt;0.5,K5&lt;0.5)</f>
        <v>0</v>
      </c>
    </row>
    <row r="6" spans="1:13" x14ac:dyDescent="0.25">
      <c r="A6" s="2" t="s">
        <v>7</v>
      </c>
      <c r="C6">
        <v>7</v>
      </c>
      <c r="D6">
        <f t="shared" si="1"/>
        <v>16</v>
      </c>
      <c r="E6">
        <f>C6+30</f>
        <v>37</v>
      </c>
      <c r="F6">
        <v>1</v>
      </c>
      <c r="H6" s="3">
        <f t="shared" si="3"/>
        <v>0.7</v>
      </c>
      <c r="I6" s="3">
        <f t="shared" si="0"/>
        <v>0.8</v>
      </c>
      <c r="J6" s="3">
        <f t="shared" si="0"/>
        <v>0.37</v>
      </c>
      <c r="K6" s="3">
        <f t="shared" si="0"/>
        <v>1</v>
      </c>
      <c r="M6" s="3" t="b">
        <f t="shared" si="4"/>
        <v>1</v>
      </c>
    </row>
    <row r="7" spans="1:13" x14ac:dyDescent="0.25">
      <c r="A7" s="2" t="s">
        <v>8</v>
      </c>
      <c r="C7">
        <v>8</v>
      </c>
      <c r="D7">
        <f t="shared" si="1"/>
        <v>17</v>
      </c>
      <c r="E7">
        <f t="shared" si="2"/>
        <v>93</v>
      </c>
      <c r="F7">
        <v>1</v>
      </c>
      <c r="H7" s="3">
        <f t="shared" si="3"/>
        <v>0.8</v>
      </c>
      <c r="I7" s="3">
        <f t="shared" si="0"/>
        <v>0.85</v>
      </c>
      <c r="J7" s="3">
        <f t="shared" si="0"/>
        <v>0.93</v>
      </c>
      <c r="K7" s="3">
        <f t="shared" si="0"/>
        <v>1</v>
      </c>
      <c r="M7" s="3" t="b">
        <f t="shared" si="4"/>
        <v>0</v>
      </c>
    </row>
    <row r="8" spans="1:13" x14ac:dyDescent="0.25">
      <c r="A8" s="2" t="s">
        <v>9</v>
      </c>
      <c r="C8">
        <v>9</v>
      </c>
      <c r="D8">
        <f>C8+9</f>
        <v>18</v>
      </c>
      <c r="E8">
        <f t="shared" si="2"/>
        <v>94</v>
      </c>
      <c r="F8">
        <v>1</v>
      </c>
      <c r="H8" s="3">
        <f t="shared" si="3"/>
        <v>0.9</v>
      </c>
      <c r="I8" s="3">
        <f t="shared" si="0"/>
        <v>0.9</v>
      </c>
      <c r="J8" s="3">
        <f t="shared" si="0"/>
        <v>0.94</v>
      </c>
      <c r="K8" s="3">
        <f t="shared" si="0"/>
        <v>1</v>
      </c>
      <c r="M8" s="3" t="b">
        <f t="shared" si="4"/>
        <v>0</v>
      </c>
    </row>
    <row r="9" spans="1:13" x14ac:dyDescent="0.25">
      <c r="A9" s="2" t="s">
        <v>10</v>
      </c>
      <c r="C9">
        <v>7</v>
      </c>
      <c r="D9">
        <f>C9+2</f>
        <v>9</v>
      </c>
      <c r="E9">
        <f t="shared" si="2"/>
        <v>92</v>
      </c>
      <c r="F9">
        <v>0</v>
      </c>
      <c r="H9" s="3">
        <f t="shared" si="3"/>
        <v>0.7</v>
      </c>
      <c r="I9" s="3">
        <f t="shared" si="0"/>
        <v>0.45</v>
      </c>
      <c r="J9" s="3">
        <f t="shared" si="0"/>
        <v>0.92</v>
      </c>
      <c r="K9" s="3">
        <f t="shared" si="0"/>
        <v>0</v>
      </c>
      <c r="M9" s="3" t="b">
        <f t="shared" si="4"/>
        <v>1</v>
      </c>
    </row>
    <row r="10" spans="1:13" x14ac:dyDescent="0.25">
      <c r="A10" s="2" t="s">
        <v>11</v>
      </c>
      <c r="C10">
        <v>6</v>
      </c>
      <c r="D10">
        <f>C10+5</f>
        <v>11</v>
      </c>
      <c r="E10">
        <f>C10+25</f>
        <v>31</v>
      </c>
      <c r="F10">
        <v>1</v>
      </c>
      <c r="H10" s="3">
        <f t="shared" si="3"/>
        <v>0.6</v>
      </c>
      <c r="I10" s="3">
        <f t="shared" si="0"/>
        <v>0.55000000000000004</v>
      </c>
      <c r="J10" s="3">
        <f t="shared" si="0"/>
        <v>0.31</v>
      </c>
      <c r="K10" s="3">
        <f t="shared" si="0"/>
        <v>1</v>
      </c>
      <c r="M10" s="3" t="b">
        <f t="shared" si="4"/>
        <v>1</v>
      </c>
    </row>
    <row r="11" spans="1:13" x14ac:dyDescent="0.25">
      <c r="A11" s="2" t="s">
        <v>12</v>
      </c>
      <c r="C11">
        <v>7</v>
      </c>
      <c r="D11">
        <f t="shared" si="1"/>
        <v>16</v>
      </c>
      <c r="E11">
        <f>C11+40</f>
        <v>47</v>
      </c>
      <c r="F11">
        <v>0</v>
      </c>
      <c r="H11" s="3">
        <f t="shared" si="3"/>
        <v>0.7</v>
      </c>
      <c r="I11" s="3">
        <f t="shared" si="0"/>
        <v>0.8</v>
      </c>
      <c r="J11" s="3">
        <f t="shared" si="0"/>
        <v>0.47</v>
      </c>
      <c r="K11" s="3">
        <f t="shared" si="0"/>
        <v>0</v>
      </c>
      <c r="M11" s="3" t="b">
        <f t="shared" si="4"/>
        <v>1</v>
      </c>
    </row>
    <row r="12" spans="1:13" x14ac:dyDescent="0.25">
      <c r="A12" s="2" t="s">
        <v>13</v>
      </c>
      <c r="C12">
        <v>8</v>
      </c>
      <c r="D12">
        <f>C12+2</f>
        <v>10</v>
      </c>
      <c r="E12">
        <f t="shared" si="2"/>
        <v>93</v>
      </c>
      <c r="F12">
        <v>1</v>
      </c>
      <c r="H12" s="3">
        <f t="shared" si="3"/>
        <v>0.8</v>
      </c>
      <c r="I12" s="3">
        <f t="shared" si="0"/>
        <v>0.5</v>
      </c>
      <c r="J12" s="3">
        <f t="shared" si="0"/>
        <v>0.93</v>
      </c>
      <c r="K12" s="3">
        <f t="shared" si="0"/>
        <v>1</v>
      </c>
      <c r="M12" s="3" t="b">
        <f t="shared" si="4"/>
        <v>0</v>
      </c>
    </row>
    <row r="13" spans="1:13" x14ac:dyDescent="0.25">
      <c r="A13" s="2" t="s">
        <v>14</v>
      </c>
      <c r="C13">
        <v>8</v>
      </c>
      <c r="D13">
        <f t="shared" si="1"/>
        <v>17</v>
      </c>
      <c r="E13">
        <f t="shared" si="2"/>
        <v>93</v>
      </c>
      <c r="F13">
        <v>1</v>
      </c>
      <c r="H13" s="3">
        <f t="shared" si="3"/>
        <v>0.8</v>
      </c>
      <c r="I13" s="3">
        <f t="shared" si="0"/>
        <v>0.85</v>
      </c>
      <c r="J13" s="3">
        <f t="shared" si="0"/>
        <v>0.93</v>
      </c>
      <c r="K13" s="3">
        <f t="shared" si="0"/>
        <v>1</v>
      </c>
      <c r="M13" s="3" t="b">
        <f t="shared" si="4"/>
        <v>0</v>
      </c>
    </row>
    <row r="14" spans="1:13" x14ac:dyDescent="0.25">
      <c r="A14" s="2" t="s">
        <v>15</v>
      </c>
      <c r="C14">
        <v>8</v>
      </c>
      <c r="D14">
        <f t="shared" si="1"/>
        <v>17</v>
      </c>
      <c r="E14">
        <f>C14+55</f>
        <v>63</v>
      </c>
      <c r="F14">
        <v>1</v>
      </c>
      <c r="H14" s="3">
        <f t="shared" si="3"/>
        <v>0.8</v>
      </c>
      <c r="I14" s="3">
        <f t="shared" si="0"/>
        <v>0.85</v>
      </c>
      <c r="J14" s="3">
        <f t="shared" si="0"/>
        <v>0.63</v>
      </c>
      <c r="K14" s="3">
        <f t="shared" si="0"/>
        <v>1</v>
      </c>
      <c r="M14" s="3" t="b">
        <f t="shared" si="4"/>
        <v>0</v>
      </c>
    </row>
    <row r="15" spans="1:13" x14ac:dyDescent="0.25">
      <c r="A15" s="2" t="s">
        <v>16</v>
      </c>
      <c r="C15">
        <v>9</v>
      </c>
      <c r="D15">
        <f t="shared" si="1"/>
        <v>18</v>
      </c>
      <c r="E15">
        <f t="shared" si="2"/>
        <v>94</v>
      </c>
      <c r="F15">
        <v>0</v>
      </c>
      <c r="H15" s="3">
        <f t="shared" si="3"/>
        <v>0.9</v>
      </c>
      <c r="I15" s="3">
        <f t="shared" si="0"/>
        <v>0.9</v>
      </c>
      <c r="J15" s="3">
        <f t="shared" si="0"/>
        <v>0.94</v>
      </c>
      <c r="K15" s="3">
        <f t="shared" si="0"/>
        <v>0</v>
      </c>
      <c r="M15" s="3" t="b">
        <f t="shared" si="4"/>
        <v>1</v>
      </c>
    </row>
    <row r="16" spans="1:13" x14ac:dyDescent="0.25">
      <c r="A16" s="2" t="s">
        <v>17</v>
      </c>
      <c r="C16">
        <v>10</v>
      </c>
      <c r="D16">
        <f t="shared" si="1"/>
        <v>19</v>
      </c>
      <c r="E16">
        <f t="shared" si="2"/>
        <v>95</v>
      </c>
      <c r="F16">
        <v>1</v>
      </c>
      <c r="H16" s="3">
        <f t="shared" si="3"/>
        <v>1</v>
      </c>
      <c r="I16" s="3">
        <f>D16/D$2</f>
        <v>0.95</v>
      </c>
      <c r="J16" s="3">
        <f t="shared" si="0"/>
        <v>0.95</v>
      </c>
      <c r="K16" s="3">
        <f t="shared" si="0"/>
        <v>1</v>
      </c>
      <c r="M16" s="3" t="b">
        <f t="shared" si="4"/>
        <v>0</v>
      </c>
    </row>
    <row r="17" spans="1:13" x14ac:dyDescent="0.25">
      <c r="A17" s="2" t="s">
        <v>18</v>
      </c>
      <c r="C17">
        <v>7</v>
      </c>
      <c r="D17">
        <f t="shared" si="1"/>
        <v>16</v>
      </c>
      <c r="E17">
        <f>C17+35</f>
        <v>42</v>
      </c>
      <c r="F17">
        <v>1</v>
      </c>
      <c r="H17" s="3">
        <f t="shared" si="3"/>
        <v>0.7</v>
      </c>
      <c r="I17" s="3">
        <f t="shared" si="0"/>
        <v>0.8</v>
      </c>
      <c r="J17" s="3">
        <f t="shared" si="0"/>
        <v>0.42</v>
      </c>
      <c r="K17" s="3">
        <f t="shared" si="0"/>
        <v>1</v>
      </c>
      <c r="M17" s="3" t="b">
        <f t="shared" si="4"/>
        <v>1</v>
      </c>
    </row>
    <row r="18" spans="1:13" x14ac:dyDescent="0.25">
      <c r="A18" s="2" t="s">
        <v>19</v>
      </c>
      <c r="C18">
        <v>6</v>
      </c>
      <c r="D18">
        <f>C18+3</f>
        <v>9</v>
      </c>
      <c r="E18">
        <f t="shared" si="2"/>
        <v>91</v>
      </c>
      <c r="F18">
        <v>1</v>
      </c>
      <c r="H18" s="3">
        <f t="shared" si="3"/>
        <v>0.6</v>
      </c>
      <c r="I18" s="3">
        <f t="shared" si="0"/>
        <v>0.45</v>
      </c>
      <c r="J18" s="3">
        <f t="shared" si="0"/>
        <v>0.91</v>
      </c>
      <c r="K18" s="3">
        <f t="shared" si="0"/>
        <v>1</v>
      </c>
      <c r="M18" s="3" t="b">
        <f t="shared" si="4"/>
        <v>1</v>
      </c>
    </row>
    <row r="19" spans="1:13" x14ac:dyDescent="0.25">
      <c r="A19" s="2" t="s">
        <v>20</v>
      </c>
      <c r="C19">
        <v>8</v>
      </c>
      <c r="D19">
        <f t="shared" si="1"/>
        <v>17</v>
      </c>
      <c r="E19">
        <f t="shared" si="2"/>
        <v>93</v>
      </c>
      <c r="F19">
        <v>0</v>
      </c>
      <c r="H19" s="3">
        <f t="shared" si="3"/>
        <v>0.8</v>
      </c>
      <c r="I19" s="3">
        <f t="shared" si="0"/>
        <v>0.85</v>
      </c>
      <c r="J19" s="3">
        <f t="shared" si="0"/>
        <v>0.93</v>
      </c>
      <c r="K19" s="3">
        <f t="shared" si="0"/>
        <v>0</v>
      </c>
      <c r="M19" s="3" t="b">
        <f t="shared" si="4"/>
        <v>1</v>
      </c>
    </row>
    <row r="20" spans="1:13" x14ac:dyDescent="0.25">
      <c r="A20" s="2" t="s">
        <v>21</v>
      </c>
      <c r="C20">
        <v>5</v>
      </c>
      <c r="D20">
        <f t="shared" si="1"/>
        <v>14</v>
      </c>
      <c r="E20">
        <f>C20+17</f>
        <v>22</v>
      </c>
      <c r="F20">
        <v>1</v>
      </c>
      <c r="H20" s="3">
        <f t="shared" si="3"/>
        <v>0.5</v>
      </c>
      <c r="I20" s="3">
        <f t="shared" ref="I20:I23" si="5">D20/D$2</f>
        <v>0.7</v>
      </c>
      <c r="J20" s="3">
        <f t="shared" ref="J20:J23" si="6">E20/E$2</f>
        <v>0.22</v>
      </c>
      <c r="K20" s="3">
        <f t="shared" ref="K20:K23" si="7">F20/F$2</f>
        <v>1</v>
      </c>
      <c r="M20" s="3" t="b">
        <f t="shared" si="4"/>
        <v>1</v>
      </c>
    </row>
    <row r="21" spans="1:13" x14ac:dyDescent="0.25">
      <c r="A21" s="2" t="s">
        <v>22</v>
      </c>
      <c r="C21">
        <v>9</v>
      </c>
      <c r="D21">
        <f t="shared" si="1"/>
        <v>18</v>
      </c>
      <c r="E21">
        <f t="shared" si="2"/>
        <v>94</v>
      </c>
      <c r="F21">
        <v>1</v>
      </c>
      <c r="H21" s="3">
        <f t="shared" si="3"/>
        <v>0.9</v>
      </c>
      <c r="I21" s="3">
        <f t="shared" si="5"/>
        <v>0.9</v>
      </c>
      <c r="J21" s="3">
        <f t="shared" si="6"/>
        <v>0.94</v>
      </c>
      <c r="K21" s="3">
        <f t="shared" si="7"/>
        <v>1</v>
      </c>
      <c r="M21" s="3" t="b">
        <f t="shared" si="4"/>
        <v>0</v>
      </c>
    </row>
    <row r="22" spans="1:13" x14ac:dyDescent="0.25">
      <c r="A22" s="2" t="s">
        <v>23</v>
      </c>
      <c r="C22">
        <v>10</v>
      </c>
      <c r="D22">
        <f t="shared" si="1"/>
        <v>19</v>
      </c>
      <c r="E22">
        <f t="shared" si="2"/>
        <v>95</v>
      </c>
      <c r="F22">
        <v>1</v>
      </c>
      <c r="H22" s="3">
        <f t="shared" si="3"/>
        <v>1</v>
      </c>
      <c r="I22" s="3">
        <f t="shared" si="5"/>
        <v>0.95</v>
      </c>
      <c r="J22" s="3">
        <f t="shared" si="6"/>
        <v>0.95</v>
      </c>
      <c r="K22" s="3">
        <f t="shared" si="7"/>
        <v>1</v>
      </c>
      <c r="M22" s="3" t="b">
        <f t="shared" si="4"/>
        <v>0</v>
      </c>
    </row>
    <row r="23" spans="1:13" x14ac:dyDescent="0.25">
      <c r="A23" s="2" t="s">
        <v>24</v>
      </c>
      <c r="C23">
        <v>7</v>
      </c>
      <c r="D23">
        <f t="shared" si="1"/>
        <v>16</v>
      </c>
      <c r="E23">
        <f t="shared" si="2"/>
        <v>92</v>
      </c>
      <c r="F23">
        <v>1</v>
      </c>
      <c r="H23" s="3">
        <f t="shared" si="3"/>
        <v>0.7</v>
      </c>
      <c r="I23" s="3">
        <f t="shared" si="5"/>
        <v>0.8</v>
      </c>
      <c r="J23" s="3">
        <f t="shared" si="6"/>
        <v>0.92</v>
      </c>
      <c r="K23" s="3">
        <f t="shared" si="7"/>
        <v>1</v>
      </c>
      <c r="M23" s="3" t="b">
        <f t="shared" si="4"/>
        <v>0</v>
      </c>
    </row>
    <row r="25" spans="1:13" x14ac:dyDescent="0.25">
      <c r="A25" s="4" t="s">
        <v>29</v>
      </c>
      <c r="C25">
        <f>MIN(C4:C23)</f>
        <v>5</v>
      </c>
      <c r="D25">
        <f t="shared" ref="D25:F25" si="8">MIN(D4:D23)</f>
        <v>9</v>
      </c>
      <c r="E25">
        <f t="shared" si="8"/>
        <v>22</v>
      </c>
      <c r="F25">
        <f t="shared" si="8"/>
        <v>0</v>
      </c>
      <c r="H25" s="3">
        <f t="shared" ref="H25:M25" si="9">MIN(H4:H23)</f>
        <v>0.5</v>
      </c>
      <c r="I25" s="3">
        <f t="shared" si="9"/>
        <v>0.45</v>
      </c>
      <c r="J25" s="3">
        <f t="shared" si="9"/>
        <v>0.22</v>
      </c>
      <c r="K25" s="3">
        <f t="shared" si="9"/>
        <v>0</v>
      </c>
    </row>
    <row r="26" spans="1:13" x14ac:dyDescent="0.25">
      <c r="A26" s="4" t="s">
        <v>28</v>
      </c>
      <c r="C26">
        <f>MAX(C4:C23)</f>
        <v>10</v>
      </c>
      <c r="D26">
        <f t="shared" ref="D26:F26" si="10">MAX(D4:D23)</f>
        <v>19</v>
      </c>
      <c r="E26">
        <f t="shared" si="10"/>
        <v>95</v>
      </c>
      <c r="F26">
        <f t="shared" si="10"/>
        <v>1</v>
      </c>
      <c r="H26" s="3">
        <f t="shared" ref="H26:M26" si="11">MAX(H4:H23)</f>
        <v>1</v>
      </c>
      <c r="I26" s="3">
        <f t="shared" si="11"/>
        <v>0.95</v>
      </c>
      <c r="J26" s="3">
        <f t="shared" si="11"/>
        <v>0.95</v>
      </c>
      <c r="K26" s="3">
        <f t="shared" si="11"/>
        <v>1</v>
      </c>
    </row>
    <row r="27" spans="1:13" x14ac:dyDescent="0.25">
      <c r="A27" s="4" t="s">
        <v>27</v>
      </c>
      <c r="C27">
        <f>AVERAGE(C4:C23)</f>
        <v>7.9</v>
      </c>
      <c r="D27">
        <f t="shared" ref="D27:F27" si="12">AVERAGE(D4:D23)</f>
        <v>15.7</v>
      </c>
      <c r="E27">
        <f t="shared" si="12"/>
        <v>77.5</v>
      </c>
      <c r="F27">
        <f t="shared" si="12"/>
        <v>0.8</v>
      </c>
      <c r="H27" s="3">
        <f t="shared" ref="H27:M27" si="13">AVERAGE(H4:H23)</f>
        <v>0.78999999999999992</v>
      </c>
      <c r="I27" s="3">
        <f t="shared" si="13"/>
        <v>0.78499999999999992</v>
      </c>
      <c r="J27" s="3">
        <f t="shared" si="13"/>
        <v>0.7749999999999998</v>
      </c>
      <c r="K27" s="3">
        <f t="shared" si="13"/>
        <v>0.8</v>
      </c>
    </row>
  </sheetData>
  <conditionalFormatting sqref="C4:C23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3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3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3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3 M4:M23">
    <cfRule type="cellIs" dxfId="2" priority="2" operator="lessThan">
      <formula>0.5</formula>
    </cfRule>
  </conditionalFormatting>
  <conditionalFormatting sqref="M4:M23">
    <cfRule type="cellIs" dxfId="0" priority="1" operator="equal">
      <formula>TRUE</formula>
    </cfRule>
  </conditionalFormatting>
  <pageMargins left="0.7" right="0.7" top="0.75" bottom="0.75" header="0.3" footer="0.3"/>
  <pageSetup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cp:lastPrinted>2023-06-29T11:27:35Z</cp:lastPrinted>
  <dcterms:created xsi:type="dcterms:W3CDTF">2023-06-29T10:42:33Z</dcterms:created>
  <dcterms:modified xsi:type="dcterms:W3CDTF">2023-06-29T11:32:34Z</dcterms:modified>
</cp:coreProperties>
</file>