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05" windowHeight="12210" firstSheet="2" activeTab="5"/>
  </bookViews>
  <sheets>
    <sheet name="Questions 1-5" sheetId="5" r:id="rId1"/>
    <sheet name="Sheet2" sheetId="11" r:id="rId2"/>
    <sheet name="Data" sheetId="2" r:id="rId3"/>
    <sheet name="2nd Answer" sheetId="9" r:id="rId4"/>
    <sheet name="Sheet10" sheetId="10" r:id="rId5"/>
    <sheet name="Volume Data" sheetId="3" r:id="rId6"/>
  </sheets>
  <definedNames>
    <definedName name="_xlnm._FilterDatabase" localSheetId="2" hidden="1">Data!$A$1:$K$105</definedName>
    <definedName name="_xlnm._FilterDatabase" localSheetId="5" hidden="1">'Volume Data'!$A$1:$D$361</definedName>
  </definedNames>
  <calcPr calcId="144525"/>
  <pivotCaches>
    <pivotCache cacheId="0" r:id="rId7"/>
    <pivotCache cacheId="1" r:id="rId8"/>
    <pivotCache cacheId="2" r:id="rId9"/>
  </pivotCaches>
</workbook>
</file>

<file path=xl/sharedStrings.xml><?xml version="1.0" encoding="utf-8"?>
<sst xmlns="http://schemas.openxmlformats.org/spreadsheetml/2006/main" count="1833" uniqueCount="315">
  <si>
    <t>#</t>
  </si>
  <si>
    <t>Questions</t>
  </si>
  <si>
    <t>Using the data in "Data" tab, calculate the below metrics and showcase data by Location, Business Unit in graphical form.</t>
  </si>
  <si>
    <t>On Time Delivery Percentage agianst the overall volume delivered</t>
  </si>
  <si>
    <t>Right the First Time Percentage agianst the overall volume delivered</t>
  </si>
  <si>
    <t>Utilization % of employees based on volume delivered and Target</t>
  </si>
  <si>
    <t>Average Salary</t>
  </si>
  <si>
    <t>Using the data in "Volume Data" tab, create a graphical view by Region, Language, Month for below metrics</t>
  </si>
  <si>
    <t>Trend of volume by month</t>
  </si>
  <si>
    <t>Volume by Language</t>
  </si>
  <si>
    <t>Volume by Region</t>
  </si>
  <si>
    <t>Create a pivot to calculate the volume contribution % of each language by month and add slicers for month and region</t>
  </si>
  <si>
    <t>Using the data in "Data" tab, populate the number of Employees each of the below metioned salary bracket and add color scale with highest salary being Red and lowest being Green</t>
  </si>
  <si>
    <t>Salary Bracket</t>
  </si>
  <si>
    <t>Number of Employees</t>
  </si>
  <si>
    <t>&lt;1500</t>
  </si>
  <si>
    <t>I used the COUNTIF - COUNTIF method</t>
  </si>
  <si>
    <t>1501 to 2000</t>
  </si>
  <si>
    <t>2001 to 3000</t>
  </si>
  <si>
    <t>3001 to 5000</t>
  </si>
  <si>
    <t>5001 to 6000</t>
  </si>
  <si>
    <t>&gt; 6000</t>
  </si>
  <si>
    <t>Using the data in "Data" tab, calculate the Weighted Target based on the volume contirbution by each location. Enter the answer in B29</t>
  </si>
  <si>
    <t>Houston</t>
  </si>
  <si>
    <t>Weighted Tagert:</t>
  </si>
  <si>
    <t>How do you create a dropdown list in excel?</t>
  </si>
  <si>
    <t>Answer: To create a dropdown list, I first click the cell where I want the dropdown list to be in. And then click on Data tab, data validation where we can select the list and make a dropdown.</t>
  </si>
  <si>
    <t>Business Unit</t>
  </si>
  <si>
    <t>Location</t>
  </si>
  <si>
    <t>Sum of Salary</t>
  </si>
  <si>
    <t>ABC</t>
  </si>
  <si>
    <t>Chicago</t>
  </si>
  <si>
    <t>New York</t>
  </si>
  <si>
    <t>AGS</t>
  </si>
  <si>
    <t>DEA</t>
  </si>
  <si>
    <t>DPO</t>
  </si>
  <si>
    <t>ISE</t>
  </si>
  <si>
    <t>MLA</t>
  </si>
  <si>
    <t>PMA</t>
  </si>
  <si>
    <t>SEA</t>
  </si>
  <si>
    <t>Los Angeles</t>
  </si>
  <si>
    <t>VAI</t>
  </si>
  <si>
    <t>XYZ</t>
  </si>
  <si>
    <t>Grand Total</t>
  </si>
  <si>
    <t>First Name</t>
  </si>
  <si>
    <t>Last Name</t>
  </si>
  <si>
    <t>Gender</t>
  </si>
  <si>
    <t>Salary</t>
  </si>
  <si>
    <t>Volume Delivered (no of files)</t>
  </si>
  <si>
    <t>On Time Delivery</t>
  </si>
  <si>
    <t>RFT</t>
  </si>
  <si>
    <t>Days Present</t>
  </si>
  <si>
    <t>Daily Target
(no of files)</t>
  </si>
  <si>
    <t>On Time Delivery %</t>
  </si>
  <si>
    <t>RFT %</t>
  </si>
  <si>
    <t>Abby</t>
  </si>
  <si>
    <t>Verity</t>
  </si>
  <si>
    <t>F</t>
  </si>
  <si>
    <t>Abigail</t>
  </si>
  <si>
    <t>Geary</t>
  </si>
  <si>
    <t>Abraham</t>
  </si>
  <si>
    <t>Home</t>
  </si>
  <si>
    <t>M</t>
  </si>
  <si>
    <t>Alexander</t>
  </si>
  <si>
    <t>Burt</t>
  </si>
  <si>
    <t>Alexia</t>
  </si>
  <si>
    <t>Davis</t>
  </si>
  <si>
    <t>Ally</t>
  </si>
  <si>
    <t>Simpson</t>
  </si>
  <si>
    <t>Allyson</t>
  </si>
  <si>
    <t>Brett</t>
  </si>
  <si>
    <t>Almina</t>
  </si>
  <si>
    <t>Murray</t>
  </si>
  <si>
    <t>Amanda</t>
  </si>
  <si>
    <t>Powell</t>
  </si>
  <si>
    <t>Amber</t>
  </si>
  <si>
    <t>Blair</t>
  </si>
  <si>
    <t>Anabeth</t>
  </si>
  <si>
    <t>Douglas</t>
  </si>
  <si>
    <t>Annabellas</t>
  </si>
  <si>
    <t>Tyson</t>
  </si>
  <si>
    <t>Annabeth</t>
  </si>
  <si>
    <t>Tromburg</t>
  </si>
  <si>
    <t>Anthony</t>
  </si>
  <si>
    <t>Chilcott</t>
  </si>
  <si>
    <t>Aria</t>
  </si>
  <si>
    <t>Tait</t>
  </si>
  <si>
    <t>Arthur</t>
  </si>
  <si>
    <t>Campbell</t>
  </si>
  <si>
    <t>Ashlee</t>
  </si>
  <si>
    <t>Montgomery</t>
  </si>
  <si>
    <t>Ashleigh</t>
  </si>
  <si>
    <t>Hodgkin</t>
  </si>
  <si>
    <t>Audrey</t>
  </si>
  <si>
    <t>Phillips</t>
  </si>
  <si>
    <t>Avery</t>
  </si>
  <si>
    <t>Dickson</t>
  </si>
  <si>
    <t>Bailee</t>
  </si>
  <si>
    <t>Brown</t>
  </si>
  <si>
    <t>Bart</t>
  </si>
  <si>
    <t>Munro</t>
  </si>
  <si>
    <t>Bartholomew</t>
  </si>
  <si>
    <t>Jeffrey</t>
  </si>
  <si>
    <t>Becky</t>
  </si>
  <si>
    <t>Sanger</t>
  </si>
  <si>
    <t>Bethany</t>
  </si>
  <si>
    <t>Hollands</t>
  </si>
  <si>
    <t>Beverly</t>
  </si>
  <si>
    <t>Samson</t>
  </si>
  <si>
    <t>Bill</t>
  </si>
  <si>
    <t>Yabe</t>
  </si>
  <si>
    <t>Swaby</t>
  </si>
  <si>
    <t>Bolton</t>
  </si>
  <si>
    <t>Bowen</t>
  </si>
  <si>
    <t>Bradley</t>
  </si>
  <si>
    <t>Strugatsky</t>
  </si>
  <si>
    <t>Brenda</t>
  </si>
  <si>
    <t>Mclean</t>
  </si>
  <si>
    <t>Brendan</t>
  </si>
  <si>
    <t>Burnett</t>
  </si>
  <si>
    <t>Britney</t>
  </si>
  <si>
    <t>Mcdowell</t>
  </si>
  <si>
    <t>Brittany</t>
  </si>
  <si>
    <t>Mcmillan</t>
  </si>
  <si>
    <t>Brooke</t>
  </si>
  <si>
    <t>Harris</t>
  </si>
  <si>
    <t>Bryce</t>
  </si>
  <si>
    <t>Percy</t>
  </si>
  <si>
    <t>Buster</t>
  </si>
  <si>
    <t>Turnbull</t>
  </si>
  <si>
    <t>Carl</t>
  </si>
  <si>
    <t>Abbs</t>
  </si>
  <si>
    <t>Carla</t>
  </si>
  <si>
    <t>Barclay</t>
  </si>
  <si>
    <t>Casey</t>
  </si>
  <si>
    <t>Lynch</t>
  </si>
  <si>
    <t>Cassie</t>
  </si>
  <si>
    <t>Pendry</t>
  </si>
  <si>
    <t>Cathy</t>
  </si>
  <si>
    <t>Conley</t>
  </si>
  <si>
    <t>CÃ©dric</t>
  </si>
  <si>
    <t>Hay</t>
  </si>
  <si>
    <t>Charles</t>
  </si>
  <si>
    <t>Stuart</t>
  </si>
  <si>
    <t>Chelsea</t>
  </si>
  <si>
    <t>Oliver</t>
  </si>
  <si>
    <t>Cheyenne</t>
  </si>
  <si>
    <t>Walker</t>
  </si>
  <si>
    <t>Cindy</t>
  </si>
  <si>
    <t>Smith</t>
  </si>
  <si>
    <t>Clare</t>
  </si>
  <si>
    <t>Joe</t>
  </si>
  <si>
    <t>CloÃ©</t>
  </si>
  <si>
    <t>Hamilton</t>
  </si>
  <si>
    <t>Coleen</t>
  </si>
  <si>
    <t>Drake</t>
  </si>
  <si>
    <t>Coll</t>
  </si>
  <si>
    <t>Worden</t>
  </si>
  <si>
    <t>Corey</t>
  </si>
  <si>
    <t>Ross</t>
  </si>
  <si>
    <t>Craig</t>
  </si>
  <si>
    <t>Coolidge</t>
  </si>
  <si>
    <t>Curtis</t>
  </si>
  <si>
    <t>Morrison</t>
  </si>
  <si>
    <t>Cynthia</t>
  </si>
  <si>
    <t>Sinclair</t>
  </si>
  <si>
    <t>Daisy</t>
  </si>
  <si>
    <t>Mcdonald</t>
  </si>
  <si>
    <t>Dan</t>
  </si>
  <si>
    <t>Edwards</t>
  </si>
  <si>
    <t>Danielle</t>
  </si>
  <si>
    <t>Varghese</t>
  </si>
  <si>
    <t>Dean</t>
  </si>
  <si>
    <t>Sleeman</t>
  </si>
  <si>
    <t>Denis</t>
  </si>
  <si>
    <t>Laban</t>
  </si>
  <si>
    <t>Derek</t>
  </si>
  <si>
    <t>Hoye</t>
  </si>
  <si>
    <t>Destiny</t>
  </si>
  <si>
    <t>Samuels</t>
  </si>
  <si>
    <t>Dewey</t>
  </si>
  <si>
    <t>Turner</t>
  </si>
  <si>
    <t>Dexter</t>
  </si>
  <si>
    <t>Holiday</t>
  </si>
  <si>
    <t>Diane</t>
  </si>
  <si>
    <t>Burdis</t>
  </si>
  <si>
    <t>Dora</t>
  </si>
  <si>
    <t>Jamieson</t>
  </si>
  <si>
    <t>Doraleen</t>
  </si>
  <si>
    <t>Bradford</t>
  </si>
  <si>
    <t>Dorothy</t>
  </si>
  <si>
    <t>Brownon</t>
  </si>
  <si>
    <t>Doug</t>
  </si>
  <si>
    <t>Washington</t>
  </si>
  <si>
    <t>Dougie</t>
  </si>
  <si>
    <t>Hrynko</t>
  </si>
  <si>
    <t>Drew</t>
  </si>
  <si>
    <t>Duncan</t>
  </si>
  <si>
    <t>Poynter</t>
  </si>
  <si>
    <t>Eden</t>
  </si>
  <si>
    <t>Grant</t>
  </si>
  <si>
    <t>Edmund</t>
  </si>
  <si>
    <t>Firth</t>
  </si>
  <si>
    <t>Edward</t>
  </si>
  <si>
    <t>Nguyen</t>
  </si>
  <si>
    <t>Edwin</t>
  </si>
  <si>
    <t>Luff</t>
  </si>
  <si>
    <t>Elena</t>
  </si>
  <si>
    <t>Wilson</t>
  </si>
  <si>
    <t>Ella</t>
  </si>
  <si>
    <t>Toulson</t>
  </si>
  <si>
    <t>Ellen</t>
  </si>
  <si>
    <t>Davies</t>
  </si>
  <si>
    <t>Eloyce</t>
  </si>
  <si>
    <t>Fawkes</t>
  </si>
  <si>
    <t>Elwin</t>
  </si>
  <si>
    <t>Wayne</t>
  </si>
  <si>
    <t>Elwood</t>
  </si>
  <si>
    <t>Graham</t>
  </si>
  <si>
    <t>Embry</t>
  </si>
  <si>
    <t>Paton</t>
  </si>
  <si>
    <t>Emma</t>
  </si>
  <si>
    <t>Yazdanpanah</t>
  </si>
  <si>
    <t>Emmett</t>
  </si>
  <si>
    <t>Freeman</t>
  </si>
  <si>
    <t>Erin</t>
  </si>
  <si>
    <t>Henry</t>
  </si>
  <si>
    <t>Erwan</t>
  </si>
  <si>
    <t>Mayson</t>
  </si>
  <si>
    <t>Evannah</t>
  </si>
  <si>
    <t>Ellis</t>
  </si>
  <si>
    <t>Eve</t>
  </si>
  <si>
    <t>Fanny</t>
  </si>
  <si>
    <t>Cooley</t>
  </si>
  <si>
    <t>Finn</t>
  </si>
  <si>
    <t>Hodgkins</t>
  </si>
  <si>
    <t>Fiona</t>
  </si>
  <si>
    <t>Ernest</t>
  </si>
  <si>
    <t>Flora</t>
  </si>
  <si>
    <t>Harding</t>
  </si>
  <si>
    <t>Florian</t>
  </si>
  <si>
    <t>Forsyth</t>
  </si>
  <si>
    <t>Frances</t>
  </si>
  <si>
    <t>Ramsay</t>
  </si>
  <si>
    <t>Frederick</t>
  </si>
  <si>
    <t>Macdonald</t>
  </si>
  <si>
    <t>Garrett</t>
  </si>
  <si>
    <t>Hodge</t>
  </si>
  <si>
    <t>Gemma</t>
  </si>
  <si>
    <t>Robertson</t>
  </si>
  <si>
    <t>Gerard</t>
  </si>
  <si>
    <t>Whitelock</t>
  </si>
  <si>
    <t>Gill</t>
  </si>
  <si>
    <t>Tuch</t>
  </si>
  <si>
    <t>Gillian</t>
  </si>
  <si>
    <t>Barr</t>
  </si>
  <si>
    <t>Ginny</t>
  </si>
  <si>
    <t>Connor</t>
  </si>
  <si>
    <t>Glen</t>
  </si>
  <si>
    <t>Macleod</t>
  </si>
  <si>
    <t>Glory</t>
  </si>
  <si>
    <t>Johnson</t>
  </si>
  <si>
    <t>Month</t>
  </si>
  <si>
    <t>Sum of Files Delivered</t>
  </si>
  <si>
    <t>Jan'23</t>
  </si>
  <si>
    <t>Feb'23</t>
  </si>
  <si>
    <t>Mar'23</t>
  </si>
  <si>
    <t>Apr'23</t>
  </si>
  <si>
    <t>May'23</t>
  </si>
  <si>
    <t>Jun'23</t>
  </si>
  <si>
    <t>Jul'23</t>
  </si>
  <si>
    <t>Aug'23</t>
  </si>
  <si>
    <t>Sep'23</t>
  </si>
  <si>
    <t>Oct'23</t>
  </si>
  <si>
    <t>Nov'23</t>
  </si>
  <si>
    <t>Dec'23</t>
  </si>
  <si>
    <t>Language</t>
  </si>
  <si>
    <t>Arabic (Modern Standard)</t>
  </si>
  <si>
    <t>Bahasa Malay</t>
  </si>
  <si>
    <t>Bosnian</t>
  </si>
  <si>
    <t>Bulgarian</t>
  </si>
  <si>
    <t>Croatian</t>
  </si>
  <si>
    <t>Czech</t>
  </si>
  <si>
    <t>English</t>
  </si>
  <si>
    <t>Finnish</t>
  </si>
  <si>
    <t>French (Canadian)</t>
  </si>
  <si>
    <t>French (Parisian)</t>
  </si>
  <si>
    <t>Galician</t>
  </si>
  <si>
    <t>German</t>
  </si>
  <si>
    <t>Hebrew</t>
  </si>
  <si>
    <t>Hungarian</t>
  </si>
  <si>
    <t>Italian</t>
  </si>
  <si>
    <t>Malayalam</t>
  </si>
  <si>
    <t>Mandarin (Traditional)</t>
  </si>
  <si>
    <t>Portuguese (Brazilian)</t>
  </si>
  <si>
    <t>Portuguese (Portugal)</t>
  </si>
  <si>
    <t>Romanian</t>
  </si>
  <si>
    <t>Serbian</t>
  </si>
  <si>
    <t>Slovak</t>
  </si>
  <si>
    <t>Slovenian</t>
  </si>
  <si>
    <t>Spanish (Castilian)</t>
  </si>
  <si>
    <t>Spanish (Latin American)</t>
  </si>
  <si>
    <t>Swedish</t>
  </si>
  <si>
    <t>Tagalog</t>
  </si>
  <si>
    <t>Telugu</t>
  </si>
  <si>
    <t>Thai</t>
  </si>
  <si>
    <t>Turkish</t>
  </si>
  <si>
    <t>Vietnamese</t>
  </si>
  <si>
    <t>Region</t>
  </si>
  <si>
    <t>APAC</t>
  </si>
  <si>
    <t>EMEA</t>
  </si>
  <si>
    <t>US</t>
  </si>
  <si>
    <t>(ALL)</t>
  </si>
  <si>
    <t>Sum of Volume Delivered (no of files)</t>
  </si>
  <si>
    <t>Files Delivered</t>
  </si>
</sst>
</file>

<file path=xl/styles.xml><?xml version="1.0" encoding="utf-8"?>
<styleSheet xmlns="http://schemas.openxmlformats.org/spreadsheetml/2006/main" xmlns:xr9="http://schemas.microsoft.com/office/spreadsheetml/2016/revision9">
  <numFmts count="13">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dd/mmm/yy"/>
    <numFmt numFmtId="182" formatCode="#,##0.00\ &quot;â‚¬&quot;"/>
    <numFmt numFmtId="183" formatCode="_(&quot;$&quot;* #,##0.00_);_(&quot;$&quot;* \(#,##0.00\);_(&quot;$&quot;* &quot;-&quot;??_);_(@_)"/>
    <numFmt numFmtId="184" formatCode="0.00000%"/>
    <numFmt numFmtId="185" formatCode="0.000000%"/>
    <numFmt numFmtId="186" formatCode="_ * #,##0_ ;_ * \-#,##0_ ;_ * &quot;-&quot;??_ ;_ @_ "/>
    <numFmt numFmtId="187" formatCode="0.0%"/>
    <numFmt numFmtId="188" formatCode="_-[$$-409]* #,##0.00_ ;_-[$$-409]* \-#,##0.00\ ;_-[$$-409]* &quot;-&quot;??_ ;_-@_ "/>
  </numFmts>
  <fonts count="23">
    <font>
      <sz val="11"/>
      <color theme="1"/>
      <name val="Calibri"/>
      <charset val="134"/>
      <scheme val="minor"/>
    </font>
    <font>
      <b/>
      <sz val="11"/>
      <color rgb="FFFFFFFF"/>
      <name val="Calibri"/>
      <charset val="134"/>
      <scheme val="minor"/>
    </font>
    <font>
      <sz val="11"/>
      <color rgb="FF00000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4472C4"/>
        <bgColor rgb="FF4472C4"/>
      </patternFill>
    </fill>
    <fill>
      <patternFill patternType="solid">
        <fgColor rgb="FFFF0000"/>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theme="4" tint="0.399975585192419"/>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6"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7" borderId="12" applyNumberFormat="0" applyAlignment="0" applyProtection="0">
      <alignment vertical="center"/>
    </xf>
    <xf numFmtId="0" fontId="13" fillId="8" borderId="13" applyNumberFormat="0" applyAlignment="0" applyProtection="0">
      <alignment vertical="center"/>
    </xf>
    <xf numFmtId="0" fontId="14" fillId="8" borderId="12" applyNumberFormat="0" applyAlignment="0" applyProtection="0">
      <alignment vertical="center"/>
    </xf>
    <xf numFmtId="0" fontId="15" fillId="9"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5"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4"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37">
    <xf numFmtId="0" fontId="0" fillId="0" borderId="0" xfId="0"/>
    <xf numFmtId="0" fontId="0" fillId="0" borderId="0" xfId="0" applyAlignment="1">
      <alignment horizontal="center" vertical="center"/>
    </xf>
    <xf numFmtId="2" fontId="1" fillId="2" borderId="1" xfId="0" applyNumberFormat="1" applyFont="1" applyFill="1" applyBorder="1" applyAlignment="1">
      <alignment horizontal="center" vertical="center" wrapText="1"/>
    </xf>
    <xf numFmtId="180" fontId="0" fillId="0" borderId="1" xfId="0" applyNumberFormat="1" applyBorder="1" applyAlignment="1">
      <alignment horizontal="center" vertical="center"/>
    </xf>
    <xf numFmtId="0" fontId="0" fillId="0" borderId="1" xfId="0" applyBorder="1" applyAlignment="1">
      <alignment horizontal="center" vertical="center"/>
    </xf>
    <xf numFmtId="181" fontId="0" fillId="0" borderId="1" xfId="0" applyNumberFormat="1" applyBorder="1" applyAlignment="1">
      <alignment horizontal="center" vertical="center"/>
    </xf>
    <xf numFmtId="0" fontId="0" fillId="0" borderId="2" xfId="0" applyBorder="1"/>
    <xf numFmtId="10" fontId="0" fillId="0" borderId="0" xfId="0" applyNumberFormat="1"/>
    <xf numFmtId="10" fontId="0" fillId="0" borderId="0" xfId="3" applyNumberFormat="1" applyAlignment="1"/>
    <xf numFmtId="0" fontId="0" fillId="0" borderId="0" xfId="0" applyAlignment="1">
      <alignment horizontal="center"/>
    </xf>
    <xf numFmtId="182" fontId="1" fillId="2" borderId="1" xfId="0" applyNumberFormat="1" applyFont="1" applyFill="1" applyBorder="1" applyAlignment="1">
      <alignment horizontal="center" vertical="center" wrapText="1"/>
    </xf>
    <xf numFmtId="0" fontId="2" fillId="0" borderId="1" xfId="0" applyFont="1" applyBorder="1"/>
    <xf numFmtId="0" fontId="2" fillId="0" borderId="1" xfId="0" applyFont="1" applyBorder="1" applyAlignment="1">
      <alignment horizontal="center"/>
    </xf>
    <xf numFmtId="183" fontId="2" fillId="0" borderId="1" xfId="0" applyNumberFormat="1" applyFont="1" applyBorder="1"/>
    <xf numFmtId="0" fontId="0" fillId="0" borderId="1" xfId="0" applyBorder="1" applyAlignment="1">
      <alignment horizontal="center"/>
    </xf>
    <xf numFmtId="10" fontId="0" fillId="0" borderId="0" xfId="1" applyNumberFormat="1" applyAlignment="1"/>
    <xf numFmtId="0" fontId="0" fillId="0" borderId="0" xfId="0" applyNumberFormat="1"/>
    <xf numFmtId="10" fontId="2" fillId="0" borderId="1" xfId="3" applyNumberFormat="1" applyFont="1" applyBorder="1" applyAlignment="1"/>
    <xf numFmtId="0" fontId="0" fillId="0" borderId="0" xfId="0" applyAlignment="1">
      <alignment wrapText="1"/>
    </xf>
    <xf numFmtId="0" fontId="0" fillId="3" borderId="0" xfId="0" applyFill="1"/>
    <xf numFmtId="0" fontId="0" fillId="3" borderId="0" xfId="0" applyNumberFormat="1" applyFill="1" applyAlignment="1">
      <alignment horizontal="center"/>
    </xf>
    <xf numFmtId="184" fontId="0" fillId="3" borderId="0" xfId="3" applyNumberFormat="1" applyFill="1" applyAlignment="1"/>
    <xf numFmtId="185" fontId="0" fillId="3" borderId="0" xfId="3" applyNumberFormat="1" applyFill="1" applyAlignment="1"/>
    <xf numFmtId="186" fontId="0" fillId="0" borderId="0" xfId="0" applyNumberFormat="1"/>
    <xf numFmtId="0" fontId="3" fillId="4"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vertical="center" indent="2"/>
    </xf>
    <xf numFmtId="187" fontId="0" fillId="0" borderId="0" xfId="0" applyNumberFormat="1"/>
    <xf numFmtId="188" fontId="0" fillId="0" borderId="0" xfId="0" applyNumberFormat="1" applyAlignment="1">
      <alignment horizontal="right"/>
    </xf>
    <xf numFmtId="0" fontId="0" fillId="5" borderId="1" xfId="0" applyFill="1" applyBorder="1"/>
    <xf numFmtId="0" fontId="0" fillId="0" borderId="1" xfId="0" applyBorder="1"/>
    <xf numFmtId="0" fontId="0" fillId="0" borderId="3" xfId="0" applyBorder="1" applyAlignment="1">
      <alignment horizontal="justify" vertical="top"/>
    </xf>
    <xf numFmtId="0" fontId="0" fillId="0" borderId="4" xfId="0" applyBorder="1" applyAlignment="1">
      <alignment horizontal="justify" vertical="top"/>
    </xf>
    <xf numFmtId="0" fontId="0" fillId="0" borderId="5" xfId="0" applyBorder="1" applyAlignment="1">
      <alignment horizontal="justify" vertical="top"/>
    </xf>
    <xf numFmtId="0" fontId="0" fillId="0" borderId="6" xfId="0" applyBorder="1" applyAlignment="1">
      <alignment horizontal="justify" vertical="top"/>
    </xf>
    <xf numFmtId="0" fontId="0" fillId="0" borderId="7" xfId="0" applyBorder="1" applyAlignment="1">
      <alignment horizontal="justify" vertical="top"/>
    </xf>
    <xf numFmtId="0" fontId="0" fillId="0" borderId="8" xfId="0" applyBorder="1" applyAlignment="1">
      <alignment horizontal="justify"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3.xml"/><Relationship Id="rId8" Type="http://schemas.openxmlformats.org/officeDocument/2006/relationships/pivotCacheDefinition" Target="pivotCache/pivotCacheDefinition2.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delete val="1"/>
          </c:dLbls>
          <c:cat>
            <c:multiLvlStrRef>
              <c:f>Data!$C$2:$D$105</c:f>
              <c:multiLvlStrCache>
                <c:ptCount val="104"/>
                <c:lvl>
                  <c:pt idx="0">
                    <c:v>Houston</c:v>
                  </c:pt>
                  <c:pt idx="1">
                    <c:v>New York</c:v>
                  </c:pt>
                  <c:pt idx="2">
                    <c:v>Los Angeles</c:v>
                  </c:pt>
                  <c:pt idx="3">
                    <c:v>Houston</c:v>
                  </c:pt>
                  <c:pt idx="4">
                    <c:v>New York</c:v>
                  </c:pt>
                  <c:pt idx="5">
                    <c:v>Houston</c:v>
                  </c:pt>
                  <c:pt idx="6">
                    <c:v>Houston</c:v>
                  </c:pt>
                  <c:pt idx="7">
                    <c:v>Chicago</c:v>
                  </c:pt>
                  <c:pt idx="8">
                    <c:v>Houston</c:v>
                  </c:pt>
                  <c:pt idx="9">
                    <c:v>New York</c:v>
                  </c:pt>
                  <c:pt idx="10">
                    <c:v>Houston</c:v>
                  </c:pt>
                  <c:pt idx="11">
                    <c:v>Houston</c:v>
                  </c:pt>
                  <c:pt idx="12">
                    <c:v>Houston</c:v>
                  </c:pt>
                  <c:pt idx="13">
                    <c:v>Houston</c:v>
                  </c:pt>
                  <c:pt idx="14">
                    <c:v>Chicago</c:v>
                  </c:pt>
                  <c:pt idx="15">
                    <c:v>Houston</c:v>
                  </c:pt>
                  <c:pt idx="16">
                    <c:v>Houston</c:v>
                  </c:pt>
                  <c:pt idx="17">
                    <c:v>Chicago</c:v>
                  </c:pt>
                  <c:pt idx="18">
                    <c:v>Houston</c:v>
                  </c:pt>
                  <c:pt idx="19">
                    <c:v>Houston</c:v>
                  </c:pt>
                  <c:pt idx="20">
                    <c:v>New York</c:v>
                  </c:pt>
                  <c:pt idx="21">
                    <c:v>New York</c:v>
                  </c:pt>
                  <c:pt idx="22">
                    <c:v>New York</c:v>
                  </c:pt>
                  <c:pt idx="23">
                    <c:v>Chicago</c:v>
                  </c:pt>
                  <c:pt idx="24">
                    <c:v>Houston</c:v>
                  </c:pt>
                  <c:pt idx="25">
                    <c:v>Houston</c:v>
                  </c:pt>
                  <c:pt idx="26">
                    <c:v>Chicago</c:v>
                  </c:pt>
                  <c:pt idx="27">
                    <c:v>New York</c:v>
                  </c:pt>
                  <c:pt idx="28">
                    <c:v>Houston</c:v>
                  </c:pt>
                  <c:pt idx="29">
                    <c:v>New York</c:v>
                  </c:pt>
                  <c:pt idx="30">
                    <c:v>New York</c:v>
                  </c:pt>
                  <c:pt idx="31">
                    <c:v>New York</c:v>
                  </c:pt>
                  <c:pt idx="32">
                    <c:v>Houston</c:v>
                  </c:pt>
                  <c:pt idx="33">
                    <c:v>Chicago</c:v>
                  </c:pt>
                  <c:pt idx="34">
                    <c:v>Houston</c:v>
                  </c:pt>
                  <c:pt idx="35">
                    <c:v>New York</c:v>
                  </c:pt>
                  <c:pt idx="36">
                    <c:v>Houston</c:v>
                  </c:pt>
                  <c:pt idx="37">
                    <c:v>New York</c:v>
                  </c:pt>
                  <c:pt idx="38">
                    <c:v>Chicago</c:v>
                  </c:pt>
                  <c:pt idx="39">
                    <c:v>New York</c:v>
                  </c:pt>
                  <c:pt idx="40">
                    <c:v>Houston</c:v>
                  </c:pt>
                  <c:pt idx="41">
                    <c:v>Houston</c:v>
                  </c:pt>
                  <c:pt idx="42">
                    <c:v>Houston</c:v>
                  </c:pt>
                  <c:pt idx="43">
                    <c:v>Houston</c:v>
                  </c:pt>
                  <c:pt idx="44">
                    <c:v>Houston</c:v>
                  </c:pt>
                  <c:pt idx="45">
                    <c:v>New York</c:v>
                  </c:pt>
                  <c:pt idx="46">
                    <c:v>Houston</c:v>
                  </c:pt>
                  <c:pt idx="47">
                    <c:v>Chicago</c:v>
                  </c:pt>
                  <c:pt idx="48">
                    <c:v>Chicago</c:v>
                  </c:pt>
                  <c:pt idx="49">
                    <c:v>New York</c:v>
                  </c:pt>
                  <c:pt idx="50">
                    <c:v>Houston</c:v>
                  </c:pt>
                  <c:pt idx="51">
                    <c:v>Houston</c:v>
                  </c:pt>
                  <c:pt idx="52">
                    <c:v>New York</c:v>
                  </c:pt>
                  <c:pt idx="53">
                    <c:v>Chicago</c:v>
                  </c:pt>
                  <c:pt idx="54">
                    <c:v>New York</c:v>
                  </c:pt>
                  <c:pt idx="55">
                    <c:v>Chicago</c:v>
                  </c:pt>
                  <c:pt idx="56">
                    <c:v>New York</c:v>
                  </c:pt>
                  <c:pt idx="57">
                    <c:v>Houston</c:v>
                  </c:pt>
                  <c:pt idx="58">
                    <c:v>New York</c:v>
                  </c:pt>
                  <c:pt idx="59">
                    <c:v>Chicago</c:v>
                  </c:pt>
                  <c:pt idx="60">
                    <c:v>Houston</c:v>
                  </c:pt>
                  <c:pt idx="61">
                    <c:v>Houston</c:v>
                  </c:pt>
                  <c:pt idx="62">
                    <c:v>Chicago</c:v>
                  </c:pt>
                  <c:pt idx="63">
                    <c:v>New York</c:v>
                  </c:pt>
                  <c:pt idx="64">
                    <c:v>Houston</c:v>
                  </c:pt>
                  <c:pt idx="65">
                    <c:v>New York</c:v>
                  </c:pt>
                  <c:pt idx="66">
                    <c:v>Houston</c:v>
                  </c:pt>
                  <c:pt idx="67">
                    <c:v>New York</c:v>
                  </c:pt>
                  <c:pt idx="68">
                    <c:v>New York</c:v>
                  </c:pt>
                  <c:pt idx="69">
                    <c:v>Houston</c:v>
                  </c:pt>
                  <c:pt idx="70">
                    <c:v>Chicago</c:v>
                  </c:pt>
                  <c:pt idx="71">
                    <c:v>Houston</c:v>
                  </c:pt>
                  <c:pt idx="72">
                    <c:v>New York</c:v>
                  </c:pt>
                  <c:pt idx="73">
                    <c:v>Houston</c:v>
                  </c:pt>
                  <c:pt idx="74">
                    <c:v>New York</c:v>
                  </c:pt>
                  <c:pt idx="75">
                    <c:v>New York</c:v>
                  </c:pt>
                  <c:pt idx="76">
                    <c:v>Los Angeles</c:v>
                  </c:pt>
                  <c:pt idx="77">
                    <c:v>Chicago</c:v>
                  </c:pt>
                  <c:pt idx="78">
                    <c:v>Houston</c:v>
                  </c:pt>
                  <c:pt idx="79">
                    <c:v>New York</c:v>
                  </c:pt>
                  <c:pt idx="80">
                    <c:v>Chicago</c:v>
                  </c:pt>
                  <c:pt idx="81">
                    <c:v>Houston</c:v>
                  </c:pt>
                  <c:pt idx="82">
                    <c:v>New York</c:v>
                  </c:pt>
                  <c:pt idx="83">
                    <c:v>Houston</c:v>
                  </c:pt>
                  <c:pt idx="84">
                    <c:v>Houston</c:v>
                  </c:pt>
                  <c:pt idx="85">
                    <c:v>New York</c:v>
                  </c:pt>
                  <c:pt idx="86">
                    <c:v>Chicago</c:v>
                  </c:pt>
                  <c:pt idx="87">
                    <c:v>Los Angeles</c:v>
                  </c:pt>
                  <c:pt idx="88">
                    <c:v>New York</c:v>
                  </c:pt>
                  <c:pt idx="89">
                    <c:v>Houston</c:v>
                  </c:pt>
                  <c:pt idx="90">
                    <c:v>Chicago</c:v>
                  </c:pt>
                  <c:pt idx="91">
                    <c:v>Houston</c:v>
                  </c:pt>
                  <c:pt idx="92">
                    <c:v>New York</c:v>
                  </c:pt>
                  <c:pt idx="93">
                    <c:v>Chicago</c:v>
                  </c:pt>
                  <c:pt idx="94">
                    <c:v>Houston</c:v>
                  </c:pt>
                  <c:pt idx="95">
                    <c:v>Houston</c:v>
                  </c:pt>
                  <c:pt idx="96">
                    <c:v>Chicago</c:v>
                  </c:pt>
                  <c:pt idx="97">
                    <c:v>Houston</c:v>
                  </c:pt>
                  <c:pt idx="98">
                    <c:v>New York</c:v>
                  </c:pt>
                  <c:pt idx="99">
                    <c:v>Chicago</c:v>
                  </c:pt>
                  <c:pt idx="100">
                    <c:v>New York</c:v>
                  </c:pt>
                  <c:pt idx="101">
                    <c:v>New York</c:v>
                  </c:pt>
                  <c:pt idx="102">
                    <c:v>New York</c:v>
                  </c:pt>
                  <c:pt idx="103">
                    <c:v>Chicago</c:v>
                  </c:pt>
                </c:lvl>
                <c:lvl>
                  <c:pt idx="0">
                    <c:v>VAI</c:v>
                  </c:pt>
                  <c:pt idx="1">
                    <c:v>SEA</c:v>
                  </c:pt>
                  <c:pt idx="2">
                    <c:v>SEA</c:v>
                  </c:pt>
                  <c:pt idx="3">
                    <c:v>XYZ</c:v>
                  </c:pt>
                  <c:pt idx="4">
                    <c:v>MLA</c:v>
                  </c:pt>
                  <c:pt idx="5">
                    <c:v>AGS</c:v>
                  </c:pt>
                  <c:pt idx="6">
                    <c:v>DEA</c:v>
                  </c:pt>
                  <c:pt idx="7">
                    <c:v>ABC</c:v>
                  </c:pt>
                  <c:pt idx="8">
                    <c:v>PMA</c:v>
                  </c:pt>
                  <c:pt idx="9">
                    <c:v>ABC</c:v>
                  </c:pt>
                  <c:pt idx="10">
                    <c:v>PMA</c:v>
                  </c:pt>
                  <c:pt idx="11">
                    <c:v>VAI</c:v>
                  </c:pt>
                  <c:pt idx="12">
                    <c:v>DEA</c:v>
                  </c:pt>
                  <c:pt idx="13">
                    <c:v>AGS</c:v>
                  </c:pt>
                  <c:pt idx="14">
                    <c:v>ABC</c:v>
                  </c:pt>
                  <c:pt idx="15">
                    <c:v>PMA</c:v>
                  </c:pt>
                  <c:pt idx="16">
                    <c:v>PMA</c:v>
                  </c:pt>
                  <c:pt idx="17">
                    <c:v>DEA</c:v>
                  </c:pt>
                  <c:pt idx="18">
                    <c:v>AGS</c:v>
                  </c:pt>
                  <c:pt idx="19">
                    <c:v>PMA</c:v>
                  </c:pt>
                  <c:pt idx="20">
                    <c:v>MLA</c:v>
                  </c:pt>
                  <c:pt idx="21">
                    <c:v>MLA</c:v>
                  </c:pt>
                  <c:pt idx="22">
                    <c:v>SEA</c:v>
                  </c:pt>
                  <c:pt idx="23">
                    <c:v>SEA</c:v>
                  </c:pt>
                  <c:pt idx="24">
                    <c:v>AGS</c:v>
                  </c:pt>
                  <c:pt idx="25">
                    <c:v>MLA</c:v>
                  </c:pt>
                  <c:pt idx="26">
                    <c:v>DPO</c:v>
                  </c:pt>
                  <c:pt idx="27">
                    <c:v>ABC</c:v>
                  </c:pt>
                  <c:pt idx="28">
                    <c:v>DEA</c:v>
                  </c:pt>
                  <c:pt idx="29">
                    <c:v>PMA</c:v>
                  </c:pt>
                  <c:pt idx="30">
                    <c:v>VAI</c:v>
                  </c:pt>
                  <c:pt idx="31">
                    <c:v>VAI</c:v>
                  </c:pt>
                  <c:pt idx="32">
                    <c:v>AGS</c:v>
                  </c:pt>
                  <c:pt idx="33">
                    <c:v>DEA</c:v>
                  </c:pt>
                  <c:pt idx="34">
                    <c:v>DEA</c:v>
                  </c:pt>
                  <c:pt idx="35">
                    <c:v>PMA</c:v>
                  </c:pt>
                  <c:pt idx="36">
                    <c:v>DEA</c:v>
                  </c:pt>
                  <c:pt idx="37">
                    <c:v>VAI</c:v>
                  </c:pt>
                  <c:pt idx="38">
                    <c:v>AGS</c:v>
                  </c:pt>
                  <c:pt idx="39">
                    <c:v>ISE</c:v>
                  </c:pt>
                  <c:pt idx="40">
                    <c:v>AGS</c:v>
                  </c:pt>
                  <c:pt idx="41">
                    <c:v>DEA</c:v>
                  </c:pt>
                  <c:pt idx="42">
                    <c:v>DEA</c:v>
                  </c:pt>
                  <c:pt idx="43">
                    <c:v>PMA</c:v>
                  </c:pt>
                  <c:pt idx="44">
                    <c:v>PMA</c:v>
                  </c:pt>
                  <c:pt idx="45">
                    <c:v>VAI</c:v>
                  </c:pt>
                  <c:pt idx="46">
                    <c:v>AGS</c:v>
                  </c:pt>
                  <c:pt idx="47">
                    <c:v>DEA</c:v>
                  </c:pt>
                  <c:pt idx="48">
                    <c:v>DEA</c:v>
                  </c:pt>
                  <c:pt idx="49">
                    <c:v>MLA</c:v>
                  </c:pt>
                  <c:pt idx="50">
                    <c:v>XYZ</c:v>
                  </c:pt>
                  <c:pt idx="51">
                    <c:v>AGS</c:v>
                  </c:pt>
                  <c:pt idx="52">
                    <c:v>MLA</c:v>
                  </c:pt>
                  <c:pt idx="53">
                    <c:v>DPO</c:v>
                  </c:pt>
                  <c:pt idx="54">
                    <c:v>SEA</c:v>
                  </c:pt>
                  <c:pt idx="55">
                    <c:v>PMA</c:v>
                  </c:pt>
                  <c:pt idx="56">
                    <c:v>VAI</c:v>
                  </c:pt>
                  <c:pt idx="57">
                    <c:v>PMA</c:v>
                  </c:pt>
                  <c:pt idx="58">
                    <c:v>ISE</c:v>
                  </c:pt>
                  <c:pt idx="59">
                    <c:v>DEA</c:v>
                  </c:pt>
                  <c:pt idx="60">
                    <c:v>DEA</c:v>
                  </c:pt>
                  <c:pt idx="61">
                    <c:v>PMA</c:v>
                  </c:pt>
                  <c:pt idx="62">
                    <c:v>DEA</c:v>
                  </c:pt>
                  <c:pt idx="63">
                    <c:v>SEA</c:v>
                  </c:pt>
                  <c:pt idx="64">
                    <c:v>DEA</c:v>
                  </c:pt>
                  <c:pt idx="65">
                    <c:v>SEA</c:v>
                  </c:pt>
                  <c:pt idx="66">
                    <c:v>DEA</c:v>
                  </c:pt>
                  <c:pt idx="67">
                    <c:v>DEA</c:v>
                  </c:pt>
                  <c:pt idx="68">
                    <c:v>PMA</c:v>
                  </c:pt>
                  <c:pt idx="69">
                    <c:v>DEA</c:v>
                  </c:pt>
                  <c:pt idx="70">
                    <c:v>DEA</c:v>
                  </c:pt>
                  <c:pt idx="71">
                    <c:v>DEA</c:v>
                  </c:pt>
                  <c:pt idx="72">
                    <c:v>MLA</c:v>
                  </c:pt>
                  <c:pt idx="73">
                    <c:v>XYZ</c:v>
                  </c:pt>
                  <c:pt idx="74">
                    <c:v>SEA</c:v>
                  </c:pt>
                  <c:pt idx="75">
                    <c:v>SEA</c:v>
                  </c:pt>
                  <c:pt idx="76">
                    <c:v>VAI</c:v>
                  </c:pt>
                  <c:pt idx="77">
                    <c:v>DEA</c:v>
                  </c:pt>
                  <c:pt idx="78">
                    <c:v>DEA</c:v>
                  </c:pt>
                  <c:pt idx="79">
                    <c:v>SEA</c:v>
                  </c:pt>
                  <c:pt idx="80">
                    <c:v>DEA</c:v>
                  </c:pt>
                  <c:pt idx="81">
                    <c:v>XYZ</c:v>
                  </c:pt>
                  <c:pt idx="82">
                    <c:v>DEA</c:v>
                  </c:pt>
                  <c:pt idx="83">
                    <c:v>MLA</c:v>
                  </c:pt>
                  <c:pt idx="84">
                    <c:v>PMA</c:v>
                  </c:pt>
                  <c:pt idx="85">
                    <c:v>ABC</c:v>
                  </c:pt>
                  <c:pt idx="86">
                    <c:v>DEA</c:v>
                  </c:pt>
                  <c:pt idx="87">
                    <c:v>XYZ</c:v>
                  </c:pt>
                  <c:pt idx="88">
                    <c:v>VAI</c:v>
                  </c:pt>
                  <c:pt idx="89">
                    <c:v>PMA</c:v>
                  </c:pt>
                  <c:pt idx="90">
                    <c:v>DEA</c:v>
                  </c:pt>
                  <c:pt idx="91">
                    <c:v>MLA</c:v>
                  </c:pt>
                  <c:pt idx="92">
                    <c:v>MLA</c:v>
                  </c:pt>
                  <c:pt idx="93">
                    <c:v>DPO</c:v>
                  </c:pt>
                  <c:pt idx="94">
                    <c:v>PMA</c:v>
                  </c:pt>
                  <c:pt idx="95">
                    <c:v>XYZ</c:v>
                  </c:pt>
                  <c:pt idx="96">
                    <c:v>DEA</c:v>
                  </c:pt>
                  <c:pt idx="97">
                    <c:v>PMA</c:v>
                  </c:pt>
                  <c:pt idx="98">
                    <c:v>DEA</c:v>
                  </c:pt>
                  <c:pt idx="99">
                    <c:v>DEA</c:v>
                  </c:pt>
                  <c:pt idx="100">
                    <c:v>ISE</c:v>
                  </c:pt>
                  <c:pt idx="101">
                    <c:v>XYZ</c:v>
                  </c:pt>
                  <c:pt idx="102">
                    <c:v>ISE</c:v>
                  </c:pt>
                  <c:pt idx="103">
                    <c:v>AGS</c:v>
                  </c:pt>
                </c:lvl>
              </c:multiLvlStrCache>
            </c:multiLvlStrRef>
          </c:cat>
          <c:val>
            <c:numRef>
              <c:f>Data!$L$2:$L$105</c:f>
              <c:numCache>
                <c:formatCode>0.00%</c:formatCode>
                <c:ptCount val="104"/>
                <c:pt idx="0">
                  <c:v>0.8</c:v>
                </c:pt>
                <c:pt idx="1">
                  <c:v>0.8</c:v>
                </c:pt>
                <c:pt idx="2">
                  <c:v>0.799031476997579</c:v>
                </c:pt>
                <c:pt idx="3">
                  <c:v>0.802030456852792</c:v>
                </c:pt>
                <c:pt idx="4">
                  <c:v>0.8</c:v>
                </c:pt>
                <c:pt idx="5">
                  <c:v>0.798611111111111</c:v>
                </c:pt>
                <c:pt idx="6">
                  <c:v>0.5</c:v>
                </c:pt>
                <c:pt idx="7">
                  <c:v>0.798816568047337</c:v>
                </c:pt>
                <c:pt idx="8">
                  <c:v>0.897435897435897</c:v>
                </c:pt>
                <c:pt idx="9">
                  <c:v>0.501079913606911</c:v>
                </c:pt>
                <c:pt idx="10">
                  <c:v>0.80168776371308</c:v>
                </c:pt>
                <c:pt idx="11">
                  <c:v>0.800875273522976</c:v>
                </c:pt>
                <c:pt idx="12">
                  <c:v>0.799511002444988</c:v>
                </c:pt>
                <c:pt idx="13">
                  <c:v>0.801393728222996</c:v>
                </c:pt>
                <c:pt idx="14">
                  <c:v>0.8</c:v>
                </c:pt>
                <c:pt idx="15">
                  <c:v>0.799352750809062</c:v>
                </c:pt>
                <c:pt idx="16">
                  <c:v>0.798245614035088</c:v>
                </c:pt>
                <c:pt idx="17">
                  <c:v>0.799163179916318</c:v>
                </c:pt>
                <c:pt idx="18">
                  <c:v>0.8</c:v>
                </c:pt>
                <c:pt idx="19">
                  <c:v>0.903225806451613</c:v>
                </c:pt>
                <c:pt idx="20">
                  <c:v>0.8</c:v>
                </c:pt>
                <c:pt idx="21">
                  <c:v>0.801047120418848</c:v>
                </c:pt>
                <c:pt idx="22">
                  <c:v>0.8</c:v>
                </c:pt>
                <c:pt idx="23">
                  <c:v>0.904761904761905</c:v>
                </c:pt>
                <c:pt idx="24">
                  <c:v>0.796992481203007</c:v>
                </c:pt>
                <c:pt idx="25">
                  <c:v>0.90625</c:v>
                </c:pt>
                <c:pt idx="26">
                  <c:v>0.801369863013699</c:v>
                </c:pt>
                <c:pt idx="27">
                  <c:v>0.798418972332016</c:v>
                </c:pt>
                <c:pt idx="28">
                  <c:v>0.8</c:v>
                </c:pt>
                <c:pt idx="29">
                  <c:v>0.898989898989899</c:v>
                </c:pt>
                <c:pt idx="30">
                  <c:v>0.903508771929825</c:v>
                </c:pt>
                <c:pt idx="31">
                  <c:v>0.800829875518672</c:v>
                </c:pt>
                <c:pt idx="32">
                  <c:v>0.801346801346801</c:v>
                </c:pt>
                <c:pt idx="33">
                  <c:v>0.797202797202797</c:v>
                </c:pt>
                <c:pt idx="34">
                  <c:v>0.799410029498525</c:v>
                </c:pt>
                <c:pt idx="35">
                  <c:v>0.898305084745763</c:v>
                </c:pt>
                <c:pt idx="36">
                  <c:v>0.800448430493274</c:v>
                </c:pt>
                <c:pt idx="37">
                  <c:v>0.802139037433155</c:v>
                </c:pt>
                <c:pt idx="38">
                  <c:v>0.797101449275362</c:v>
                </c:pt>
                <c:pt idx="39">
                  <c:v>0.8</c:v>
                </c:pt>
                <c:pt idx="40">
                  <c:v>0.5</c:v>
                </c:pt>
                <c:pt idx="41">
                  <c:v>0.800539083557951</c:v>
                </c:pt>
                <c:pt idx="42">
                  <c:v>0.898148148148148</c:v>
                </c:pt>
                <c:pt idx="43">
                  <c:v>0.8</c:v>
                </c:pt>
                <c:pt idx="44">
                  <c:v>0.801324503311258</c:v>
                </c:pt>
                <c:pt idx="45">
                  <c:v>0.801104972375691</c:v>
                </c:pt>
                <c:pt idx="46">
                  <c:v>0.800699300699301</c:v>
                </c:pt>
                <c:pt idx="47">
                  <c:v>0.801724137931034</c:v>
                </c:pt>
                <c:pt idx="48">
                  <c:v>0.8</c:v>
                </c:pt>
                <c:pt idx="49">
                  <c:v>0.798657718120805</c:v>
                </c:pt>
                <c:pt idx="50">
                  <c:v>0.800847457627119</c:v>
                </c:pt>
                <c:pt idx="51">
                  <c:v>0.798479087452472</c:v>
                </c:pt>
                <c:pt idx="52">
                  <c:v>0.798816568047337</c:v>
                </c:pt>
                <c:pt idx="53">
                  <c:v>0.899159663865546</c:v>
                </c:pt>
                <c:pt idx="54">
                  <c:v>0.902654867256637</c:v>
                </c:pt>
                <c:pt idx="55">
                  <c:v>0.800875273522976</c:v>
                </c:pt>
                <c:pt idx="56">
                  <c:v>0.798165137614679</c:v>
                </c:pt>
                <c:pt idx="57">
                  <c:v>0.800687285223368</c:v>
                </c:pt>
                <c:pt idx="58">
                  <c:v>0.800904977375566</c:v>
                </c:pt>
                <c:pt idx="59">
                  <c:v>0.801932367149758</c:v>
                </c:pt>
                <c:pt idx="60">
                  <c:v>0.801652892561983</c:v>
                </c:pt>
                <c:pt idx="61">
                  <c:v>0.798994974874372</c:v>
                </c:pt>
                <c:pt idx="62">
                  <c:v>0.798561151079137</c:v>
                </c:pt>
                <c:pt idx="63">
                  <c:v>0.8</c:v>
                </c:pt>
                <c:pt idx="64">
                  <c:v>0.8</c:v>
                </c:pt>
                <c:pt idx="65">
                  <c:v>0.801346801346801</c:v>
                </c:pt>
                <c:pt idx="66">
                  <c:v>0.9</c:v>
                </c:pt>
                <c:pt idx="67">
                  <c:v>0.897959183673469</c:v>
                </c:pt>
                <c:pt idx="68">
                  <c:v>0.798969072164949</c:v>
                </c:pt>
                <c:pt idx="69">
                  <c:v>0.798701298701299</c:v>
                </c:pt>
                <c:pt idx="70">
                  <c:v>0.8</c:v>
                </c:pt>
                <c:pt idx="71">
                  <c:v>0.901639344262295</c:v>
                </c:pt>
                <c:pt idx="72">
                  <c:v>0.800813008130081</c:v>
                </c:pt>
                <c:pt idx="73">
                  <c:v>0.800623052959502</c:v>
                </c:pt>
                <c:pt idx="74">
                  <c:v>0.798449612403101</c:v>
                </c:pt>
                <c:pt idx="75">
                  <c:v>0.5</c:v>
                </c:pt>
                <c:pt idx="76">
                  <c:v>0.50104821802935</c:v>
                </c:pt>
                <c:pt idx="77">
                  <c:v>0.797814207650273</c:v>
                </c:pt>
                <c:pt idx="78">
                  <c:v>0.80046403712297</c:v>
                </c:pt>
                <c:pt idx="79">
                  <c:v>0.801223241590214</c:v>
                </c:pt>
                <c:pt idx="80">
                  <c:v>0.802919708029197</c:v>
                </c:pt>
                <c:pt idx="81">
                  <c:v>0.8</c:v>
                </c:pt>
                <c:pt idx="82">
                  <c:v>0.800959232613909</c:v>
                </c:pt>
                <c:pt idx="83">
                  <c:v>0.801282051282051</c:v>
                </c:pt>
                <c:pt idx="84">
                  <c:v>0.8</c:v>
                </c:pt>
                <c:pt idx="85">
                  <c:v>0.799319727891156</c:v>
                </c:pt>
                <c:pt idx="86">
                  <c:v>0.798245614035088</c:v>
                </c:pt>
                <c:pt idx="87">
                  <c:v>0.800443458980044</c:v>
                </c:pt>
                <c:pt idx="88">
                  <c:v>0.501070663811563</c:v>
                </c:pt>
                <c:pt idx="89">
                  <c:v>0.799485861182519</c:v>
                </c:pt>
                <c:pt idx="90">
                  <c:v>0.9</c:v>
                </c:pt>
                <c:pt idx="91">
                  <c:v>0.798611111111111</c:v>
                </c:pt>
                <c:pt idx="92">
                  <c:v>0.799352750809062</c:v>
                </c:pt>
                <c:pt idx="93">
                  <c:v>0.8</c:v>
                </c:pt>
                <c:pt idx="94">
                  <c:v>0.8</c:v>
                </c:pt>
                <c:pt idx="95">
                  <c:v>0.902439024390244</c:v>
                </c:pt>
                <c:pt idx="96">
                  <c:v>0.800711743772242</c:v>
                </c:pt>
                <c:pt idx="97">
                  <c:v>0.8</c:v>
                </c:pt>
                <c:pt idx="98">
                  <c:v>0.801169590643275</c:v>
                </c:pt>
                <c:pt idx="99">
                  <c:v>0.801136363636364</c:v>
                </c:pt>
                <c:pt idx="100">
                  <c:v>0.798780487804878</c:v>
                </c:pt>
                <c:pt idx="101">
                  <c:v>0.800448430493274</c:v>
                </c:pt>
                <c:pt idx="102">
                  <c:v>0.800847457627119</c:v>
                </c:pt>
                <c:pt idx="103">
                  <c:v>0.798283261802575</c:v>
                </c:pt>
              </c:numCache>
            </c:numRef>
          </c:val>
          <c:smooth val="0"/>
        </c:ser>
        <c:dLbls>
          <c:showLegendKey val="0"/>
          <c:showVal val="0"/>
          <c:showCatName val="0"/>
          <c:showSerName val="0"/>
          <c:showPercent val="0"/>
          <c:showBubbleSize val="0"/>
        </c:dLbls>
        <c:marker val="0"/>
        <c:smooth val="0"/>
        <c:axId val="165529679"/>
        <c:axId val="794970672"/>
      </c:lineChart>
      <c:catAx>
        <c:axId val="1655296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794970672"/>
        <c:crosses val="autoZero"/>
        <c:auto val="1"/>
        <c:lblAlgn val="ctr"/>
        <c:lblOffset val="100"/>
        <c:noMultiLvlLbl val="0"/>
      </c:catAx>
      <c:valAx>
        <c:axId val="794970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16552967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delete val="1"/>
          </c:dLbls>
          <c:cat>
            <c:multiLvlStrRef>
              <c:f>Data!$C$2:$D$105</c:f>
              <c:multiLvlStrCache>
                <c:ptCount val="104"/>
                <c:lvl>
                  <c:pt idx="0">
                    <c:v>Houston</c:v>
                  </c:pt>
                  <c:pt idx="1">
                    <c:v>New York</c:v>
                  </c:pt>
                  <c:pt idx="2">
                    <c:v>Los Angeles</c:v>
                  </c:pt>
                  <c:pt idx="3">
                    <c:v>Houston</c:v>
                  </c:pt>
                  <c:pt idx="4">
                    <c:v>New York</c:v>
                  </c:pt>
                  <c:pt idx="5">
                    <c:v>Houston</c:v>
                  </c:pt>
                  <c:pt idx="6">
                    <c:v>Houston</c:v>
                  </c:pt>
                  <c:pt idx="7">
                    <c:v>Chicago</c:v>
                  </c:pt>
                  <c:pt idx="8">
                    <c:v>Houston</c:v>
                  </c:pt>
                  <c:pt idx="9">
                    <c:v>New York</c:v>
                  </c:pt>
                  <c:pt idx="10">
                    <c:v>Houston</c:v>
                  </c:pt>
                  <c:pt idx="11">
                    <c:v>Houston</c:v>
                  </c:pt>
                  <c:pt idx="12">
                    <c:v>Houston</c:v>
                  </c:pt>
                  <c:pt idx="13">
                    <c:v>Houston</c:v>
                  </c:pt>
                  <c:pt idx="14">
                    <c:v>Chicago</c:v>
                  </c:pt>
                  <c:pt idx="15">
                    <c:v>Houston</c:v>
                  </c:pt>
                  <c:pt idx="16">
                    <c:v>Houston</c:v>
                  </c:pt>
                  <c:pt idx="17">
                    <c:v>Chicago</c:v>
                  </c:pt>
                  <c:pt idx="18">
                    <c:v>Houston</c:v>
                  </c:pt>
                  <c:pt idx="19">
                    <c:v>Houston</c:v>
                  </c:pt>
                  <c:pt idx="20">
                    <c:v>New York</c:v>
                  </c:pt>
                  <c:pt idx="21">
                    <c:v>New York</c:v>
                  </c:pt>
                  <c:pt idx="22">
                    <c:v>New York</c:v>
                  </c:pt>
                  <c:pt idx="23">
                    <c:v>Chicago</c:v>
                  </c:pt>
                  <c:pt idx="24">
                    <c:v>Houston</c:v>
                  </c:pt>
                  <c:pt idx="25">
                    <c:v>Houston</c:v>
                  </c:pt>
                  <c:pt idx="26">
                    <c:v>Chicago</c:v>
                  </c:pt>
                  <c:pt idx="27">
                    <c:v>New York</c:v>
                  </c:pt>
                  <c:pt idx="28">
                    <c:v>Houston</c:v>
                  </c:pt>
                  <c:pt idx="29">
                    <c:v>New York</c:v>
                  </c:pt>
                  <c:pt idx="30">
                    <c:v>New York</c:v>
                  </c:pt>
                  <c:pt idx="31">
                    <c:v>New York</c:v>
                  </c:pt>
                  <c:pt idx="32">
                    <c:v>Houston</c:v>
                  </c:pt>
                  <c:pt idx="33">
                    <c:v>Chicago</c:v>
                  </c:pt>
                  <c:pt idx="34">
                    <c:v>Houston</c:v>
                  </c:pt>
                  <c:pt idx="35">
                    <c:v>New York</c:v>
                  </c:pt>
                  <c:pt idx="36">
                    <c:v>Houston</c:v>
                  </c:pt>
                  <c:pt idx="37">
                    <c:v>New York</c:v>
                  </c:pt>
                  <c:pt idx="38">
                    <c:v>Chicago</c:v>
                  </c:pt>
                  <c:pt idx="39">
                    <c:v>New York</c:v>
                  </c:pt>
                  <c:pt idx="40">
                    <c:v>Houston</c:v>
                  </c:pt>
                  <c:pt idx="41">
                    <c:v>Houston</c:v>
                  </c:pt>
                  <c:pt idx="42">
                    <c:v>Houston</c:v>
                  </c:pt>
                  <c:pt idx="43">
                    <c:v>Houston</c:v>
                  </c:pt>
                  <c:pt idx="44">
                    <c:v>Houston</c:v>
                  </c:pt>
                  <c:pt idx="45">
                    <c:v>New York</c:v>
                  </c:pt>
                  <c:pt idx="46">
                    <c:v>Houston</c:v>
                  </c:pt>
                  <c:pt idx="47">
                    <c:v>Chicago</c:v>
                  </c:pt>
                  <c:pt idx="48">
                    <c:v>Chicago</c:v>
                  </c:pt>
                  <c:pt idx="49">
                    <c:v>New York</c:v>
                  </c:pt>
                  <c:pt idx="50">
                    <c:v>Houston</c:v>
                  </c:pt>
                  <c:pt idx="51">
                    <c:v>Houston</c:v>
                  </c:pt>
                  <c:pt idx="52">
                    <c:v>New York</c:v>
                  </c:pt>
                  <c:pt idx="53">
                    <c:v>Chicago</c:v>
                  </c:pt>
                  <c:pt idx="54">
                    <c:v>New York</c:v>
                  </c:pt>
                  <c:pt idx="55">
                    <c:v>Chicago</c:v>
                  </c:pt>
                  <c:pt idx="56">
                    <c:v>New York</c:v>
                  </c:pt>
                  <c:pt idx="57">
                    <c:v>Houston</c:v>
                  </c:pt>
                  <c:pt idx="58">
                    <c:v>New York</c:v>
                  </c:pt>
                  <c:pt idx="59">
                    <c:v>Chicago</c:v>
                  </c:pt>
                  <c:pt idx="60">
                    <c:v>Houston</c:v>
                  </c:pt>
                  <c:pt idx="61">
                    <c:v>Houston</c:v>
                  </c:pt>
                  <c:pt idx="62">
                    <c:v>Chicago</c:v>
                  </c:pt>
                  <c:pt idx="63">
                    <c:v>New York</c:v>
                  </c:pt>
                  <c:pt idx="64">
                    <c:v>Houston</c:v>
                  </c:pt>
                  <c:pt idx="65">
                    <c:v>New York</c:v>
                  </c:pt>
                  <c:pt idx="66">
                    <c:v>Houston</c:v>
                  </c:pt>
                  <c:pt idx="67">
                    <c:v>New York</c:v>
                  </c:pt>
                  <c:pt idx="68">
                    <c:v>New York</c:v>
                  </c:pt>
                  <c:pt idx="69">
                    <c:v>Houston</c:v>
                  </c:pt>
                  <c:pt idx="70">
                    <c:v>Chicago</c:v>
                  </c:pt>
                  <c:pt idx="71">
                    <c:v>Houston</c:v>
                  </c:pt>
                  <c:pt idx="72">
                    <c:v>New York</c:v>
                  </c:pt>
                  <c:pt idx="73">
                    <c:v>Houston</c:v>
                  </c:pt>
                  <c:pt idx="74">
                    <c:v>New York</c:v>
                  </c:pt>
                  <c:pt idx="75">
                    <c:v>New York</c:v>
                  </c:pt>
                  <c:pt idx="76">
                    <c:v>Los Angeles</c:v>
                  </c:pt>
                  <c:pt idx="77">
                    <c:v>Chicago</c:v>
                  </c:pt>
                  <c:pt idx="78">
                    <c:v>Houston</c:v>
                  </c:pt>
                  <c:pt idx="79">
                    <c:v>New York</c:v>
                  </c:pt>
                  <c:pt idx="80">
                    <c:v>Chicago</c:v>
                  </c:pt>
                  <c:pt idx="81">
                    <c:v>Houston</c:v>
                  </c:pt>
                  <c:pt idx="82">
                    <c:v>New York</c:v>
                  </c:pt>
                  <c:pt idx="83">
                    <c:v>Houston</c:v>
                  </c:pt>
                  <c:pt idx="84">
                    <c:v>Houston</c:v>
                  </c:pt>
                  <c:pt idx="85">
                    <c:v>New York</c:v>
                  </c:pt>
                  <c:pt idx="86">
                    <c:v>Chicago</c:v>
                  </c:pt>
                  <c:pt idx="87">
                    <c:v>Los Angeles</c:v>
                  </c:pt>
                  <c:pt idx="88">
                    <c:v>New York</c:v>
                  </c:pt>
                  <c:pt idx="89">
                    <c:v>Houston</c:v>
                  </c:pt>
                  <c:pt idx="90">
                    <c:v>Chicago</c:v>
                  </c:pt>
                  <c:pt idx="91">
                    <c:v>Houston</c:v>
                  </c:pt>
                  <c:pt idx="92">
                    <c:v>New York</c:v>
                  </c:pt>
                  <c:pt idx="93">
                    <c:v>Chicago</c:v>
                  </c:pt>
                  <c:pt idx="94">
                    <c:v>Houston</c:v>
                  </c:pt>
                  <c:pt idx="95">
                    <c:v>Houston</c:v>
                  </c:pt>
                  <c:pt idx="96">
                    <c:v>Chicago</c:v>
                  </c:pt>
                  <c:pt idx="97">
                    <c:v>Houston</c:v>
                  </c:pt>
                  <c:pt idx="98">
                    <c:v>New York</c:v>
                  </c:pt>
                  <c:pt idx="99">
                    <c:v>Chicago</c:v>
                  </c:pt>
                  <c:pt idx="100">
                    <c:v>New York</c:v>
                  </c:pt>
                  <c:pt idx="101">
                    <c:v>New York</c:v>
                  </c:pt>
                  <c:pt idx="102">
                    <c:v>New York</c:v>
                  </c:pt>
                  <c:pt idx="103">
                    <c:v>Chicago</c:v>
                  </c:pt>
                </c:lvl>
                <c:lvl>
                  <c:pt idx="0">
                    <c:v>VAI</c:v>
                  </c:pt>
                  <c:pt idx="1">
                    <c:v>SEA</c:v>
                  </c:pt>
                  <c:pt idx="2">
                    <c:v>SEA</c:v>
                  </c:pt>
                  <c:pt idx="3">
                    <c:v>XYZ</c:v>
                  </c:pt>
                  <c:pt idx="4">
                    <c:v>MLA</c:v>
                  </c:pt>
                  <c:pt idx="5">
                    <c:v>AGS</c:v>
                  </c:pt>
                  <c:pt idx="6">
                    <c:v>DEA</c:v>
                  </c:pt>
                  <c:pt idx="7">
                    <c:v>ABC</c:v>
                  </c:pt>
                  <c:pt idx="8">
                    <c:v>PMA</c:v>
                  </c:pt>
                  <c:pt idx="9">
                    <c:v>ABC</c:v>
                  </c:pt>
                  <c:pt idx="10">
                    <c:v>PMA</c:v>
                  </c:pt>
                  <c:pt idx="11">
                    <c:v>VAI</c:v>
                  </c:pt>
                  <c:pt idx="12">
                    <c:v>DEA</c:v>
                  </c:pt>
                  <c:pt idx="13">
                    <c:v>AGS</c:v>
                  </c:pt>
                  <c:pt idx="14">
                    <c:v>ABC</c:v>
                  </c:pt>
                  <c:pt idx="15">
                    <c:v>PMA</c:v>
                  </c:pt>
                  <c:pt idx="16">
                    <c:v>PMA</c:v>
                  </c:pt>
                  <c:pt idx="17">
                    <c:v>DEA</c:v>
                  </c:pt>
                  <c:pt idx="18">
                    <c:v>AGS</c:v>
                  </c:pt>
                  <c:pt idx="19">
                    <c:v>PMA</c:v>
                  </c:pt>
                  <c:pt idx="20">
                    <c:v>MLA</c:v>
                  </c:pt>
                  <c:pt idx="21">
                    <c:v>MLA</c:v>
                  </c:pt>
                  <c:pt idx="22">
                    <c:v>SEA</c:v>
                  </c:pt>
                  <c:pt idx="23">
                    <c:v>SEA</c:v>
                  </c:pt>
                  <c:pt idx="24">
                    <c:v>AGS</c:v>
                  </c:pt>
                  <c:pt idx="25">
                    <c:v>MLA</c:v>
                  </c:pt>
                  <c:pt idx="26">
                    <c:v>DPO</c:v>
                  </c:pt>
                  <c:pt idx="27">
                    <c:v>ABC</c:v>
                  </c:pt>
                  <c:pt idx="28">
                    <c:v>DEA</c:v>
                  </c:pt>
                  <c:pt idx="29">
                    <c:v>PMA</c:v>
                  </c:pt>
                  <c:pt idx="30">
                    <c:v>VAI</c:v>
                  </c:pt>
                  <c:pt idx="31">
                    <c:v>VAI</c:v>
                  </c:pt>
                  <c:pt idx="32">
                    <c:v>AGS</c:v>
                  </c:pt>
                  <c:pt idx="33">
                    <c:v>DEA</c:v>
                  </c:pt>
                  <c:pt idx="34">
                    <c:v>DEA</c:v>
                  </c:pt>
                  <c:pt idx="35">
                    <c:v>PMA</c:v>
                  </c:pt>
                  <c:pt idx="36">
                    <c:v>DEA</c:v>
                  </c:pt>
                  <c:pt idx="37">
                    <c:v>VAI</c:v>
                  </c:pt>
                  <c:pt idx="38">
                    <c:v>AGS</c:v>
                  </c:pt>
                  <c:pt idx="39">
                    <c:v>ISE</c:v>
                  </c:pt>
                  <c:pt idx="40">
                    <c:v>AGS</c:v>
                  </c:pt>
                  <c:pt idx="41">
                    <c:v>DEA</c:v>
                  </c:pt>
                  <c:pt idx="42">
                    <c:v>DEA</c:v>
                  </c:pt>
                  <c:pt idx="43">
                    <c:v>PMA</c:v>
                  </c:pt>
                  <c:pt idx="44">
                    <c:v>PMA</c:v>
                  </c:pt>
                  <c:pt idx="45">
                    <c:v>VAI</c:v>
                  </c:pt>
                  <c:pt idx="46">
                    <c:v>AGS</c:v>
                  </c:pt>
                  <c:pt idx="47">
                    <c:v>DEA</c:v>
                  </c:pt>
                  <c:pt idx="48">
                    <c:v>DEA</c:v>
                  </c:pt>
                  <c:pt idx="49">
                    <c:v>MLA</c:v>
                  </c:pt>
                  <c:pt idx="50">
                    <c:v>XYZ</c:v>
                  </c:pt>
                  <c:pt idx="51">
                    <c:v>AGS</c:v>
                  </c:pt>
                  <c:pt idx="52">
                    <c:v>MLA</c:v>
                  </c:pt>
                  <c:pt idx="53">
                    <c:v>DPO</c:v>
                  </c:pt>
                  <c:pt idx="54">
                    <c:v>SEA</c:v>
                  </c:pt>
                  <c:pt idx="55">
                    <c:v>PMA</c:v>
                  </c:pt>
                  <c:pt idx="56">
                    <c:v>VAI</c:v>
                  </c:pt>
                  <c:pt idx="57">
                    <c:v>PMA</c:v>
                  </c:pt>
                  <c:pt idx="58">
                    <c:v>ISE</c:v>
                  </c:pt>
                  <c:pt idx="59">
                    <c:v>DEA</c:v>
                  </c:pt>
                  <c:pt idx="60">
                    <c:v>DEA</c:v>
                  </c:pt>
                  <c:pt idx="61">
                    <c:v>PMA</c:v>
                  </c:pt>
                  <c:pt idx="62">
                    <c:v>DEA</c:v>
                  </c:pt>
                  <c:pt idx="63">
                    <c:v>SEA</c:v>
                  </c:pt>
                  <c:pt idx="64">
                    <c:v>DEA</c:v>
                  </c:pt>
                  <c:pt idx="65">
                    <c:v>SEA</c:v>
                  </c:pt>
                  <c:pt idx="66">
                    <c:v>DEA</c:v>
                  </c:pt>
                  <c:pt idx="67">
                    <c:v>DEA</c:v>
                  </c:pt>
                  <c:pt idx="68">
                    <c:v>PMA</c:v>
                  </c:pt>
                  <c:pt idx="69">
                    <c:v>DEA</c:v>
                  </c:pt>
                  <c:pt idx="70">
                    <c:v>DEA</c:v>
                  </c:pt>
                  <c:pt idx="71">
                    <c:v>DEA</c:v>
                  </c:pt>
                  <c:pt idx="72">
                    <c:v>MLA</c:v>
                  </c:pt>
                  <c:pt idx="73">
                    <c:v>XYZ</c:v>
                  </c:pt>
                  <c:pt idx="74">
                    <c:v>SEA</c:v>
                  </c:pt>
                  <c:pt idx="75">
                    <c:v>SEA</c:v>
                  </c:pt>
                  <c:pt idx="76">
                    <c:v>VAI</c:v>
                  </c:pt>
                  <c:pt idx="77">
                    <c:v>DEA</c:v>
                  </c:pt>
                  <c:pt idx="78">
                    <c:v>DEA</c:v>
                  </c:pt>
                  <c:pt idx="79">
                    <c:v>SEA</c:v>
                  </c:pt>
                  <c:pt idx="80">
                    <c:v>DEA</c:v>
                  </c:pt>
                  <c:pt idx="81">
                    <c:v>XYZ</c:v>
                  </c:pt>
                  <c:pt idx="82">
                    <c:v>DEA</c:v>
                  </c:pt>
                  <c:pt idx="83">
                    <c:v>MLA</c:v>
                  </c:pt>
                  <c:pt idx="84">
                    <c:v>PMA</c:v>
                  </c:pt>
                  <c:pt idx="85">
                    <c:v>ABC</c:v>
                  </c:pt>
                  <c:pt idx="86">
                    <c:v>DEA</c:v>
                  </c:pt>
                  <c:pt idx="87">
                    <c:v>XYZ</c:v>
                  </c:pt>
                  <c:pt idx="88">
                    <c:v>VAI</c:v>
                  </c:pt>
                  <c:pt idx="89">
                    <c:v>PMA</c:v>
                  </c:pt>
                  <c:pt idx="90">
                    <c:v>DEA</c:v>
                  </c:pt>
                  <c:pt idx="91">
                    <c:v>MLA</c:v>
                  </c:pt>
                  <c:pt idx="92">
                    <c:v>MLA</c:v>
                  </c:pt>
                  <c:pt idx="93">
                    <c:v>DPO</c:v>
                  </c:pt>
                  <c:pt idx="94">
                    <c:v>PMA</c:v>
                  </c:pt>
                  <c:pt idx="95">
                    <c:v>XYZ</c:v>
                  </c:pt>
                  <c:pt idx="96">
                    <c:v>DEA</c:v>
                  </c:pt>
                  <c:pt idx="97">
                    <c:v>PMA</c:v>
                  </c:pt>
                  <c:pt idx="98">
                    <c:v>DEA</c:v>
                  </c:pt>
                  <c:pt idx="99">
                    <c:v>DEA</c:v>
                  </c:pt>
                  <c:pt idx="100">
                    <c:v>ISE</c:v>
                  </c:pt>
                  <c:pt idx="101">
                    <c:v>XYZ</c:v>
                  </c:pt>
                  <c:pt idx="102">
                    <c:v>ISE</c:v>
                  </c:pt>
                  <c:pt idx="103">
                    <c:v>AGS</c:v>
                  </c:pt>
                </c:lvl>
              </c:multiLvlStrCache>
            </c:multiLvlStrRef>
          </c:cat>
          <c:val>
            <c:numRef>
              <c:f>Data!$M$2:$M$105</c:f>
              <c:numCache>
                <c:formatCode>0.00%</c:formatCode>
                <c:ptCount val="104"/>
                <c:pt idx="0">
                  <c:v>0.2</c:v>
                </c:pt>
                <c:pt idx="1">
                  <c:v>0.2</c:v>
                </c:pt>
                <c:pt idx="2">
                  <c:v>0.200968523002421</c:v>
                </c:pt>
                <c:pt idx="3">
                  <c:v>0.197969543147208</c:v>
                </c:pt>
                <c:pt idx="4">
                  <c:v>0.2</c:v>
                </c:pt>
                <c:pt idx="5">
                  <c:v>0.201388888888889</c:v>
                </c:pt>
                <c:pt idx="6">
                  <c:v>0.5</c:v>
                </c:pt>
                <c:pt idx="7">
                  <c:v>0.201183431952663</c:v>
                </c:pt>
                <c:pt idx="8">
                  <c:v>0.102564102564103</c:v>
                </c:pt>
                <c:pt idx="9">
                  <c:v>0.498920086393089</c:v>
                </c:pt>
                <c:pt idx="10">
                  <c:v>0.19831223628692</c:v>
                </c:pt>
                <c:pt idx="11">
                  <c:v>0.199124726477024</c:v>
                </c:pt>
                <c:pt idx="12">
                  <c:v>0.200488997555012</c:v>
                </c:pt>
                <c:pt idx="13">
                  <c:v>0.198606271777003</c:v>
                </c:pt>
                <c:pt idx="14">
                  <c:v>0.2</c:v>
                </c:pt>
                <c:pt idx="15">
                  <c:v>0.200647249190939</c:v>
                </c:pt>
                <c:pt idx="16">
                  <c:v>0.201754385964912</c:v>
                </c:pt>
                <c:pt idx="17">
                  <c:v>0.200836820083682</c:v>
                </c:pt>
                <c:pt idx="18">
                  <c:v>0.2</c:v>
                </c:pt>
                <c:pt idx="19">
                  <c:v>0.0967741935483871</c:v>
                </c:pt>
                <c:pt idx="20">
                  <c:v>0.2</c:v>
                </c:pt>
                <c:pt idx="21">
                  <c:v>0.198952879581152</c:v>
                </c:pt>
                <c:pt idx="22">
                  <c:v>0.2</c:v>
                </c:pt>
                <c:pt idx="23">
                  <c:v>0.0952380952380952</c:v>
                </c:pt>
                <c:pt idx="24">
                  <c:v>0.203007518796992</c:v>
                </c:pt>
                <c:pt idx="25">
                  <c:v>0.09375</c:v>
                </c:pt>
                <c:pt idx="26">
                  <c:v>0.198630136986301</c:v>
                </c:pt>
                <c:pt idx="27">
                  <c:v>0.201581027667984</c:v>
                </c:pt>
                <c:pt idx="28">
                  <c:v>0.2</c:v>
                </c:pt>
                <c:pt idx="29">
                  <c:v>0.101010101010101</c:v>
                </c:pt>
                <c:pt idx="30">
                  <c:v>0.0964912280701754</c:v>
                </c:pt>
                <c:pt idx="31">
                  <c:v>0.199170124481328</c:v>
                </c:pt>
                <c:pt idx="32">
                  <c:v>0.198653198653199</c:v>
                </c:pt>
                <c:pt idx="33">
                  <c:v>0.202797202797203</c:v>
                </c:pt>
                <c:pt idx="34">
                  <c:v>0.200589970501475</c:v>
                </c:pt>
                <c:pt idx="35">
                  <c:v>0.101694915254237</c:v>
                </c:pt>
                <c:pt idx="36">
                  <c:v>0.199551569506726</c:v>
                </c:pt>
                <c:pt idx="37">
                  <c:v>0.197860962566845</c:v>
                </c:pt>
                <c:pt idx="38">
                  <c:v>0.202898550724638</c:v>
                </c:pt>
                <c:pt idx="39">
                  <c:v>0.2</c:v>
                </c:pt>
                <c:pt idx="40">
                  <c:v>0.5</c:v>
                </c:pt>
                <c:pt idx="41">
                  <c:v>0.199460916442049</c:v>
                </c:pt>
                <c:pt idx="42">
                  <c:v>0.101851851851852</c:v>
                </c:pt>
                <c:pt idx="43">
                  <c:v>0.2</c:v>
                </c:pt>
                <c:pt idx="44">
                  <c:v>0.198675496688742</c:v>
                </c:pt>
                <c:pt idx="45">
                  <c:v>0.198895027624309</c:v>
                </c:pt>
                <c:pt idx="46">
                  <c:v>0.199300699300699</c:v>
                </c:pt>
                <c:pt idx="47">
                  <c:v>0.198275862068966</c:v>
                </c:pt>
                <c:pt idx="48">
                  <c:v>0.2</c:v>
                </c:pt>
                <c:pt idx="49">
                  <c:v>0.201342281879195</c:v>
                </c:pt>
                <c:pt idx="50">
                  <c:v>0.199152542372881</c:v>
                </c:pt>
                <c:pt idx="51">
                  <c:v>0.201520912547529</c:v>
                </c:pt>
                <c:pt idx="52">
                  <c:v>0.201183431952663</c:v>
                </c:pt>
                <c:pt idx="53">
                  <c:v>0.100840336134454</c:v>
                </c:pt>
                <c:pt idx="54">
                  <c:v>0.0973451327433628</c:v>
                </c:pt>
                <c:pt idx="55">
                  <c:v>0.199124726477024</c:v>
                </c:pt>
                <c:pt idx="56">
                  <c:v>0.201834862385321</c:v>
                </c:pt>
                <c:pt idx="57">
                  <c:v>0.199312714776632</c:v>
                </c:pt>
                <c:pt idx="58">
                  <c:v>0.199095022624434</c:v>
                </c:pt>
                <c:pt idx="59">
                  <c:v>0.198067632850242</c:v>
                </c:pt>
                <c:pt idx="60">
                  <c:v>0.198347107438017</c:v>
                </c:pt>
                <c:pt idx="61">
                  <c:v>0.201005025125628</c:v>
                </c:pt>
                <c:pt idx="62">
                  <c:v>0.201438848920863</c:v>
                </c:pt>
                <c:pt idx="63">
                  <c:v>0.2</c:v>
                </c:pt>
                <c:pt idx="64">
                  <c:v>0.2</c:v>
                </c:pt>
                <c:pt idx="65">
                  <c:v>0.198653198653199</c:v>
                </c:pt>
                <c:pt idx="66">
                  <c:v>0.1</c:v>
                </c:pt>
                <c:pt idx="67">
                  <c:v>0.102040816326531</c:v>
                </c:pt>
                <c:pt idx="68">
                  <c:v>0.201030927835052</c:v>
                </c:pt>
                <c:pt idx="69">
                  <c:v>0.201298701298701</c:v>
                </c:pt>
                <c:pt idx="70">
                  <c:v>0.2</c:v>
                </c:pt>
                <c:pt idx="71">
                  <c:v>0.0983606557377049</c:v>
                </c:pt>
                <c:pt idx="72">
                  <c:v>0.199186991869919</c:v>
                </c:pt>
                <c:pt idx="73">
                  <c:v>0.199376947040498</c:v>
                </c:pt>
                <c:pt idx="74">
                  <c:v>0.201550387596899</c:v>
                </c:pt>
                <c:pt idx="75">
                  <c:v>0.5</c:v>
                </c:pt>
                <c:pt idx="76">
                  <c:v>0.49895178197065</c:v>
                </c:pt>
                <c:pt idx="77">
                  <c:v>0.202185792349727</c:v>
                </c:pt>
                <c:pt idx="78">
                  <c:v>0.19953596287703</c:v>
                </c:pt>
                <c:pt idx="79">
                  <c:v>0.198776758409786</c:v>
                </c:pt>
                <c:pt idx="80">
                  <c:v>0.197080291970803</c:v>
                </c:pt>
                <c:pt idx="81">
                  <c:v>0.2</c:v>
                </c:pt>
                <c:pt idx="82">
                  <c:v>0.199040767386091</c:v>
                </c:pt>
                <c:pt idx="83">
                  <c:v>0.198717948717949</c:v>
                </c:pt>
                <c:pt idx="84">
                  <c:v>0.2</c:v>
                </c:pt>
                <c:pt idx="85">
                  <c:v>0.200680272108844</c:v>
                </c:pt>
                <c:pt idx="86">
                  <c:v>0.201754385964912</c:v>
                </c:pt>
                <c:pt idx="87">
                  <c:v>0.199556541019956</c:v>
                </c:pt>
                <c:pt idx="88">
                  <c:v>0.498929336188437</c:v>
                </c:pt>
                <c:pt idx="89">
                  <c:v>0.200514138817481</c:v>
                </c:pt>
                <c:pt idx="90">
                  <c:v>0.1</c:v>
                </c:pt>
                <c:pt idx="91">
                  <c:v>0.201388888888889</c:v>
                </c:pt>
                <c:pt idx="92">
                  <c:v>0.200647249190939</c:v>
                </c:pt>
                <c:pt idx="93">
                  <c:v>0.2</c:v>
                </c:pt>
                <c:pt idx="94">
                  <c:v>0.2</c:v>
                </c:pt>
                <c:pt idx="95">
                  <c:v>0.0975609756097561</c:v>
                </c:pt>
                <c:pt idx="96">
                  <c:v>0.199288256227758</c:v>
                </c:pt>
                <c:pt idx="97">
                  <c:v>0.2</c:v>
                </c:pt>
                <c:pt idx="98">
                  <c:v>0.198830409356725</c:v>
                </c:pt>
                <c:pt idx="99">
                  <c:v>0.198863636363636</c:v>
                </c:pt>
                <c:pt idx="100">
                  <c:v>0.201219512195122</c:v>
                </c:pt>
                <c:pt idx="101">
                  <c:v>0.199551569506726</c:v>
                </c:pt>
                <c:pt idx="102">
                  <c:v>0.199152542372881</c:v>
                </c:pt>
                <c:pt idx="103">
                  <c:v>0.201716738197425</c:v>
                </c:pt>
              </c:numCache>
            </c:numRef>
          </c:val>
          <c:smooth val="0"/>
        </c:ser>
        <c:dLbls>
          <c:showLegendKey val="0"/>
          <c:showVal val="0"/>
          <c:showCatName val="0"/>
          <c:showSerName val="0"/>
          <c:showPercent val="0"/>
          <c:showBubbleSize val="0"/>
        </c:dLbls>
        <c:marker val="0"/>
        <c:smooth val="0"/>
        <c:axId val="746859428"/>
        <c:axId val="152398557"/>
      </c:lineChart>
      <c:catAx>
        <c:axId val="7468594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152398557"/>
        <c:crosses val="autoZero"/>
        <c:auto val="1"/>
        <c:lblAlgn val="ctr"/>
        <c:lblOffset val="100"/>
        <c:noMultiLvlLbl val="0"/>
      </c:catAx>
      <c:valAx>
        <c:axId val="15239855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7468594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delete val="1"/>
          </c:dLbls>
          <c:cat>
            <c:multiLvlStrRef>
              <c:f>Data!$C$2:$D$105</c:f>
              <c:multiLvlStrCache>
                <c:ptCount val="104"/>
                <c:lvl>
                  <c:pt idx="0">
                    <c:v>Houston</c:v>
                  </c:pt>
                  <c:pt idx="1">
                    <c:v>New York</c:v>
                  </c:pt>
                  <c:pt idx="2">
                    <c:v>Los Angeles</c:v>
                  </c:pt>
                  <c:pt idx="3">
                    <c:v>Houston</c:v>
                  </c:pt>
                  <c:pt idx="4">
                    <c:v>New York</c:v>
                  </c:pt>
                  <c:pt idx="5">
                    <c:v>Houston</c:v>
                  </c:pt>
                  <c:pt idx="6">
                    <c:v>Houston</c:v>
                  </c:pt>
                  <c:pt idx="7">
                    <c:v>Chicago</c:v>
                  </c:pt>
                  <c:pt idx="8">
                    <c:v>Houston</c:v>
                  </c:pt>
                  <c:pt idx="9">
                    <c:v>New York</c:v>
                  </c:pt>
                  <c:pt idx="10">
                    <c:v>Houston</c:v>
                  </c:pt>
                  <c:pt idx="11">
                    <c:v>Houston</c:v>
                  </c:pt>
                  <c:pt idx="12">
                    <c:v>Houston</c:v>
                  </c:pt>
                  <c:pt idx="13">
                    <c:v>Houston</c:v>
                  </c:pt>
                  <c:pt idx="14">
                    <c:v>Chicago</c:v>
                  </c:pt>
                  <c:pt idx="15">
                    <c:v>Houston</c:v>
                  </c:pt>
                  <c:pt idx="16">
                    <c:v>Houston</c:v>
                  </c:pt>
                  <c:pt idx="17">
                    <c:v>Chicago</c:v>
                  </c:pt>
                  <c:pt idx="18">
                    <c:v>Houston</c:v>
                  </c:pt>
                  <c:pt idx="19">
                    <c:v>Houston</c:v>
                  </c:pt>
                  <c:pt idx="20">
                    <c:v>New York</c:v>
                  </c:pt>
                  <c:pt idx="21">
                    <c:v>New York</c:v>
                  </c:pt>
                  <c:pt idx="22">
                    <c:v>New York</c:v>
                  </c:pt>
                  <c:pt idx="23">
                    <c:v>Chicago</c:v>
                  </c:pt>
                  <c:pt idx="24">
                    <c:v>Houston</c:v>
                  </c:pt>
                  <c:pt idx="25">
                    <c:v>Houston</c:v>
                  </c:pt>
                  <c:pt idx="26">
                    <c:v>Chicago</c:v>
                  </c:pt>
                  <c:pt idx="27">
                    <c:v>New York</c:v>
                  </c:pt>
                  <c:pt idx="28">
                    <c:v>Houston</c:v>
                  </c:pt>
                  <c:pt idx="29">
                    <c:v>New York</c:v>
                  </c:pt>
                  <c:pt idx="30">
                    <c:v>New York</c:v>
                  </c:pt>
                  <c:pt idx="31">
                    <c:v>New York</c:v>
                  </c:pt>
                  <c:pt idx="32">
                    <c:v>Houston</c:v>
                  </c:pt>
                  <c:pt idx="33">
                    <c:v>Chicago</c:v>
                  </c:pt>
                  <c:pt idx="34">
                    <c:v>Houston</c:v>
                  </c:pt>
                  <c:pt idx="35">
                    <c:v>New York</c:v>
                  </c:pt>
                  <c:pt idx="36">
                    <c:v>Houston</c:v>
                  </c:pt>
                  <c:pt idx="37">
                    <c:v>New York</c:v>
                  </c:pt>
                  <c:pt idx="38">
                    <c:v>Chicago</c:v>
                  </c:pt>
                  <c:pt idx="39">
                    <c:v>New York</c:v>
                  </c:pt>
                  <c:pt idx="40">
                    <c:v>Houston</c:v>
                  </c:pt>
                  <c:pt idx="41">
                    <c:v>Houston</c:v>
                  </c:pt>
                  <c:pt idx="42">
                    <c:v>Houston</c:v>
                  </c:pt>
                  <c:pt idx="43">
                    <c:v>Houston</c:v>
                  </c:pt>
                  <c:pt idx="44">
                    <c:v>Houston</c:v>
                  </c:pt>
                  <c:pt idx="45">
                    <c:v>New York</c:v>
                  </c:pt>
                  <c:pt idx="46">
                    <c:v>Houston</c:v>
                  </c:pt>
                  <c:pt idx="47">
                    <c:v>Chicago</c:v>
                  </c:pt>
                  <c:pt idx="48">
                    <c:v>Chicago</c:v>
                  </c:pt>
                  <c:pt idx="49">
                    <c:v>New York</c:v>
                  </c:pt>
                  <c:pt idx="50">
                    <c:v>Houston</c:v>
                  </c:pt>
                  <c:pt idx="51">
                    <c:v>Houston</c:v>
                  </c:pt>
                  <c:pt idx="52">
                    <c:v>New York</c:v>
                  </c:pt>
                  <c:pt idx="53">
                    <c:v>Chicago</c:v>
                  </c:pt>
                  <c:pt idx="54">
                    <c:v>New York</c:v>
                  </c:pt>
                  <c:pt idx="55">
                    <c:v>Chicago</c:v>
                  </c:pt>
                  <c:pt idx="56">
                    <c:v>New York</c:v>
                  </c:pt>
                  <c:pt idx="57">
                    <c:v>Houston</c:v>
                  </c:pt>
                  <c:pt idx="58">
                    <c:v>New York</c:v>
                  </c:pt>
                  <c:pt idx="59">
                    <c:v>Chicago</c:v>
                  </c:pt>
                  <c:pt idx="60">
                    <c:v>Houston</c:v>
                  </c:pt>
                  <c:pt idx="61">
                    <c:v>Houston</c:v>
                  </c:pt>
                  <c:pt idx="62">
                    <c:v>Chicago</c:v>
                  </c:pt>
                  <c:pt idx="63">
                    <c:v>New York</c:v>
                  </c:pt>
                  <c:pt idx="64">
                    <c:v>Houston</c:v>
                  </c:pt>
                  <c:pt idx="65">
                    <c:v>New York</c:v>
                  </c:pt>
                  <c:pt idx="66">
                    <c:v>Houston</c:v>
                  </c:pt>
                  <c:pt idx="67">
                    <c:v>New York</c:v>
                  </c:pt>
                  <c:pt idx="68">
                    <c:v>New York</c:v>
                  </c:pt>
                  <c:pt idx="69">
                    <c:v>Houston</c:v>
                  </c:pt>
                  <c:pt idx="70">
                    <c:v>Chicago</c:v>
                  </c:pt>
                  <c:pt idx="71">
                    <c:v>Houston</c:v>
                  </c:pt>
                  <c:pt idx="72">
                    <c:v>New York</c:v>
                  </c:pt>
                  <c:pt idx="73">
                    <c:v>Houston</c:v>
                  </c:pt>
                  <c:pt idx="74">
                    <c:v>New York</c:v>
                  </c:pt>
                  <c:pt idx="75">
                    <c:v>New York</c:v>
                  </c:pt>
                  <c:pt idx="76">
                    <c:v>Los Angeles</c:v>
                  </c:pt>
                  <c:pt idx="77">
                    <c:v>Chicago</c:v>
                  </c:pt>
                  <c:pt idx="78">
                    <c:v>Houston</c:v>
                  </c:pt>
                  <c:pt idx="79">
                    <c:v>New York</c:v>
                  </c:pt>
                  <c:pt idx="80">
                    <c:v>Chicago</c:v>
                  </c:pt>
                  <c:pt idx="81">
                    <c:v>Houston</c:v>
                  </c:pt>
                  <c:pt idx="82">
                    <c:v>New York</c:v>
                  </c:pt>
                  <c:pt idx="83">
                    <c:v>Houston</c:v>
                  </c:pt>
                  <c:pt idx="84">
                    <c:v>Houston</c:v>
                  </c:pt>
                  <c:pt idx="85">
                    <c:v>New York</c:v>
                  </c:pt>
                  <c:pt idx="86">
                    <c:v>Chicago</c:v>
                  </c:pt>
                  <c:pt idx="87">
                    <c:v>Los Angeles</c:v>
                  </c:pt>
                  <c:pt idx="88">
                    <c:v>New York</c:v>
                  </c:pt>
                  <c:pt idx="89">
                    <c:v>Houston</c:v>
                  </c:pt>
                  <c:pt idx="90">
                    <c:v>Chicago</c:v>
                  </c:pt>
                  <c:pt idx="91">
                    <c:v>Houston</c:v>
                  </c:pt>
                  <c:pt idx="92">
                    <c:v>New York</c:v>
                  </c:pt>
                  <c:pt idx="93">
                    <c:v>Chicago</c:v>
                  </c:pt>
                  <c:pt idx="94">
                    <c:v>Houston</c:v>
                  </c:pt>
                  <c:pt idx="95">
                    <c:v>Houston</c:v>
                  </c:pt>
                  <c:pt idx="96">
                    <c:v>Chicago</c:v>
                  </c:pt>
                  <c:pt idx="97">
                    <c:v>Houston</c:v>
                  </c:pt>
                  <c:pt idx="98">
                    <c:v>New York</c:v>
                  </c:pt>
                  <c:pt idx="99">
                    <c:v>Chicago</c:v>
                  </c:pt>
                  <c:pt idx="100">
                    <c:v>New York</c:v>
                  </c:pt>
                  <c:pt idx="101">
                    <c:v>New York</c:v>
                  </c:pt>
                  <c:pt idx="102">
                    <c:v>New York</c:v>
                  </c:pt>
                  <c:pt idx="103">
                    <c:v>Chicago</c:v>
                  </c:pt>
                </c:lvl>
                <c:lvl>
                  <c:pt idx="0">
                    <c:v>VAI</c:v>
                  </c:pt>
                  <c:pt idx="1">
                    <c:v>SEA</c:v>
                  </c:pt>
                  <c:pt idx="2">
                    <c:v>SEA</c:v>
                  </c:pt>
                  <c:pt idx="3">
                    <c:v>XYZ</c:v>
                  </c:pt>
                  <c:pt idx="4">
                    <c:v>MLA</c:v>
                  </c:pt>
                  <c:pt idx="5">
                    <c:v>AGS</c:v>
                  </c:pt>
                  <c:pt idx="6">
                    <c:v>DEA</c:v>
                  </c:pt>
                  <c:pt idx="7">
                    <c:v>ABC</c:v>
                  </c:pt>
                  <c:pt idx="8">
                    <c:v>PMA</c:v>
                  </c:pt>
                  <c:pt idx="9">
                    <c:v>ABC</c:v>
                  </c:pt>
                  <c:pt idx="10">
                    <c:v>PMA</c:v>
                  </c:pt>
                  <c:pt idx="11">
                    <c:v>VAI</c:v>
                  </c:pt>
                  <c:pt idx="12">
                    <c:v>DEA</c:v>
                  </c:pt>
                  <c:pt idx="13">
                    <c:v>AGS</c:v>
                  </c:pt>
                  <c:pt idx="14">
                    <c:v>ABC</c:v>
                  </c:pt>
                  <c:pt idx="15">
                    <c:v>PMA</c:v>
                  </c:pt>
                  <c:pt idx="16">
                    <c:v>PMA</c:v>
                  </c:pt>
                  <c:pt idx="17">
                    <c:v>DEA</c:v>
                  </c:pt>
                  <c:pt idx="18">
                    <c:v>AGS</c:v>
                  </c:pt>
                  <c:pt idx="19">
                    <c:v>PMA</c:v>
                  </c:pt>
                  <c:pt idx="20">
                    <c:v>MLA</c:v>
                  </c:pt>
                  <c:pt idx="21">
                    <c:v>MLA</c:v>
                  </c:pt>
                  <c:pt idx="22">
                    <c:v>SEA</c:v>
                  </c:pt>
                  <c:pt idx="23">
                    <c:v>SEA</c:v>
                  </c:pt>
                  <c:pt idx="24">
                    <c:v>AGS</c:v>
                  </c:pt>
                  <c:pt idx="25">
                    <c:v>MLA</c:v>
                  </c:pt>
                  <c:pt idx="26">
                    <c:v>DPO</c:v>
                  </c:pt>
                  <c:pt idx="27">
                    <c:v>ABC</c:v>
                  </c:pt>
                  <c:pt idx="28">
                    <c:v>DEA</c:v>
                  </c:pt>
                  <c:pt idx="29">
                    <c:v>PMA</c:v>
                  </c:pt>
                  <c:pt idx="30">
                    <c:v>VAI</c:v>
                  </c:pt>
                  <c:pt idx="31">
                    <c:v>VAI</c:v>
                  </c:pt>
                  <c:pt idx="32">
                    <c:v>AGS</c:v>
                  </c:pt>
                  <c:pt idx="33">
                    <c:v>DEA</c:v>
                  </c:pt>
                  <c:pt idx="34">
                    <c:v>DEA</c:v>
                  </c:pt>
                  <c:pt idx="35">
                    <c:v>PMA</c:v>
                  </c:pt>
                  <c:pt idx="36">
                    <c:v>DEA</c:v>
                  </c:pt>
                  <c:pt idx="37">
                    <c:v>VAI</c:v>
                  </c:pt>
                  <c:pt idx="38">
                    <c:v>AGS</c:v>
                  </c:pt>
                  <c:pt idx="39">
                    <c:v>ISE</c:v>
                  </c:pt>
                  <c:pt idx="40">
                    <c:v>AGS</c:v>
                  </c:pt>
                  <c:pt idx="41">
                    <c:v>DEA</c:v>
                  </c:pt>
                  <c:pt idx="42">
                    <c:v>DEA</c:v>
                  </c:pt>
                  <c:pt idx="43">
                    <c:v>PMA</c:v>
                  </c:pt>
                  <c:pt idx="44">
                    <c:v>PMA</c:v>
                  </c:pt>
                  <c:pt idx="45">
                    <c:v>VAI</c:v>
                  </c:pt>
                  <c:pt idx="46">
                    <c:v>AGS</c:v>
                  </c:pt>
                  <c:pt idx="47">
                    <c:v>DEA</c:v>
                  </c:pt>
                  <c:pt idx="48">
                    <c:v>DEA</c:v>
                  </c:pt>
                  <c:pt idx="49">
                    <c:v>MLA</c:v>
                  </c:pt>
                  <c:pt idx="50">
                    <c:v>XYZ</c:v>
                  </c:pt>
                  <c:pt idx="51">
                    <c:v>AGS</c:v>
                  </c:pt>
                  <c:pt idx="52">
                    <c:v>MLA</c:v>
                  </c:pt>
                  <c:pt idx="53">
                    <c:v>DPO</c:v>
                  </c:pt>
                  <c:pt idx="54">
                    <c:v>SEA</c:v>
                  </c:pt>
                  <c:pt idx="55">
                    <c:v>PMA</c:v>
                  </c:pt>
                  <c:pt idx="56">
                    <c:v>VAI</c:v>
                  </c:pt>
                  <c:pt idx="57">
                    <c:v>PMA</c:v>
                  </c:pt>
                  <c:pt idx="58">
                    <c:v>ISE</c:v>
                  </c:pt>
                  <c:pt idx="59">
                    <c:v>DEA</c:v>
                  </c:pt>
                  <c:pt idx="60">
                    <c:v>DEA</c:v>
                  </c:pt>
                  <c:pt idx="61">
                    <c:v>PMA</c:v>
                  </c:pt>
                  <c:pt idx="62">
                    <c:v>DEA</c:v>
                  </c:pt>
                  <c:pt idx="63">
                    <c:v>SEA</c:v>
                  </c:pt>
                  <c:pt idx="64">
                    <c:v>DEA</c:v>
                  </c:pt>
                  <c:pt idx="65">
                    <c:v>SEA</c:v>
                  </c:pt>
                  <c:pt idx="66">
                    <c:v>DEA</c:v>
                  </c:pt>
                  <c:pt idx="67">
                    <c:v>DEA</c:v>
                  </c:pt>
                  <c:pt idx="68">
                    <c:v>PMA</c:v>
                  </c:pt>
                  <c:pt idx="69">
                    <c:v>DEA</c:v>
                  </c:pt>
                  <c:pt idx="70">
                    <c:v>DEA</c:v>
                  </c:pt>
                  <c:pt idx="71">
                    <c:v>DEA</c:v>
                  </c:pt>
                  <c:pt idx="72">
                    <c:v>MLA</c:v>
                  </c:pt>
                  <c:pt idx="73">
                    <c:v>XYZ</c:v>
                  </c:pt>
                  <c:pt idx="74">
                    <c:v>SEA</c:v>
                  </c:pt>
                  <c:pt idx="75">
                    <c:v>SEA</c:v>
                  </c:pt>
                  <c:pt idx="76">
                    <c:v>VAI</c:v>
                  </c:pt>
                  <c:pt idx="77">
                    <c:v>DEA</c:v>
                  </c:pt>
                  <c:pt idx="78">
                    <c:v>DEA</c:v>
                  </c:pt>
                  <c:pt idx="79">
                    <c:v>SEA</c:v>
                  </c:pt>
                  <c:pt idx="80">
                    <c:v>DEA</c:v>
                  </c:pt>
                  <c:pt idx="81">
                    <c:v>XYZ</c:v>
                  </c:pt>
                  <c:pt idx="82">
                    <c:v>DEA</c:v>
                  </c:pt>
                  <c:pt idx="83">
                    <c:v>MLA</c:v>
                  </c:pt>
                  <c:pt idx="84">
                    <c:v>PMA</c:v>
                  </c:pt>
                  <c:pt idx="85">
                    <c:v>ABC</c:v>
                  </c:pt>
                  <c:pt idx="86">
                    <c:v>DEA</c:v>
                  </c:pt>
                  <c:pt idx="87">
                    <c:v>XYZ</c:v>
                  </c:pt>
                  <c:pt idx="88">
                    <c:v>VAI</c:v>
                  </c:pt>
                  <c:pt idx="89">
                    <c:v>PMA</c:v>
                  </c:pt>
                  <c:pt idx="90">
                    <c:v>DEA</c:v>
                  </c:pt>
                  <c:pt idx="91">
                    <c:v>MLA</c:v>
                  </c:pt>
                  <c:pt idx="92">
                    <c:v>MLA</c:v>
                  </c:pt>
                  <c:pt idx="93">
                    <c:v>DPO</c:v>
                  </c:pt>
                  <c:pt idx="94">
                    <c:v>PMA</c:v>
                  </c:pt>
                  <c:pt idx="95">
                    <c:v>XYZ</c:v>
                  </c:pt>
                  <c:pt idx="96">
                    <c:v>DEA</c:v>
                  </c:pt>
                  <c:pt idx="97">
                    <c:v>PMA</c:v>
                  </c:pt>
                  <c:pt idx="98">
                    <c:v>DEA</c:v>
                  </c:pt>
                  <c:pt idx="99">
                    <c:v>DEA</c:v>
                  </c:pt>
                  <c:pt idx="100">
                    <c:v>ISE</c:v>
                  </c:pt>
                  <c:pt idx="101">
                    <c:v>XYZ</c:v>
                  </c:pt>
                  <c:pt idx="102">
                    <c:v>ISE</c:v>
                  </c:pt>
                  <c:pt idx="103">
                    <c:v>AGS</c:v>
                  </c:pt>
                </c:lvl>
              </c:multiLvlStrCache>
            </c:multiLvlStrRef>
          </c:cat>
          <c:val>
            <c:numRef>
              <c:f>Data!$O$2:$O$105</c:f>
              <c:numCache>
                <c:formatCode>0.00%</c:formatCode>
                <c:ptCount val="104"/>
                <c:pt idx="0">
                  <c:v>0.382231404958678</c:v>
                </c:pt>
                <c:pt idx="1">
                  <c:v>0.768398268398268</c:v>
                </c:pt>
                <c:pt idx="2">
                  <c:v>0.853305785123967</c:v>
                </c:pt>
                <c:pt idx="3">
                  <c:v>0.40702479338843</c:v>
                </c:pt>
                <c:pt idx="4">
                  <c:v>0.595238095238095</c:v>
                </c:pt>
                <c:pt idx="5">
                  <c:v>0.297520661157025</c:v>
                </c:pt>
                <c:pt idx="6">
                  <c:v>1.02479338842975</c:v>
                </c:pt>
                <c:pt idx="7">
                  <c:v>0.384090909090909</c:v>
                </c:pt>
                <c:pt idx="8">
                  <c:v>0.161157024793388</c:v>
                </c:pt>
                <c:pt idx="9">
                  <c:v>1.0021645021645</c:v>
                </c:pt>
                <c:pt idx="10">
                  <c:v>0.489669421487603</c:v>
                </c:pt>
                <c:pt idx="11">
                  <c:v>0.944214876033058</c:v>
                </c:pt>
                <c:pt idx="12">
                  <c:v>0.84504132231405</c:v>
                </c:pt>
                <c:pt idx="13">
                  <c:v>0.59297520661157</c:v>
                </c:pt>
                <c:pt idx="14">
                  <c:v>0.488636363636364</c:v>
                </c:pt>
                <c:pt idx="15">
                  <c:v>0.638429752066116</c:v>
                </c:pt>
                <c:pt idx="16">
                  <c:v>0.471074380165289</c:v>
                </c:pt>
                <c:pt idx="17">
                  <c:v>0.543181818181818</c:v>
                </c:pt>
                <c:pt idx="18">
                  <c:v>0.754132231404959</c:v>
                </c:pt>
                <c:pt idx="19">
                  <c:v>0.192148760330579</c:v>
                </c:pt>
                <c:pt idx="20">
                  <c:v>0.465367965367965</c:v>
                </c:pt>
                <c:pt idx="21">
                  <c:v>0.826839826839827</c:v>
                </c:pt>
                <c:pt idx="22">
                  <c:v>0.887445887445887</c:v>
                </c:pt>
                <c:pt idx="23">
                  <c:v>0.190909090909091</c:v>
                </c:pt>
                <c:pt idx="24">
                  <c:v>0.274793388429752</c:v>
                </c:pt>
                <c:pt idx="25">
                  <c:v>0.132231404958678</c:v>
                </c:pt>
                <c:pt idx="26">
                  <c:v>0.331818181818182</c:v>
                </c:pt>
                <c:pt idx="27">
                  <c:v>0.547619047619048</c:v>
                </c:pt>
                <c:pt idx="28">
                  <c:v>0.805785123966942</c:v>
                </c:pt>
                <c:pt idx="29">
                  <c:v>0.214285714285714</c:v>
                </c:pt>
                <c:pt idx="30">
                  <c:v>0.246753246753247</c:v>
                </c:pt>
                <c:pt idx="31">
                  <c:v>0.521645021645022</c:v>
                </c:pt>
                <c:pt idx="32">
                  <c:v>0.613636363636364</c:v>
                </c:pt>
                <c:pt idx="33">
                  <c:v>0.325</c:v>
                </c:pt>
                <c:pt idx="34">
                  <c:v>0.700413223140496</c:v>
                </c:pt>
                <c:pt idx="35">
                  <c:v>0.255411255411255</c:v>
                </c:pt>
                <c:pt idx="36">
                  <c:v>0.921487603305785</c:v>
                </c:pt>
                <c:pt idx="37">
                  <c:v>0.404761904761905</c:v>
                </c:pt>
                <c:pt idx="38">
                  <c:v>0.313636363636364</c:v>
                </c:pt>
                <c:pt idx="39">
                  <c:v>0.714285714285714</c:v>
                </c:pt>
                <c:pt idx="40">
                  <c:v>0.979338842975207</c:v>
                </c:pt>
                <c:pt idx="41">
                  <c:v>0.766528925619835</c:v>
                </c:pt>
                <c:pt idx="42">
                  <c:v>0.223140495867769</c:v>
                </c:pt>
                <c:pt idx="43">
                  <c:v>0.857438016528926</c:v>
                </c:pt>
                <c:pt idx="44">
                  <c:v>0.31198347107438</c:v>
                </c:pt>
                <c:pt idx="45">
                  <c:v>0.391774891774892</c:v>
                </c:pt>
                <c:pt idx="46">
                  <c:v>0.590909090909091</c:v>
                </c:pt>
                <c:pt idx="47">
                  <c:v>0.527272727272727</c:v>
                </c:pt>
                <c:pt idx="48">
                  <c:v>0.352272727272727</c:v>
                </c:pt>
                <c:pt idx="49">
                  <c:v>0.322510822510823</c:v>
                </c:pt>
                <c:pt idx="50">
                  <c:v>0.487603305785124</c:v>
                </c:pt>
                <c:pt idx="51">
                  <c:v>0.543388429752066</c:v>
                </c:pt>
                <c:pt idx="52">
                  <c:v>0.731601731601732</c:v>
                </c:pt>
                <c:pt idx="53">
                  <c:v>0.270454545454545</c:v>
                </c:pt>
                <c:pt idx="54">
                  <c:v>0.244588744588745</c:v>
                </c:pt>
                <c:pt idx="55">
                  <c:v>1.03863636363636</c:v>
                </c:pt>
                <c:pt idx="56">
                  <c:v>0.471861471861472</c:v>
                </c:pt>
                <c:pt idx="57">
                  <c:v>0.601239669421488</c:v>
                </c:pt>
                <c:pt idx="58">
                  <c:v>0.956709956709957</c:v>
                </c:pt>
                <c:pt idx="59">
                  <c:v>0.470454545454545</c:v>
                </c:pt>
                <c:pt idx="60">
                  <c:v>0.5</c:v>
                </c:pt>
                <c:pt idx="61">
                  <c:v>0.411157024793388</c:v>
                </c:pt>
                <c:pt idx="62">
                  <c:v>0.631818181818182</c:v>
                </c:pt>
                <c:pt idx="63">
                  <c:v>0.573593073593074</c:v>
                </c:pt>
                <c:pt idx="64">
                  <c:v>0.785123966942149</c:v>
                </c:pt>
                <c:pt idx="65">
                  <c:v>0.642857142857143</c:v>
                </c:pt>
                <c:pt idx="66">
                  <c:v>0.247933884297521</c:v>
                </c:pt>
                <c:pt idx="67">
                  <c:v>0.212121212121212</c:v>
                </c:pt>
                <c:pt idx="68">
                  <c:v>0.83982683982684</c:v>
                </c:pt>
                <c:pt idx="69">
                  <c:v>0.318181818181818</c:v>
                </c:pt>
                <c:pt idx="70">
                  <c:v>0.670454545454545</c:v>
                </c:pt>
                <c:pt idx="71">
                  <c:v>0.252066115702479</c:v>
                </c:pt>
                <c:pt idx="72">
                  <c:v>0.532467532467532</c:v>
                </c:pt>
                <c:pt idx="73">
                  <c:v>0.663223140495868</c:v>
                </c:pt>
                <c:pt idx="74">
                  <c:v>0.558441558441558</c:v>
                </c:pt>
                <c:pt idx="75">
                  <c:v>1.004329004329</c:v>
                </c:pt>
                <c:pt idx="76">
                  <c:v>0.985537190082645</c:v>
                </c:pt>
                <c:pt idx="77">
                  <c:v>0.415909090909091</c:v>
                </c:pt>
                <c:pt idx="78">
                  <c:v>0.890495867768595</c:v>
                </c:pt>
                <c:pt idx="79">
                  <c:v>0.707792207792208</c:v>
                </c:pt>
                <c:pt idx="80">
                  <c:v>0.311363636363636</c:v>
                </c:pt>
                <c:pt idx="81">
                  <c:v>0.258264462809917</c:v>
                </c:pt>
                <c:pt idx="82">
                  <c:v>0.902597402597403</c:v>
                </c:pt>
                <c:pt idx="83">
                  <c:v>0.644628099173554</c:v>
                </c:pt>
                <c:pt idx="84">
                  <c:v>0.661157024793388</c:v>
                </c:pt>
                <c:pt idx="85">
                  <c:v>0.636363636363636</c:v>
                </c:pt>
                <c:pt idx="86">
                  <c:v>0.518181818181818</c:v>
                </c:pt>
                <c:pt idx="87">
                  <c:v>0.931818181818182</c:v>
                </c:pt>
                <c:pt idx="88">
                  <c:v>1.01082251082251</c:v>
                </c:pt>
                <c:pt idx="89">
                  <c:v>0.803719008264463</c:v>
                </c:pt>
                <c:pt idx="90">
                  <c:v>0.272727272727273</c:v>
                </c:pt>
                <c:pt idx="91">
                  <c:v>0.59504132231405</c:v>
                </c:pt>
                <c:pt idx="92">
                  <c:v>0.668831168831169</c:v>
                </c:pt>
                <c:pt idx="93">
                  <c:v>0.420454545454545</c:v>
                </c:pt>
                <c:pt idx="94">
                  <c:v>0.723140495867769</c:v>
                </c:pt>
                <c:pt idx="95">
                  <c:v>0.169421487603306</c:v>
                </c:pt>
                <c:pt idx="96">
                  <c:v>0.638636363636364</c:v>
                </c:pt>
                <c:pt idx="97">
                  <c:v>0.619834710743802</c:v>
                </c:pt>
                <c:pt idx="98">
                  <c:v>0.37012987012987</c:v>
                </c:pt>
                <c:pt idx="99">
                  <c:v>0.8</c:v>
                </c:pt>
                <c:pt idx="100">
                  <c:v>0.70995670995671</c:v>
                </c:pt>
                <c:pt idx="101">
                  <c:v>0.965367965367965</c:v>
                </c:pt>
                <c:pt idx="102">
                  <c:v>0.510822510822511</c:v>
                </c:pt>
                <c:pt idx="103">
                  <c:v>0.529545454545455</c:v>
                </c:pt>
              </c:numCache>
            </c:numRef>
          </c:val>
          <c:smooth val="0"/>
        </c:ser>
        <c:dLbls>
          <c:showLegendKey val="0"/>
          <c:showVal val="0"/>
          <c:showCatName val="0"/>
          <c:showSerName val="0"/>
          <c:showPercent val="0"/>
          <c:showBubbleSize val="0"/>
        </c:dLbls>
        <c:marker val="0"/>
        <c:smooth val="0"/>
        <c:axId val="412278883"/>
        <c:axId val="866705258"/>
      </c:lineChart>
      <c:catAx>
        <c:axId val="4122788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866705258"/>
        <c:crosses val="autoZero"/>
        <c:auto val="1"/>
        <c:lblAlgn val="ctr"/>
        <c:lblOffset val="100"/>
        <c:noMultiLvlLbl val="0"/>
      </c:catAx>
      <c:valAx>
        <c:axId val="86670525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41227888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[Test for Capacity Planning Lead_V1.xlsx]2nd Answer!PivotTable11</c:name>
    <c:fmtId val="0"/>
  </c:pivotSource>
  <c:chart>
    <c:title>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lineChart>
        <c:grouping val="standard"/>
        <c:varyColors val="0"/>
        <c:ser>
          <c:idx val="0"/>
          <c:order val="0"/>
          <c:tx>
            <c:strRef>
              <c:f>'2nd Answer'!$B$3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cat>
            <c:strRef>
              <c:f>'2nd Answer'!$A$4:$A$16</c:f>
              <c:strCache>
                <c:ptCount val="12"/>
                <c:pt idx="0">
                  <c:v>Jan'23</c:v>
                </c:pt>
                <c:pt idx="1">
                  <c:v>Feb'23</c:v>
                </c:pt>
                <c:pt idx="2">
                  <c:v>Mar'23</c:v>
                </c:pt>
                <c:pt idx="3">
                  <c:v>Apr'23</c:v>
                </c:pt>
                <c:pt idx="4">
                  <c:v>May'23</c:v>
                </c:pt>
                <c:pt idx="5">
                  <c:v>Jun'23</c:v>
                </c:pt>
                <c:pt idx="6">
                  <c:v>Jul'23</c:v>
                </c:pt>
                <c:pt idx="7">
                  <c:v>Aug'23</c:v>
                </c:pt>
                <c:pt idx="8">
                  <c:v>Sep'23</c:v>
                </c:pt>
                <c:pt idx="9">
                  <c:v>Oct'23</c:v>
                </c:pt>
                <c:pt idx="10">
                  <c:v>Nov'23</c:v>
                </c:pt>
                <c:pt idx="11">
                  <c:v>Dec'23</c:v>
                </c:pt>
              </c:strCache>
            </c:strRef>
          </c:cat>
          <c:val>
            <c:numRef>
              <c:f>'2nd Answer'!$B$4:$B$16</c:f>
              <c:numCache>
                <c:formatCode>General</c:formatCode>
                <c:ptCount val="12"/>
                <c:pt idx="0">
                  <c:v>152583</c:v>
                </c:pt>
                <c:pt idx="1">
                  <c:v>161102</c:v>
                </c:pt>
                <c:pt idx="2">
                  <c:v>163398</c:v>
                </c:pt>
                <c:pt idx="3">
                  <c:v>140112</c:v>
                </c:pt>
                <c:pt idx="4">
                  <c:v>161033</c:v>
                </c:pt>
                <c:pt idx="5">
                  <c:v>157691</c:v>
                </c:pt>
                <c:pt idx="6">
                  <c:v>170397</c:v>
                </c:pt>
                <c:pt idx="7">
                  <c:v>151488</c:v>
                </c:pt>
                <c:pt idx="8">
                  <c:v>131659</c:v>
                </c:pt>
                <c:pt idx="9">
                  <c:v>153811</c:v>
                </c:pt>
                <c:pt idx="10">
                  <c:v>132069</c:v>
                </c:pt>
                <c:pt idx="11">
                  <c:v>139480</c:v>
                </c:pt>
              </c:numCache>
            </c:numRef>
          </c:val>
          <c:smooth val="0"/>
        </c:ser>
        <c:dLbls>
          <c:showLegendKey val="0"/>
          <c:showVal val="0"/>
          <c:showCatName val="0"/>
          <c:showSerName val="0"/>
          <c:showPercent val="0"/>
          <c:showBubbleSize val="0"/>
        </c:dLbls>
        <c:marker val="0"/>
        <c:smooth val="0"/>
        <c:axId val="679932066"/>
        <c:axId val="986552674"/>
      </c:lineChart>
      <c:catAx>
        <c:axId val="679932066"/>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986552674"/>
        <c:crosses val="autoZero"/>
        <c:auto val="1"/>
        <c:lblAlgn val="ctr"/>
        <c:lblOffset val="100"/>
        <c:noMultiLvlLbl val="0"/>
      </c:catAx>
      <c:valAx>
        <c:axId val="98655267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7993206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[Test for Capacity Planning Lead_V1.xlsx]2nd Answer!PivotTable12</c:name>
    <c:fmtId val="0"/>
  </c:pivotSource>
  <c:chart>
    <c:title>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barChart>
        <c:barDir val="col"/>
        <c:grouping val="clustered"/>
        <c:varyColors val="0"/>
        <c:ser>
          <c:idx val="0"/>
          <c:order val="0"/>
          <c:tx>
            <c:strRef>
              <c:f>'2nd Answer'!$B$19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'2nd Answer'!$A$20:$A$51</c:f>
              <c:strCache>
                <c:ptCount val="31"/>
                <c:pt idx="0">
                  <c:v>Arabic (Modern Standard)</c:v>
                </c:pt>
                <c:pt idx="1">
                  <c:v>Bahasa Malay</c:v>
                </c:pt>
                <c:pt idx="2">
                  <c:v>Bosnian</c:v>
                </c:pt>
                <c:pt idx="3">
                  <c:v>Bulgarian</c:v>
                </c:pt>
                <c:pt idx="4">
                  <c:v>Croatian</c:v>
                </c:pt>
                <c:pt idx="5">
                  <c:v>Czech</c:v>
                </c:pt>
                <c:pt idx="6">
                  <c:v>English</c:v>
                </c:pt>
                <c:pt idx="7">
                  <c:v>Finnish</c:v>
                </c:pt>
                <c:pt idx="8">
                  <c:v>French (Canadian)</c:v>
                </c:pt>
                <c:pt idx="9">
                  <c:v>French (Parisian)</c:v>
                </c:pt>
                <c:pt idx="10">
                  <c:v>Galician</c:v>
                </c:pt>
                <c:pt idx="11">
                  <c:v>German</c:v>
                </c:pt>
                <c:pt idx="12">
                  <c:v>Hebrew</c:v>
                </c:pt>
                <c:pt idx="13">
                  <c:v>Hungarian</c:v>
                </c:pt>
                <c:pt idx="14">
                  <c:v>Italian</c:v>
                </c:pt>
                <c:pt idx="15">
                  <c:v>Malayalam</c:v>
                </c:pt>
                <c:pt idx="16">
                  <c:v>Mandarin (Traditional)</c:v>
                </c:pt>
                <c:pt idx="17">
                  <c:v>Portuguese (Brazilian)</c:v>
                </c:pt>
                <c:pt idx="18">
                  <c:v>Portuguese (Portugal)</c:v>
                </c:pt>
                <c:pt idx="19">
                  <c:v>Romanian</c:v>
                </c:pt>
                <c:pt idx="20">
                  <c:v>Serbian</c:v>
                </c:pt>
                <c:pt idx="21">
                  <c:v>Slovak</c:v>
                </c:pt>
                <c:pt idx="22">
                  <c:v>Slovenian</c:v>
                </c:pt>
                <c:pt idx="23">
                  <c:v>Spanish (Castilian)</c:v>
                </c:pt>
                <c:pt idx="24">
                  <c:v>Spanish (Latin American)</c:v>
                </c:pt>
                <c:pt idx="25">
                  <c:v>Swedish</c:v>
                </c:pt>
                <c:pt idx="26">
                  <c:v>Tagalog</c:v>
                </c:pt>
                <c:pt idx="27">
                  <c:v>Telugu</c:v>
                </c:pt>
                <c:pt idx="28">
                  <c:v>Thai</c:v>
                </c:pt>
                <c:pt idx="29">
                  <c:v>Turkish</c:v>
                </c:pt>
                <c:pt idx="30">
                  <c:v>Vietnamese</c:v>
                </c:pt>
              </c:strCache>
            </c:strRef>
          </c:cat>
          <c:val>
            <c:numRef>
              <c:f>'2nd Answer'!$B$20:$B$51</c:f>
              <c:numCache>
                <c:formatCode>General</c:formatCode>
                <c:ptCount val="31"/>
                <c:pt idx="0">
                  <c:v>61144</c:v>
                </c:pt>
                <c:pt idx="1">
                  <c:v>38793</c:v>
                </c:pt>
                <c:pt idx="2">
                  <c:v>47131</c:v>
                </c:pt>
                <c:pt idx="3">
                  <c:v>42824</c:v>
                </c:pt>
                <c:pt idx="4">
                  <c:v>52412</c:v>
                </c:pt>
                <c:pt idx="5">
                  <c:v>61352</c:v>
                </c:pt>
                <c:pt idx="6">
                  <c:v>59784</c:v>
                </c:pt>
                <c:pt idx="7">
                  <c:v>73350</c:v>
                </c:pt>
                <c:pt idx="8">
                  <c:v>69706</c:v>
                </c:pt>
                <c:pt idx="9">
                  <c:v>73981</c:v>
                </c:pt>
                <c:pt idx="10">
                  <c:v>67753</c:v>
                </c:pt>
                <c:pt idx="11">
                  <c:v>58481</c:v>
                </c:pt>
                <c:pt idx="12">
                  <c:v>40090</c:v>
                </c:pt>
                <c:pt idx="13">
                  <c:v>61887</c:v>
                </c:pt>
                <c:pt idx="14">
                  <c:v>70624</c:v>
                </c:pt>
                <c:pt idx="15">
                  <c:v>65484</c:v>
                </c:pt>
                <c:pt idx="16">
                  <c:v>69406</c:v>
                </c:pt>
                <c:pt idx="17">
                  <c:v>62350</c:v>
                </c:pt>
                <c:pt idx="18">
                  <c:v>44627</c:v>
                </c:pt>
                <c:pt idx="19">
                  <c:v>58902</c:v>
                </c:pt>
                <c:pt idx="20">
                  <c:v>66279</c:v>
                </c:pt>
                <c:pt idx="21">
                  <c:v>56889</c:v>
                </c:pt>
                <c:pt idx="22">
                  <c:v>40242</c:v>
                </c:pt>
                <c:pt idx="23">
                  <c:v>58815</c:v>
                </c:pt>
                <c:pt idx="24">
                  <c:v>59339</c:v>
                </c:pt>
                <c:pt idx="25">
                  <c:v>50767</c:v>
                </c:pt>
                <c:pt idx="26">
                  <c:v>58661</c:v>
                </c:pt>
                <c:pt idx="27">
                  <c:v>45128</c:v>
                </c:pt>
                <c:pt idx="28">
                  <c:v>66700</c:v>
                </c:pt>
                <c:pt idx="29">
                  <c:v>64040</c:v>
                </c:pt>
                <c:pt idx="30">
                  <c:v>67882</c:v>
                </c:pt>
              </c:numCache>
            </c:numRef>
          </c:val>
        </c:ser>
        <c:dLbls>
          <c:showLegendKey val="0"/>
          <c:showVal val="0"/>
          <c:showCatName val="0"/>
          <c:showSerName val="0"/>
          <c:showPercent val="0"/>
          <c:showBubbleSize val="0"/>
        </c:dLbls>
        <c:gapWidth val="100"/>
        <c:overlap val="-24"/>
        <c:axId val="671866537"/>
        <c:axId val="407321576"/>
      </c:barChart>
      <c:catAx>
        <c:axId val="671866537"/>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07321576"/>
        <c:crosses val="autoZero"/>
        <c:auto val="1"/>
        <c:lblAlgn val="ctr"/>
        <c:lblOffset val="100"/>
        <c:noMultiLvlLbl val="0"/>
      </c:catAx>
      <c:valAx>
        <c:axId val="407321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7186653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[Test for Capacity Planning Lead_V1.xlsx]2nd Answer!PivotTable14</c:name>
    <c:fmtId val="0"/>
  </c:pivotSource>
  <c:chart>
    <c:title>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barChart>
        <c:barDir val="col"/>
        <c:grouping val="clustered"/>
        <c:varyColors val="0"/>
        <c:ser>
          <c:idx val="0"/>
          <c:order val="0"/>
          <c:tx>
            <c:strRef>
              <c:f>'2nd Answer'!$B$54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'2nd Answer'!$A$55:$A$58</c:f>
              <c:strCache>
                <c:ptCount val="3"/>
                <c:pt idx="0">
                  <c:v>APAC</c:v>
                </c:pt>
                <c:pt idx="1">
                  <c:v>EMEA</c:v>
                </c:pt>
                <c:pt idx="2">
                  <c:v>US</c:v>
                </c:pt>
              </c:strCache>
            </c:strRef>
          </c:cat>
          <c:val>
            <c:numRef>
              <c:f>'2nd Answer'!$B$55:$B$58</c:f>
              <c:numCache>
                <c:formatCode>General</c:formatCode>
                <c:ptCount val="3"/>
                <c:pt idx="0">
                  <c:v>405316</c:v>
                </c:pt>
                <c:pt idx="1">
                  <c:v>1349723</c:v>
                </c:pt>
                <c:pt idx="2">
                  <c:v>59784</c:v>
                </c:pt>
              </c:numCache>
            </c:numRef>
          </c:val>
        </c:ser>
        <c:dLbls>
          <c:showLegendKey val="0"/>
          <c:showVal val="0"/>
          <c:showCatName val="0"/>
          <c:showSerName val="0"/>
          <c:showPercent val="0"/>
          <c:showBubbleSize val="0"/>
        </c:dLbls>
        <c:gapWidth val="100"/>
        <c:overlap val="-24"/>
        <c:axId val="310085485"/>
        <c:axId val="553451971"/>
      </c:barChart>
      <c:catAx>
        <c:axId val="31008548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53451971"/>
        <c:crosses val="autoZero"/>
        <c:auto val="1"/>
        <c:lblAlgn val="ctr"/>
        <c:lblOffset val="100"/>
        <c:noMultiLvlLbl val="0"/>
      </c:catAx>
      <c:valAx>
        <c:axId val="5534519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310085485"/>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0</xdr:row>
      <xdr:rowOff>9525</xdr:rowOff>
    </xdr:from>
    <xdr:to>
      <xdr:col>11</xdr:col>
      <xdr:colOff>371475</xdr:colOff>
      <xdr:row>11</xdr:row>
      <xdr:rowOff>136525</xdr:rowOff>
    </xdr:to>
    <xdr:graphicFrame>
      <xdr:nvGraphicFramePr>
        <xdr:cNvPr id="4" name="Chart 3"/>
        <xdr:cNvGraphicFramePr/>
      </xdr:nvGraphicFramePr>
      <xdr:xfrm>
        <a:off x="9788525" y="9525"/>
        <a:ext cx="4572000" cy="222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9525</xdr:rowOff>
    </xdr:from>
    <xdr:to>
      <xdr:col>19</xdr:col>
      <xdr:colOff>375285</xdr:colOff>
      <xdr:row>11</xdr:row>
      <xdr:rowOff>124460</xdr:rowOff>
    </xdr:to>
    <xdr:graphicFrame>
      <xdr:nvGraphicFramePr>
        <xdr:cNvPr id="5" name="Chart 4"/>
        <xdr:cNvGraphicFramePr/>
      </xdr:nvGraphicFramePr>
      <xdr:xfrm>
        <a:off x="14589125" y="9525"/>
        <a:ext cx="4575810" cy="22104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0</xdr:row>
      <xdr:rowOff>9525</xdr:rowOff>
    </xdr:from>
    <xdr:to>
      <xdr:col>27</xdr:col>
      <xdr:colOff>375285</xdr:colOff>
      <xdr:row>11</xdr:row>
      <xdr:rowOff>124460</xdr:rowOff>
    </xdr:to>
    <xdr:graphicFrame>
      <xdr:nvGraphicFramePr>
        <xdr:cNvPr id="6" name="Chart 5"/>
        <xdr:cNvGraphicFramePr/>
      </xdr:nvGraphicFramePr>
      <xdr:xfrm>
        <a:off x="19389725" y="9525"/>
        <a:ext cx="4575810" cy="22104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9525</xdr:colOff>
      <xdr:row>2</xdr:row>
      <xdr:rowOff>19050</xdr:rowOff>
    </xdr:from>
    <xdr:to>
      <xdr:col>7</xdr:col>
      <xdr:colOff>1687195</xdr:colOff>
      <xdr:row>16</xdr:row>
      <xdr:rowOff>19050</xdr:rowOff>
    </xdr:to>
    <xdr:graphicFrame>
      <xdr:nvGraphicFramePr>
        <xdr:cNvPr id="3" name="Chart 2"/>
        <xdr:cNvGraphicFramePr/>
      </xdr:nvGraphicFramePr>
      <xdr:xfrm>
        <a:off x="6734175" y="400050"/>
        <a:ext cx="6878320" cy="2679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18</xdr:row>
      <xdr:rowOff>27940</xdr:rowOff>
    </xdr:from>
    <xdr:to>
      <xdr:col>20</xdr:col>
      <xdr:colOff>18415</xdr:colOff>
      <xdr:row>51</xdr:row>
      <xdr:rowOff>1905</xdr:rowOff>
    </xdr:to>
    <xdr:graphicFrame>
      <xdr:nvGraphicFramePr>
        <xdr:cNvPr id="4" name="Chart 3"/>
        <xdr:cNvGraphicFramePr/>
      </xdr:nvGraphicFramePr>
      <xdr:xfrm>
        <a:off x="6743700" y="3469640"/>
        <a:ext cx="27736165" cy="62604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52</xdr:row>
      <xdr:rowOff>146050</xdr:rowOff>
    </xdr:from>
    <xdr:to>
      <xdr:col>11</xdr:col>
      <xdr:colOff>1476375</xdr:colOff>
      <xdr:row>62</xdr:row>
      <xdr:rowOff>184785</xdr:rowOff>
    </xdr:to>
    <xdr:graphicFrame>
      <xdr:nvGraphicFramePr>
        <xdr:cNvPr id="5" name="Chart 4"/>
        <xdr:cNvGraphicFramePr/>
      </xdr:nvGraphicFramePr>
      <xdr:xfrm>
        <a:off x="6743700" y="10064750"/>
        <a:ext cx="13592175" cy="19437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446.6669212963" refreshedBy="Dinesh" recordCount="372">
  <cacheSource type="worksheet">
    <worksheetSource ref="A1:D373" sheet="Volume Data"/>
  </cacheSource>
  <cacheFields count="4">
    <cacheField name="Month" numFmtId="0">
      <sharedItems count="12">
        <s v="Jan'23"/>
        <s v="Feb'23"/>
        <s v="Mar'23"/>
        <s v="Apr'23"/>
        <s v="May'23"/>
        <s v="Jun'23"/>
        <s v="Jul'23"/>
        <s v="Aug'23"/>
        <s v="Sep'23"/>
        <s v="Oct'23"/>
        <s v="Nov'23"/>
        <s v="Dec'23"/>
      </sharedItems>
    </cacheField>
    <cacheField name="Language" numFmtId="0">
      <sharedItems count="31">
        <s v="Arabic (Modern Standard)"/>
        <s v="Bahasa Malay"/>
        <s v="Bosnian"/>
        <s v="Bulgarian"/>
        <s v="Croatian"/>
        <s v="Czech"/>
        <s v="Finnish"/>
        <s v="French (Canadian)"/>
        <s v="French (Parisian)"/>
        <s v="Galician"/>
        <s v="German"/>
        <s v="Hebrew"/>
        <s v="Hungarian"/>
        <s v="Italian"/>
        <s v="Malayalam"/>
        <s v="Mandarin (Traditional)"/>
        <s v="Portuguese (Brazilian)"/>
        <s v="Portuguese (Portugal)"/>
        <s v="Romanian"/>
        <s v="Serbian"/>
        <s v="Slovak"/>
        <s v="Slovenian"/>
        <s v="Spanish (Castilian)"/>
        <s v="Spanish (Latin American)"/>
        <s v="Swedish"/>
        <s v="Tagalog"/>
        <s v="Telugu"/>
        <s v="Thai"/>
        <s v="Turkish"/>
        <s v="Vietnamese"/>
        <s v="English"/>
      </sharedItems>
    </cacheField>
    <cacheField name="Region" numFmtId="0">
      <sharedItems count="3">
        <s v="APAC"/>
        <s v="EMEA"/>
        <s v="US"/>
      </sharedItems>
    </cacheField>
    <cacheField name="Files Delivered" numFmtId="0">
      <sharedItems containsSemiMixedTypes="0" containsString="0" containsNumber="1" containsInteger="1" minValue="0" maxValue="9991" count="364">
        <n v="3311"/>
        <n v="1908"/>
        <n v="6510"/>
        <n v="5325"/>
        <n v="1246"/>
        <n v="2604"/>
        <n v="9332"/>
        <n v="6557"/>
        <n v="5313"/>
        <n v="4672"/>
        <n v="4762"/>
        <n v="2328"/>
        <n v="9002"/>
        <n v="3746"/>
        <n v="8179"/>
        <n v="130"/>
        <n v="9167"/>
        <n v="151"/>
        <n v="5821"/>
        <n v="7717"/>
        <n v="9438"/>
        <n v="3817"/>
        <n v="7795"/>
        <n v="1528"/>
        <n v="5776"/>
        <n v="7628"/>
        <n v="100"/>
        <n v="5626"/>
        <n v="6077"/>
        <n v="3959"/>
        <n v="3790"/>
        <n v="394"/>
        <n v="848"/>
        <n v="1007"/>
        <n v="9172"/>
        <n v="7062"/>
        <n v="7983"/>
        <n v="9887"/>
        <n v="8981"/>
        <n v="1907"/>
        <n v="9400"/>
        <n v="5050"/>
        <n v="4281"/>
        <n v="4674"/>
        <n v="2821"/>
        <n v="5754"/>
        <n v="283"/>
        <n v="6242"/>
        <n v="623"/>
        <n v="5639"/>
        <n v="6187"/>
        <n v="3194"/>
        <n v="716"/>
        <n v="4351"/>
        <n v="5658"/>
        <n v="8499"/>
        <n v="3052"/>
        <n v="8632"/>
        <n v="6586"/>
        <n v="9554"/>
        <n v="8015"/>
        <n v="5521"/>
        <n v="2776"/>
        <n v="669"/>
        <n v="7260"/>
        <n v="7292"/>
        <n v="6109"/>
        <n v="6774"/>
        <n v="6934"/>
        <n v="6595"/>
        <n v="604"/>
        <n v="5625"/>
        <n v="7373"/>
        <n v="3879"/>
        <n v="8470"/>
        <n v="5486"/>
        <n v="5738"/>
        <n v="2047"/>
        <n v="7632"/>
        <n v="5171"/>
        <n v="5103"/>
        <n v="1105"/>
        <n v="6358"/>
        <n v="580"/>
        <n v="4279"/>
        <n v="5088"/>
        <n v="6199"/>
        <n v="6592"/>
        <n v="8387"/>
        <n v="7858"/>
        <n v="6505"/>
        <n v="403"/>
        <n v="9062"/>
        <n v="1808"/>
        <n v="1338"/>
        <n v="5822"/>
        <n v="6439"/>
        <n v="8941"/>
        <n v="4000"/>
        <n v="305"/>
        <n v="1720"/>
        <n v="779"/>
        <n v="6311"/>
        <n v="4076"/>
        <n v="3875"/>
        <n v="3107"/>
        <n v="4483"/>
        <n v="6416"/>
        <n v="4948"/>
        <n v="2896"/>
        <n v="4216"/>
        <n v="5592"/>
        <n v="6052"/>
        <n v="3265"/>
        <n v="4457"/>
        <n v="1865"/>
        <n v="4480"/>
        <n v="9083"/>
        <n v="9371"/>
        <n v="233"/>
        <n v="5561"/>
        <n v="1355"/>
        <n v="5516"/>
        <n v="5569"/>
        <n v="3179"/>
        <n v="2142"/>
        <n v="2540"/>
        <n v="1529"/>
        <n v="8558"/>
        <n v="3966"/>
        <n v="2001"/>
        <n v="8687"/>
        <n v="9301"/>
        <n v="8014"/>
        <n v="9222"/>
        <n v="8623"/>
        <n v="4228"/>
        <n v="7844"/>
        <n v="9298"/>
        <n v="662"/>
        <n v="1273"/>
        <n v="619"/>
        <n v="8383"/>
        <n v="3620"/>
        <n v="3663"/>
        <n v="9384"/>
        <n v="9991"/>
        <n v="4115"/>
        <n v="7056"/>
        <n v="3725"/>
        <n v="101"/>
        <n v="564"/>
        <n v="1195"/>
        <n v="4059"/>
        <n v="3546"/>
        <n v="2287"/>
        <n v="4225"/>
        <n v="3858"/>
        <n v="7407"/>
        <n v="4980"/>
        <n v="4404"/>
        <n v="8551"/>
        <n v="8350"/>
        <n v="7704"/>
        <n v="9518"/>
        <n v="9345"/>
        <n v="8842"/>
        <n v="9397"/>
        <n v="7790"/>
        <n v="1169"/>
        <n v="6288"/>
        <n v="9597"/>
        <n v="3390"/>
        <n v="3436"/>
        <n v="6450"/>
        <n v="641"/>
        <n v="2764"/>
        <n v="2224"/>
        <n v="7670"/>
        <n v="9514"/>
        <n v="6644"/>
        <n v="4150"/>
        <n v="764"/>
        <n v="9868"/>
        <n v="9601"/>
        <n v="8547"/>
        <n v="6121"/>
        <n v="3716"/>
        <n v="1261"/>
        <n v="3985"/>
        <n v="776"/>
        <n v="2968"/>
        <n v="7837"/>
        <n v="8154"/>
        <n v="7055"/>
        <n v="7195"/>
        <n v="6018"/>
        <n v="4782"/>
        <n v="7820"/>
        <n v="5432"/>
        <n v="4185"/>
        <n v="4991"/>
        <n v="8722"/>
        <n v="276"/>
        <n v="7729"/>
        <n v="2875"/>
        <n v="6078"/>
        <n v="8322"/>
        <n v="6366"/>
        <n v="4022"/>
        <n v="3840"/>
        <n v="6158"/>
        <n v="2028"/>
        <n v="4317"/>
        <n v="7125"/>
        <n v="5092"/>
        <n v="9440"/>
        <n v="6420"/>
        <n v="3637"/>
        <n v="4639"/>
        <n v="5073"/>
        <n v="8697"/>
        <n v="9791"/>
        <n v="3352"/>
        <n v="1813"/>
        <n v="2741"/>
        <n v="7147"/>
        <n v="758"/>
        <n v="791"/>
        <n v="4541"/>
        <n v="3276"/>
        <n v="2694"/>
        <n v="8587"/>
        <n v="5301"/>
        <n v="1227"/>
        <n v="8678"/>
        <n v="583"/>
        <n v="2648"/>
        <n v="1643"/>
        <n v="5246"/>
        <n v="8703"/>
        <n v="6531"/>
        <n v="2183"/>
        <n v="5093"/>
        <n v="8339"/>
        <n v="6776"/>
        <n v="3292"/>
        <n v="9216"/>
        <n v="1167"/>
        <n v="258"/>
        <n v="4691"/>
        <n v="7238"/>
        <n v="3229"/>
        <n v="952"/>
        <n v="9290"/>
        <n v="1912"/>
        <n v="4942"/>
        <n v="3744"/>
        <n v="445"/>
        <n v="5903"/>
        <n v="1048"/>
        <n v="925"/>
        <n v="6617"/>
        <n v="436"/>
        <n v="7693"/>
        <n v="1734"/>
        <n v="678"/>
        <n v="9951"/>
        <n v="7586"/>
        <n v="5208"/>
        <n v="9669"/>
        <n v="6021"/>
        <n v="7624"/>
        <n v="8819"/>
        <n v="4283"/>
        <n v="3048"/>
        <n v="8762"/>
        <n v="3298"/>
        <n v="5265"/>
        <n v="3164"/>
        <n v="126"/>
        <n v="3532"/>
        <n v="3972"/>
        <n v="794"/>
        <n v="3925"/>
        <n v="5542"/>
        <n v="7305"/>
        <n v="9234"/>
        <n v="6298"/>
        <n v="1137"/>
        <n v="9650"/>
        <n v="4148"/>
        <n v="1546"/>
        <n v="4658"/>
        <n v="8110"/>
        <n v="8532"/>
        <n v="554"/>
        <n v="2108"/>
        <n v="3748"/>
        <n v="7887"/>
        <n v="121"/>
        <n v="8091"/>
        <n v="518"/>
        <n v="9621"/>
        <n v="1807"/>
        <n v="2324"/>
        <n v="3677"/>
        <n v="3458"/>
        <n v="5415"/>
        <n v="3378"/>
        <n v="648"/>
        <n v="3083"/>
        <n v="3042"/>
        <n v="1001"/>
        <n v="7634"/>
        <n v="5966"/>
        <n v="7337"/>
        <n v="2662"/>
        <n v="3379"/>
        <n v="2944"/>
        <n v="8217"/>
        <n v="772"/>
        <n v="1526"/>
        <n v="6751"/>
        <n v="1747"/>
        <n v="7173"/>
        <n v="4754"/>
        <n v="2579"/>
        <n v="2175"/>
        <n v="2593"/>
        <n v="5908"/>
        <n v="6465"/>
        <n v="5714"/>
        <n v="8886"/>
        <n v="3884"/>
        <n v="2777"/>
        <n v="9092"/>
        <n v="1578"/>
        <n v="8544"/>
        <n v="3439"/>
        <n v="4695"/>
        <n v="324"/>
        <n v="462"/>
        <n v="8739"/>
        <n v="688"/>
        <n v="6712"/>
        <n v="7137"/>
        <n v="4326"/>
        <n v="2442"/>
        <n v="1647"/>
        <n v="8726"/>
        <n v="1906"/>
        <n v="3058"/>
        <n v="8875"/>
        <n v="1879"/>
        <n v="3409"/>
        <n v="4901"/>
        <n v="4214"/>
        <n v="4370"/>
        <n v="2887"/>
        <n v="6673"/>
        <n v="2444"/>
        <n v="9851"/>
        <n v="7223"/>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446.7780671296" refreshedBy="Dinesh" recordCount="104">
  <cacheSource type="worksheet">
    <worksheetSource ref="D1:G105" sheet="Data"/>
  </cacheSource>
  <cacheFields count="4">
    <cacheField name="Location" numFmtId="0">
      <sharedItems count="4">
        <s v="Houston"/>
        <s v="New York"/>
        <s v="Los Angeles"/>
        <s v="Chicago"/>
      </sharedItems>
    </cacheField>
    <cacheField name="Gender" numFmtId="0">
      <sharedItems count="2">
        <s v="F"/>
        <s v="M"/>
      </sharedItems>
    </cacheField>
    <cacheField name="Salary" numFmtId="183">
      <sharedItems containsSemiMixedTypes="0" containsString="0" containsNumber="1" minValue="0" maxValue="5092.53" count="104">
        <n v="2725.72"/>
        <n v="4454.5"/>
        <n v="3301.09"/>
        <n v="3470.77"/>
        <n v="2997.46"/>
        <n v="4280.25"/>
        <n v="4516.16"/>
        <n v="1901.9"/>
        <n v="3655.74"/>
        <n v="4461.86"/>
        <n v="2823.95"/>
        <n v="2097.13"/>
        <n v="3003.4"/>
        <n v="3459.39"/>
        <n v="2756.17"/>
        <n v="3385.34"/>
        <n v="2972.27"/>
        <n v="5092.53"/>
        <n v="4485.42"/>
        <n v="2626.57"/>
        <n v="4240.91"/>
        <n v="3239.25"/>
        <n v="4481.14"/>
        <n v="3652.79"/>
        <n v="3123.32"/>
        <n v="1628.54"/>
        <n v="1827.64"/>
        <n v="2691.53"/>
        <n v="1720.25"/>
        <n v="1537.33"/>
        <n v="1607.31"/>
        <n v="1805.28"/>
        <n v="3161.96"/>
        <n v="3060.99"/>
        <n v="4347.54"/>
        <n v="1385.32"/>
        <n v="2778.07"/>
        <n v="1502.63"/>
        <n v="1423.83"/>
        <n v="1370.45"/>
        <n v="4089.45"/>
        <n v="4439.23"/>
        <n v="1380.82"/>
        <n v="3915.04"/>
        <n v="3681.52"/>
        <n v="2283.18"/>
        <n v="1714.54"/>
        <n v="2904.51"/>
        <n v="4022.98"/>
        <n v="2990.72"/>
        <n v="1482.39"/>
        <n v="2028.04"/>
        <n v="2396.75"/>
        <n v="3406.07"/>
        <n v="3693.47"/>
        <n v="2513.34"/>
        <n v="3245.06"/>
        <n v="2754.3"/>
        <n v="4117.69"/>
        <n v="4101.5"/>
        <n v="3827.04"/>
        <n v="1995.63"/>
        <n v="3369.82"/>
        <n v="3516.57"/>
        <n v="3868.58"/>
        <n v="2125.01"/>
        <n v="1596.79"/>
        <n v="1916.62"/>
        <n v="4073.11"/>
        <n v="1486.28"/>
        <n v="4110.52"/>
        <n v="2506.21"/>
        <n v="1671.96"/>
        <n v="1732.08"/>
        <n v="2677.62"/>
        <n v="2535.99"/>
        <n v="2676.99"/>
        <n v="2404.77"/>
        <n v="3649.8"/>
        <n v="3790.87"/>
        <n v="2422.51"/>
        <n v="2098.94"/>
        <n v="4242.32"/>
        <n v="3602.05"/>
        <n v="1410.08"/>
        <n v="3303.82"/>
        <n v="1567.36"/>
        <n v="4494.7"/>
        <n v="4201.51"/>
        <n v="2606.96"/>
        <n v="3790.05"/>
        <n v="3393.01"/>
        <n v="2239.76"/>
        <n v="3678.39"/>
        <n v="3846.15"/>
        <n v="2368.39"/>
        <n v="2507.51"/>
        <n v="3781.22"/>
        <n v="2032.8"/>
        <n v="3363.26"/>
        <n v="4048.81"/>
        <n v="2250.92"/>
        <n v="2375.31"/>
        <n v="2766.71"/>
      </sharedItems>
    </cacheField>
    <cacheField name="Volume Delivered (no of files)" numFmtId="0">
      <sharedItems containsSemiMixedTypes="0" containsString="0" containsNumber="1" containsInteger="1" minValue="0" maxValue="496" count="95">
        <n v="185"/>
        <n v="355"/>
        <n v="413"/>
        <n v="197"/>
        <n v="275"/>
        <n v="144"/>
        <n v="496"/>
        <n v="169"/>
        <n v="78"/>
        <n v="463"/>
        <n v="237"/>
        <n v="457"/>
        <n v="409"/>
        <n v="287"/>
        <n v="215"/>
        <n v="309"/>
        <n v="228"/>
        <n v="239"/>
        <n v="365"/>
        <n v="93"/>
        <n v="382"/>
        <n v="410"/>
        <n v="84"/>
        <n v="133"/>
        <n v="64"/>
        <n v="146"/>
        <n v="253"/>
        <n v="390"/>
        <n v="99"/>
        <n v="114"/>
        <n v="241"/>
        <n v="297"/>
        <n v="143"/>
        <n v="339"/>
        <n v="118"/>
        <n v="446"/>
        <n v="187"/>
        <n v="138"/>
        <n v="330"/>
        <n v="474"/>
        <n v="371"/>
        <n v="108"/>
        <n v="415"/>
        <n v="151"/>
        <n v="181"/>
        <n v="286"/>
        <n v="232"/>
        <n v="155"/>
        <n v="149"/>
        <n v="236"/>
        <n v="263"/>
        <n v="338"/>
        <n v="119"/>
        <n v="113"/>
        <n v="218"/>
        <n v="291"/>
        <n v="442"/>
        <n v="207"/>
        <n v="242"/>
        <n v="199"/>
        <n v="278"/>
        <n v="265"/>
        <n v="380"/>
        <n v="120"/>
        <n v="98"/>
        <n v="388"/>
        <n v="154"/>
        <n v="295"/>
        <n v="122"/>
        <n v="246"/>
        <n v="321"/>
        <n v="258"/>
        <n v="464"/>
        <n v="477"/>
        <n v="183"/>
        <n v="431"/>
        <n v="327"/>
        <n v="137"/>
        <n v="125"/>
        <n v="417"/>
        <n v="312"/>
        <n v="320"/>
        <n v="294"/>
        <n v="451"/>
        <n v="467"/>
        <n v="389"/>
        <n v="288"/>
        <n v="350"/>
        <n v="82"/>
        <n v="281"/>
        <n v="300"/>
        <n v="171"/>
        <n v="352"/>
        <n v="328"/>
        <n v="233"/>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5446.8552083333" refreshedBy="Dinesh" recordCount="104">
  <cacheSource type="worksheet">
    <worksheetSource ref="A1:M105" sheet="Data"/>
  </cacheSource>
  <cacheFields count="13">
    <cacheField name="First Name" numFmtId="0">
      <sharedItems count="104">
        <s v="Abby"/>
        <s v="Abigail"/>
        <s v="Abraham"/>
        <s v="Alexander"/>
        <s v="Alexia"/>
        <s v="Ally"/>
        <s v="Allyson"/>
        <s v="Almina"/>
        <s v="Amanda"/>
        <s v="Amber"/>
        <s v="Anabeth"/>
        <s v="Annabellas"/>
        <s v="Annabeth"/>
        <s v="Anthony"/>
        <s v="Aria"/>
        <s v="Arthur"/>
        <s v="Ashlee"/>
        <s v="Ashleigh"/>
        <s v="Audrey"/>
        <s v="Avery"/>
        <s v="Bailee"/>
        <s v="Bart"/>
        <s v="Bartholomew"/>
        <s v="Becky"/>
        <s v="Bethany"/>
        <s v="Beverly"/>
        <s v="Bill"/>
        <s v="Blair"/>
        <s v="Bolton"/>
        <s v="Bradley"/>
        <s v="Brenda"/>
        <s v="Brendan"/>
        <s v="Britney"/>
        <s v="Brittany"/>
        <s v="Brooke"/>
        <s v="Bryce"/>
        <s v="Buster"/>
        <s v="Carl"/>
        <s v="Carla"/>
        <s v="Casey"/>
        <s v="Cassie"/>
        <s v="Cathy"/>
        <s v="CÃ©dric"/>
        <s v="Charles"/>
        <s v="Chelsea"/>
        <s v="Cheyenne"/>
        <s v="Cindy"/>
        <s v="Clare"/>
        <s v="CloÃ©"/>
        <s v="Coleen"/>
        <s v="Coll"/>
        <s v="Corey"/>
        <s v="Craig"/>
        <s v="Curtis"/>
        <s v="Cynthia"/>
        <s v="Daisy"/>
        <s v="Dan"/>
        <s v="Danielle"/>
        <s v="Dean"/>
        <s v="Denis"/>
        <s v="Derek"/>
        <s v="Destiny"/>
        <s v="Dewey"/>
        <s v="Dexter"/>
        <s v="Diane"/>
        <s v="Dora"/>
        <s v="Doraleen"/>
        <s v="Dorothy"/>
        <s v="Doug"/>
        <s v="Dougie"/>
        <s v="Drew"/>
        <s v="Duncan"/>
        <s v="Eden"/>
        <s v="Edmund"/>
        <s v="Edward"/>
        <s v="Edwin"/>
        <s v="Elena"/>
        <s v="Ella"/>
        <s v="Ellen"/>
        <s v="Eloyce"/>
        <s v="Elwin"/>
        <s v="Elwood"/>
        <s v="Embry"/>
        <s v="Emma"/>
        <s v="Emmett"/>
        <s v="Erin"/>
        <s v="Erwan"/>
        <s v="Evannah"/>
        <s v="Eve"/>
        <s v="Fanny"/>
        <s v="Finn"/>
        <s v="Fiona"/>
        <s v="Flora"/>
        <s v="Florian"/>
        <s v="Frances"/>
        <s v="Frederick"/>
        <s v="Garrett"/>
        <s v="Gemma"/>
        <s v="Gerard"/>
        <s v="Gill"/>
        <s v="Gillian"/>
        <s v="Ginny"/>
        <s v="Glen"/>
        <s v="Glory"/>
      </sharedItems>
    </cacheField>
    <cacheField name="Last Name" numFmtId="0">
      <sharedItems count="102">
        <s v="Verity"/>
        <s v="Geary"/>
        <s v="Home"/>
        <s v="Burt"/>
        <s v="Davis"/>
        <s v="Simpson"/>
        <s v="Brett"/>
        <s v="Murray"/>
        <s v="Powell"/>
        <s v="Blair"/>
        <s v="Douglas"/>
        <s v="Tyson"/>
        <s v="Tromburg"/>
        <s v="Chilcott"/>
        <s v="Tait"/>
        <s v="Campbell"/>
        <s v="Montgomery"/>
        <s v="Hodgkin"/>
        <s v="Phillips"/>
        <s v="Dickson"/>
        <s v="Brown"/>
        <s v="Munro"/>
        <s v="Jeffrey"/>
        <s v="Sanger"/>
        <s v="Hollands"/>
        <s v="Samson"/>
        <s v="Yabe"/>
        <s v="Swaby"/>
        <s v="Bowen"/>
        <s v="Strugatsky"/>
        <s v="Mclean"/>
        <s v="Burnett"/>
        <s v="Mcdowell"/>
        <s v="Mcmillan"/>
        <s v="Harris"/>
        <s v="Percy"/>
        <s v="Turnbull"/>
        <s v="Abbs"/>
        <s v="Barclay"/>
        <s v="Lynch"/>
        <s v="Pendry"/>
        <s v="Conley"/>
        <s v="Hay"/>
        <s v="Stuart"/>
        <s v="Oliver"/>
        <s v="Walker"/>
        <s v="Smith"/>
        <s v="Joe"/>
        <s v="Hamilton"/>
        <s v="Drake"/>
        <s v="Worden"/>
        <s v="Ross"/>
        <s v="Coolidge"/>
        <s v="Morrison"/>
        <s v="Sinclair"/>
        <s v="Mcdonald"/>
        <s v="Edwards"/>
        <s v="Varghese"/>
        <s v="Sleeman"/>
        <s v="Laban"/>
        <s v="Hoye"/>
        <s v="Samuels"/>
        <s v="Turner"/>
        <s v="Holiday"/>
        <s v="Burdis"/>
        <s v="Jamieson"/>
        <s v="Bradford"/>
        <s v="Brownon"/>
        <s v="Washington"/>
        <s v="Hrynko"/>
        <s v="Poynter"/>
        <s v="Grant"/>
        <s v="Firth"/>
        <s v="Nguyen"/>
        <s v="Luff"/>
        <s v="Wilson"/>
        <s v="Toulson"/>
        <s v="Davies"/>
        <s v="Fawkes"/>
        <s v="Wayne"/>
        <s v="Graham"/>
        <s v="Paton"/>
        <s v="Yazdanpanah"/>
        <s v="Freeman"/>
        <s v="Henry"/>
        <s v="Mayson"/>
        <s v="Ellis"/>
        <s v="Cooley"/>
        <s v="Hodgkins"/>
        <s v="Ernest"/>
        <s v="Harding"/>
        <s v="Forsyth"/>
        <s v="Ramsay"/>
        <s v="Macdonald"/>
        <s v="Hodge"/>
        <s v="Robertson"/>
        <s v="Whitelock"/>
        <s v="Tuch"/>
        <s v="Barr"/>
        <s v="Connor"/>
        <s v="Macleod"/>
        <s v="Johnson"/>
      </sharedItems>
    </cacheField>
    <cacheField name="Business Unit" numFmtId="0">
      <sharedItems count="10">
        <s v="VAI"/>
        <s v="SEA"/>
        <s v="XYZ"/>
        <s v="MLA"/>
        <s v="AGS"/>
        <s v="DEA"/>
        <s v="ABC"/>
        <s v="PMA"/>
        <s v="DPO"/>
        <s v="ISE"/>
      </sharedItems>
    </cacheField>
    <cacheField name="Location" numFmtId="0">
      <sharedItems count="4">
        <s v="Houston"/>
        <s v="New York"/>
        <s v="Los Angeles"/>
        <s v="Chicago"/>
      </sharedItems>
    </cacheField>
    <cacheField name="Gender" numFmtId="0">
      <sharedItems count="2">
        <s v="F"/>
        <s v="M"/>
      </sharedItems>
    </cacheField>
    <cacheField name="Salary" numFmtId="183">
      <sharedItems containsSemiMixedTypes="0" containsString="0" containsNumber="1" minValue="0" maxValue="5092.53" count="104">
        <n v="2725.72"/>
        <n v="4454.5"/>
        <n v="3301.09"/>
        <n v="3470.77"/>
        <n v="2997.46"/>
        <n v="4280.25"/>
        <n v="4516.16"/>
        <n v="1901.9"/>
        <n v="3655.74"/>
        <n v="4461.86"/>
        <n v="2823.95"/>
        <n v="2097.13"/>
        <n v="3003.4"/>
        <n v="3459.39"/>
        <n v="2756.17"/>
        <n v="3385.34"/>
        <n v="2972.27"/>
        <n v="5092.53"/>
        <n v="4485.42"/>
        <n v="2626.57"/>
        <n v="4240.91"/>
        <n v="3239.25"/>
        <n v="4481.14"/>
        <n v="3652.79"/>
        <n v="3123.32"/>
        <n v="1628.54"/>
        <n v="1827.64"/>
        <n v="2691.53"/>
        <n v="1720.25"/>
        <n v="1537.33"/>
        <n v="1607.31"/>
        <n v="1805.28"/>
        <n v="3161.96"/>
        <n v="3060.99"/>
        <n v="4347.54"/>
        <n v="1385.32"/>
        <n v="2778.07"/>
        <n v="1502.63"/>
        <n v="1423.83"/>
        <n v="1370.45"/>
        <n v="4089.45"/>
        <n v="4439.23"/>
        <n v="1380.82"/>
        <n v="3915.04"/>
        <n v="3681.52"/>
        <n v="2283.18"/>
        <n v="1714.54"/>
        <n v="2904.51"/>
        <n v="4022.98"/>
        <n v="2990.72"/>
        <n v="1482.39"/>
        <n v="2028.04"/>
        <n v="2396.75"/>
        <n v="3406.07"/>
        <n v="3693.47"/>
        <n v="2513.34"/>
        <n v="3245.06"/>
        <n v="2754.3"/>
        <n v="4117.69"/>
        <n v="4101.5"/>
        <n v="3827.04"/>
        <n v="1995.63"/>
        <n v="3369.82"/>
        <n v="3516.57"/>
        <n v="3868.58"/>
        <n v="2125.01"/>
        <n v="1596.79"/>
        <n v="1916.62"/>
        <n v="4073.11"/>
        <n v="1486.28"/>
        <n v="4110.52"/>
        <n v="2506.21"/>
        <n v="1671.96"/>
        <n v="1732.08"/>
        <n v="2677.62"/>
        <n v="2535.99"/>
        <n v="2676.99"/>
        <n v="2404.77"/>
        <n v="3649.8"/>
        <n v="3790.87"/>
        <n v="2422.51"/>
        <n v="2098.94"/>
        <n v="4242.32"/>
        <n v="3602.05"/>
        <n v="1410.08"/>
        <n v="3303.82"/>
        <n v="1567.36"/>
        <n v="4494.7"/>
        <n v="4201.51"/>
        <n v="2606.96"/>
        <n v="3790.05"/>
        <n v="3393.01"/>
        <n v="2239.76"/>
        <n v="3678.39"/>
        <n v="3846.15"/>
        <n v="2368.39"/>
        <n v="2507.51"/>
        <n v="3781.22"/>
        <n v="2032.8"/>
        <n v="3363.26"/>
        <n v="4048.81"/>
        <n v="2250.92"/>
        <n v="2375.31"/>
        <n v="2766.71"/>
      </sharedItems>
    </cacheField>
    <cacheField name="Volume Delivered (no of files)" numFmtId="0">
      <sharedItems containsSemiMixedTypes="0" containsString="0" containsNumber="1" containsInteger="1" minValue="0" maxValue="496" count="95">
        <n v="185"/>
        <n v="355"/>
        <n v="413"/>
        <n v="197"/>
        <n v="275"/>
        <n v="144"/>
        <n v="496"/>
        <n v="169"/>
        <n v="78"/>
        <n v="463"/>
        <n v="237"/>
        <n v="457"/>
        <n v="409"/>
        <n v="287"/>
        <n v="215"/>
        <n v="309"/>
        <n v="228"/>
        <n v="239"/>
        <n v="365"/>
        <n v="93"/>
        <n v="382"/>
        <n v="410"/>
        <n v="84"/>
        <n v="133"/>
        <n v="64"/>
        <n v="146"/>
        <n v="253"/>
        <n v="390"/>
        <n v="99"/>
        <n v="114"/>
        <n v="241"/>
        <n v="297"/>
        <n v="143"/>
        <n v="339"/>
        <n v="118"/>
        <n v="446"/>
        <n v="187"/>
        <n v="138"/>
        <n v="330"/>
        <n v="474"/>
        <n v="371"/>
        <n v="108"/>
        <n v="415"/>
        <n v="151"/>
        <n v="181"/>
        <n v="286"/>
        <n v="232"/>
        <n v="155"/>
        <n v="149"/>
        <n v="236"/>
        <n v="263"/>
        <n v="338"/>
        <n v="119"/>
        <n v="113"/>
        <n v="218"/>
        <n v="291"/>
        <n v="442"/>
        <n v="207"/>
        <n v="242"/>
        <n v="199"/>
        <n v="278"/>
        <n v="265"/>
        <n v="380"/>
        <n v="120"/>
        <n v="98"/>
        <n v="388"/>
        <n v="154"/>
        <n v="295"/>
        <n v="122"/>
        <n v="246"/>
        <n v="321"/>
        <n v="258"/>
        <n v="464"/>
        <n v="477"/>
        <n v="183"/>
        <n v="431"/>
        <n v="327"/>
        <n v="137"/>
        <n v="125"/>
        <n v="417"/>
        <n v="312"/>
        <n v="320"/>
        <n v="294"/>
        <n v="451"/>
        <n v="467"/>
        <n v="389"/>
        <n v="288"/>
        <n v="350"/>
        <n v="82"/>
        <n v="281"/>
        <n v="300"/>
        <n v="171"/>
        <n v="352"/>
        <n v="328"/>
        <n v="233"/>
      </sharedItems>
    </cacheField>
    <cacheField name="On Time Delivery" numFmtId="0">
      <sharedItems containsSemiMixedTypes="0" containsString="0" containsNumber="1" containsInteger="1" minValue="0" maxValue="366" count="88">
        <n v="148"/>
        <n v="284"/>
        <n v="330"/>
        <n v="158"/>
        <n v="220"/>
        <n v="115"/>
        <n v="248"/>
        <n v="135"/>
        <n v="70"/>
        <n v="232"/>
        <n v="190"/>
        <n v="366"/>
        <n v="327"/>
        <n v="230"/>
        <n v="172"/>
        <n v="247"/>
        <n v="182"/>
        <n v="191"/>
        <n v="292"/>
        <n v="84"/>
        <n v="306"/>
        <n v="328"/>
        <n v="76"/>
        <n v="106"/>
        <n v="58"/>
        <n v="117"/>
        <n v="202"/>
        <n v="312"/>
        <n v="89"/>
        <n v="103"/>
        <n v="193"/>
        <n v="238"/>
        <n v="114"/>
        <n v="271"/>
        <n v="357"/>
        <n v="150"/>
        <n v="110"/>
        <n v="264"/>
        <n v="237"/>
        <n v="297"/>
        <n v="97"/>
        <n v="332"/>
        <n v="121"/>
        <n v="145"/>
        <n v="229"/>
        <n v="186"/>
        <n v="124"/>
        <n v="119"/>
        <n v="189"/>
        <n v="210"/>
        <n v="270"/>
        <n v="107"/>
        <n v="102"/>
        <n v="174"/>
        <n v="233"/>
        <n v="354"/>
        <n v="166"/>
        <n v="194"/>
        <n v="159"/>
        <n v="222"/>
        <n v="212"/>
        <n v="304"/>
        <n v="108"/>
        <n v="88"/>
        <n v="310"/>
        <n v="123"/>
        <n v="236"/>
        <n v="197"/>
        <n v="257"/>
        <n v="206"/>
        <n v="239"/>
        <n v="146"/>
        <n v="345"/>
        <n v="262"/>
        <n v="100"/>
        <n v="334"/>
        <n v="250"/>
        <n v="256"/>
        <n v="235"/>
        <n v="361"/>
        <n v="234"/>
        <n v="311"/>
        <n v="280"/>
        <n v="74"/>
        <n v="225"/>
        <n v="240"/>
        <n v="137"/>
        <n v="282"/>
      </sharedItems>
    </cacheField>
    <cacheField name="RFT" numFmtId="0">
      <sharedItems containsSemiMixedTypes="0" containsString="0" containsNumber="1" containsInteger="1" minValue="0" maxValue="248" count="57">
        <n v="37"/>
        <n v="71"/>
        <n v="83"/>
        <n v="39"/>
        <n v="55"/>
        <n v="29"/>
        <n v="248"/>
        <n v="34"/>
        <n v="8"/>
        <n v="231"/>
        <n v="47"/>
        <n v="91"/>
        <n v="82"/>
        <n v="57"/>
        <n v="43"/>
        <n v="62"/>
        <n v="46"/>
        <n v="48"/>
        <n v="73"/>
        <n v="9"/>
        <n v="76"/>
        <n v="27"/>
        <n v="6"/>
        <n v="51"/>
        <n v="78"/>
        <n v="10"/>
        <n v="11"/>
        <n v="59"/>
        <n v="68"/>
        <n v="12"/>
        <n v="89"/>
        <n v="28"/>
        <n v="66"/>
        <n v="237"/>
        <n v="74"/>
        <n v="30"/>
        <n v="36"/>
        <n v="31"/>
        <n v="53"/>
        <n v="44"/>
        <n v="58"/>
        <n v="88"/>
        <n v="41"/>
        <n v="40"/>
        <n v="56"/>
        <n v="49"/>
        <n v="64"/>
        <n v="52"/>
        <n v="232"/>
        <n v="238"/>
        <n v="86"/>
        <n v="65"/>
        <n v="25"/>
        <n v="90"/>
        <n v="233"/>
        <n v="70"/>
        <n v="60"/>
      </sharedItems>
    </cacheField>
    <cacheField name="Days Present" numFmtId="0">
      <sharedItems containsSemiMixedTypes="0" containsString="0" containsNumber="1" containsInteger="1" minValue="0" maxValue="22" count="1">
        <n v="22"/>
      </sharedItems>
    </cacheField>
    <cacheField name="Daily Target_x000a_(no of files)" numFmtId="0">
      <sharedItems containsSemiMixedTypes="0" containsString="0" containsNumber="1" containsInteger="1" minValue="0" maxValue="22" count="3">
        <n v="22"/>
        <n v="21"/>
        <n v="20"/>
      </sharedItems>
    </cacheField>
    <cacheField name="On Time Delivery %" numFmtId="10">
      <sharedItems containsSemiMixedTypes="0" containsString="0" containsNumber="1" minValue="0" maxValue="0.90625" count="75">
        <n v="0.8"/>
        <n v="0.799031476997579"/>
        <n v="0.802030456852792"/>
        <n v="0.798611111111111"/>
        <n v="0.5"/>
        <n v="0.798816568047337"/>
        <n v="0.897435897435897"/>
        <n v="0.501079913606911"/>
        <n v="0.80168776371308"/>
        <n v="0.800875273522976"/>
        <n v="0.799511002444988"/>
        <n v="0.801393728222996"/>
        <n v="0.799352750809062"/>
        <n v="0.798245614035088"/>
        <n v="0.799163179916318"/>
        <n v="0.903225806451613"/>
        <n v="0.801047120418848"/>
        <n v="0.904761904761905"/>
        <n v="0.796992481203007"/>
        <n v="0.90625"/>
        <n v="0.801369863013699"/>
        <n v="0.798418972332016"/>
        <n v="0.898989898989899"/>
        <n v="0.903508771929825"/>
        <n v="0.800829875518672"/>
        <n v="0.801346801346801"/>
        <n v="0.797202797202797"/>
        <n v="0.799410029498525"/>
        <n v="0.898305084745763"/>
        <n v="0.800448430493274"/>
        <n v="0.802139037433155"/>
        <n v="0.797101449275362"/>
        <n v="0.800539083557951"/>
        <n v="0.898148148148148"/>
        <n v="0.801324503311258"/>
        <n v="0.801104972375691"/>
        <n v="0.800699300699301"/>
        <n v="0.801724137931034"/>
        <n v="0.798657718120805"/>
        <n v="0.800847457627119"/>
        <n v="0.798479087452472"/>
        <n v="0.899159663865546"/>
        <n v="0.902654867256637"/>
        <n v="0.798165137614679"/>
        <n v="0.800687285223368"/>
        <n v="0.800904977375566"/>
        <n v="0.801932367149758"/>
        <n v="0.801652892561983"/>
        <n v="0.798994974874372"/>
        <n v="0.798561151079137"/>
        <n v="0.9"/>
        <n v="0.897959183673469"/>
        <n v="0.798969072164949"/>
        <n v="0.798701298701299"/>
        <n v="0.901639344262295"/>
        <n v="0.800813008130081"/>
        <n v="0.800623052959502"/>
        <n v="0.798449612403101"/>
        <n v="0.50104821802935"/>
        <n v="0.797814207650273"/>
        <n v="0.80046403712297"/>
        <n v="0.801223241590214"/>
        <n v="0.802919708029197"/>
        <n v="0.800959232613909"/>
        <n v="0.801282051282051"/>
        <n v="0.799319727891156"/>
        <n v="0.800443458980044"/>
        <n v="0.501070663811563"/>
        <n v="0.799485861182519"/>
        <n v="0.902439024390244"/>
        <n v="0.800711743772242"/>
        <n v="0.801169590643275"/>
        <n v="0.801136363636364"/>
        <n v="0.798780487804878"/>
        <n v="0.798283261802575"/>
      </sharedItems>
    </cacheField>
    <cacheField name="RFT %" numFmtId="10">
      <sharedItems containsSemiMixedTypes="0" containsString="0" containsNumber="1" minValue="0" maxValue="0.5" count="75">
        <n v="0.2"/>
        <n v="0.200968523002421"/>
        <n v="0.197969543147208"/>
        <n v="0.201388888888889"/>
        <n v="0.5"/>
        <n v="0.201183431952663"/>
        <n v="0.102564102564103"/>
        <n v="0.498920086393089"/>
        <n v="0.19831223628692"/>
        <n v="0.199124726477024"/>
        <n v="0.200488997555012"/>
        <n v="0.198606271777003"/>
        <n v="0.200647249190939"/>
        <n v="0.201754385964912"/>
        <n v="0.200836820083682"/>
        <n v="0.0967741935483871"/>
        <n v="0.198952879581152"/>
        <n v="0.0952380952380952"/>
        <n v="0.203007518796992"/>
        <n v="0.09375"/>
        <n v="0.198630136986301"/>
        <n v="0.201581027667984"/>
        <n v="0.101010101010101"/>
        <n v="0.0964912280701754"/>
        <n v="0.199170124481328"/>
        <n v="0.198653198653199"/>
        <n v="0.202797202797203"/>
        <n v="0.200589970501475"/>
        <n v="0.101694915254237"/>
        <n v="0.199551569506726"/>
        <n v="0.197860962566845"/>
        <n v="0.202898550724638"/>
        <n v="0.199460916442049"/>
        <n v="0.101851851851852"/>
        <n v="0.198675496688742"/>
        <n v="0.198895027624309"/>
        <n v="0.199300699300699"/>
        <n v="0.198275862068966"/>
        <n v="0.201342281879195"/>
        <n v="0.199152542372881"/>
        <n v="0.201520912547529"/>
        <n v="0.100840336134454"/>
        <n v="0.0973451327433628"/>
        <n v="0.201834862385321"/>
        <n v="0.199312714776632"/>
        <n v="0.199095022624434"/>
        <n v="0.198067632850242"/>
        <n v="0.198347107438017"/>
        <n v="0.201005025125628"/>
        <n v="0.201438848920863"/>
        <n v="0.1"/>
        <n v="0.102040816326531"/>
        <n v="0.201030927835052"/>
        <n v="0.201298701298701"/>
        <n v="0.0983606557377049"/>
        <n v="0.199186991869919"/>
        <n v="0.199376947040498"/>
        <n v="0.201550387596899"/>
        <n v="0.49895178197065"/>
        <n v="0.202185792349727"/>
        <n v="0.19953596287703"/>
        <n v="0.198776758409786"/>
        <n v="0.197080291970803"/>
        <n v="0.199040767386091"/>
        <n v="0.198717948717949"/>
        <n v="0.200680272108844"/>
        <n v="0.199556541019956"/>
        <n v="0.498929336188437"/>
        <n v="0.200514138817481"/>
        <n v="0.0975609756097561"/>
        <n v="0.199288256227758"/>
        <n v="0.198830409356725"/>
        <n v="0.198863636363636"/>
        <n v="0.201219512195122"/>
        <n v="0.201716738197425"/>
      </sharedItems>
    </cacheField>
  </cacheFields>
</pivotCacheDefinition>
</file>

<file path=xl/pivotCache/pivotCacheRecords1.xml><?xml version="1.0" encoding="utf-8"?>
<pivotCacheRecords xmlns="http://schemas.openxmlformats.org/spreadsheetml/2006/main" xmlns:r="http://schemas.openxmlformats.org/officeDocument/2006/relationships" count="372">
  <r>
    <x v="0"/>
    <x v="0"/>
    <x v="0"/>
    <x v="0"/>
  </r>
  <r>
    <x v="0"/>
    <x v="1"/>
    <x v="0"/>
    <x v="1"/>
  </r>
  <r>
    <x v="0"/>
    <x v="2"/>
    <x v="1"/>
    <x v="2"/>
  </r>
  <r>
    <x v="0"/>
    <x v="3"/>
    <x v="1"/>
    <x v="3"/>
  </r>
  <r>
    <x v="0"/>
    <x v="4"/>
    <x v="1"/>
    <x v="4"/>
  </r>
  <r>
    <x v="0"/>
    <x v="5"/>
    <x v="1"/>
    <x v="5"/>
  </r>
  <r>
    <x v="0"/>
    <x v="6"/>
    <x v="1"/>
    <x v="6"/>
  </r>
  <r>
    <x v="0"/>
    <x v="7"/>
    <x v="1"/>
    <x v="7"/>
  </r>
  <r>
    <x v="0"/>
    <x v="8"/>
    <x v="1"/>
    <x v="8"/>
  </r>
  <r>
    <x v="0"/>
    <x v="9"/>
    <x v="1"/>
    <x v="9"/>
  </r>
  <r>
    <x v="0"/>
    <x v="10"/>
    <x v="1"/>
    <x v="10"/>
  </r>
  <r>
    <x v="0"/>
    <x v="11"/>
    <x v="1"/>
    <x v="11"/>
  </r>
  <r>
    <x v="0"/>
    <x v="12"/>
    <x v="1"/>
    <x v="12"/>
  </r>
  <r>
    <x v="0"/>
    <x v="13"/>
    <x v="1"/>
    <x v="13"/>
  </r>
  <r>
    <x v="0"/>
    <x v="14"/>
    <x v="0"/>
    <x v="14"/>
  </r>
  <r>
    <x v="0"/>
    <x v="15"/>
    <x v="0"/>
    <x v="15"/>
  </r>
  <r>
    <x v="0"/>
    <x v="16"/>
    <x v="1"/>
    <x v="16"/>
  </r>
  <r>
    <x v="0"/>
    <x v="17"/>
    <x v="1"/>
    <x v="17"/>
  </r>
  <r>
    <x v="0"/>
    <x v="18"/>
    <x v="1"/>
    <x v="18"/>
  </r>
  <r>
    <x v="0"/>
    <x v="19"/>
    <x v="1"/>
    <x v="19"/>
  </r>
  <r>
    <x v="0"/>
    <x v="20"/>
    <x v="1"/>
    <x v="20"/>
  </r>
  <r>
    <x v="0"/>
    <x v="21"/>
    <x v="1"/>
    <x v="21"/>
  </r>
  <r>
    <x v="0"/>
    <x v="22"/>
    <x v="1"/>
    <x v="22"/>
  </r>
  <r>
    <x v="0"/>
    <x v="23"/>
    <x v="1"/>
    <x v="23"/>
  </r>
  <r>
    <x v="0"/>
    <x v="24"/>
    <x v="1"/>
    <x v="24"/>
  </r>
  <r>
    <x v="0"/>
    <x v="25"/>
    <x v="0"/>
    <x v="25"/>
  </r>
  <r>
    <x v="0"/>
    <x v="26"/>
    <x v="0"/>
    <x v="26"/>
  </r>
  <r>
    <x v="0"/>
    <x v="27"/>
    <x v="0"/>
    <x v="27"/>
  </r>
  <r>
    <x v="0"/>
    <x v="28"/>
    <x v="1"/>
    <x v="28"/>
  </r>
  <r>
    <x v="0"/>
    <x v="29"/>
    <x v="1"/>
    <x v="29"/>
  </r>
  <r>
    <x v="1"/>
    <x v="0"/>
    <x v="0"/>
    <x v="30"/>
  </r>
  <r>
    <x v="1"/>
    <x v="1"/>
    <x v="0"/>
    <x v="31"/>
  </r>
  <r>
    <x v="1"/>
    <x v="2"/>
    <x v="1"/>
    <x v="32"/>
  </r>
  <r>
    <x v="1"/>
    <x v="3"/>
    <x v="1"/>
    <x v="33"/>
  </r>
  <r>
    <x v="1"/>
    <x v="4"/>
    <x v="1"/>
    <x v="34"/>
  </r>
  <r>
    <x v="1"/>
    <x v="5"/>
    <x v="1"/>
    <x v="35"/>
  </r>
  <r>
    <x v="1"/>
    <x v="6"/>
    <x v="1"/>
    <x v="36"/>
  </r>
  <r>
    <x v="1"/>
    <x v="7"/>
    <x v="1"/>
    <x v="37"/>
  </r>
  <r>
    <x v="1"/>
    <x v="8"/>
    <x v="1"/>
    <x v="38"/>
  </r>
  <r>
    <x v="1"/>
    <x v="9"/>
    <x v="1"/>
    <x v="39"/>
  </r>
  <r>
    <x v="1"/>
    <x v="10"/>
    <x v="1"/>
    <x v="40"/>
  </r>
  <r>
    <x v="1"/>
    <x v="11"/>
    <x v="1"/>
    <x v="41"/>
  </r>
  <r>
    <x v="1"/>
    <x v="12"/>
    <x v="1"/>
    <x v="42"/>
  </r>
  <r>
    <x v="1"/>
    <x v="13"/>
    <x v="1"/>
    <x v="43"/>
  </r>
  <r>
    <x v="1"/>
    <x v="14"/>
    <x v="0"/>
    <x v="44"/>
  </r>
  <r>
    <x v="1"/>
    <x v="15"/>
    <x v="0"/>
    <x v="45"/>
  </r>
  <r>
    <x v="1"/>
    <x v="16"/>
    <x v="1"/>
    <x v="46"/>
  </r>
  <r>
    <x v="1"/>
    <x v="17"/>
    <x v="1"/>
    <x v="47"/>
  </r>
  <r>
    <x v="1"/>
    <x v="18"/>
    <x v="1"/>
    <x v="48"/>
  </r>
  <r>
    <x v="1"/>
    <x v="19"/>
    <x v="1"/>
    <x v="49"/>
  </r>
  <r>
    <x v="1"/>
    <x v="20"/>
    <x v="1"/>
    <x v="50"/>
  </r>
  <r>
    <x v="1"/>
    <x v="21"/>
    <x v="1"/>
    <x v="51"/>
  </r>
  <r>
    <x v="1"/>
    <x v="22"/>
    <x v="1"/>
    <x v="52"/>
  </r>
  <r>
    <x v="1"/>
    <x v="23"/>
    <x v="1"/>
    <x v="53"/>
  </r>
  <r>
    <x v="1"/>
    <x v="24"/>
    <x v="1"/>
    <x v="54"/>
  </r>
  <r>
    <x v="1"/>
    <x v="25"/>
    <x v="0"/>
    <x v="55"/>
  </r>
  <r>
    <x v="1"/>
    <x v="26"/>
    <x v="0"/>
    <x v="56"/>
  </r>
  <r>
    <x v="1"/>
    <x v="27"/>
    <x v="0"/>
    <x v="57"/>
  </r>
  <r>
    <x v="1"/>
    <x v="28"/>
    <x v="1"/>
    <x v="58"/>
  </r>
  <r>
    <x v="1"/>
    <x v="29"/>
    <x v="1"/>
    <x v="59"/>
  </r>
  <r>
    <x v="2"/>
    <x v="0"/>
    <x v="0"/>
    <x v="60"/>
  </r>
  <r>
    <x v="2"/>
    <x v="1"/>
    <x v="0"/>
    <x v="61"/>
  </r>
  <r>
    <x v="2"/>
    <x v="2"/>
    <x v="1"/>
    <x v="62"/>
  </r>
  <r>
    <x v="2"/>
    <x v="3"/>
    <x v="1"/>
    <x v="63"/>
  </r>
  <r>
    <x v="2"/>
    <x v="4"/>
    <x v="1"/>
    <x v="64"/>
  </r>
  <r>
    <x v="2"/>
    <x v="5"/>
    <x v="1"/>
    <x v="65"/>
  </r>
  <r>
    <x v="2"/>
    <x v="6"/>
    <x v="1"/>
    <x v="66"/>
  </r>
  <r>
    <x v="2"/>
    <x v="7"/>
    <x v="1"/>
    <x v="67"/>
  </r>
  <r>
    <x v="2"/>
    <x v="8"/>
    <x v="1"/>
    <x v="68"/>
  </r>
  <r>
    <x v="2"/>
    <x v="9"/>
    <x v="1"/>
    <x v="69"/>
  </r>
  <r>
    <x v="2"/>
    <x v="10"/>
    <x v="1"/>
    <x v="70"/>
  </r>
  <r>
    <x v="2"/>
    <x v="11"/>
    <x v="1"/>
    <x v="71"/>
  </r>
  <r>
    <x v="2"/>
    <x v="12"/>
    <x v="1"/>
    <x v="72"/>
  </r>
  <r>
    <x v="2"/>
    <x v="13"/>
    <x v="1"/>
    <x v="73"/>
  </r>
  <r>
    <x v="2"/>
    <x v="14"/>
    <x v="0"/>
    <x v="74"/>
  </r>
  <r>
    <x v="2"/>
    <x v="15"/>
    <x v="0"/>
    <x v="75"/>
  </r>
  <r>
    <x v="2"/>
    <x v="16"/>
    <x v="1"/>
    <x v="76"/>
  </r>
  <r>
    <x v="2"/>
    <x v="17"/>
    <x v="1"/>
    <x v="77"/>
  </r>
  <r>
    <x v="2"/>
    <x v="18"/>
    <x v="1"/>
    <x v="78"/>
  </r>
  <r>
    <x v="2"/>
    <x v="19"/>
    <x v="1"/>
    <x v="79"/>
  </r>
  <r>
    <x v="2"/>
    <x v="20"/>
    <x v="1"/>
    <x v="80"/>
  </r>
  <r>
    <x v="2"/>
    <x v="21"/>
    <x v="1"/>
    <x v="81"/>
  </r>
  <r>
    <x v="2"/>
    <x v="22"/>
    <x v="1"/>
    <x v="82"/>
  </r>
  <r>
    <x v="2"/>
    <x v="23"/>
    <x v="1"/>
    <x v="83"/>
  </r>
  <r>
    <x v="2"/>
    <x v="24"/>
    <x v="1"/>
    <x v="84"/>
  </r>
  <r>
    <x v="2"/>
    <x v="25"/>
    <x v="0"/>
    <x v="85"/>
  </r>
  <r>
    <x v="2"/>
    <x v="26"/>
    <x v="0"/>
    <x v="86"/>
  </r>
  <r>
    <x v="2"/>
    <x v="27"/>
    <x v="0"/>
    <x v="87"/>
  </r>
  <r>
    <x v="2"/>
    <x v="28"/>
    <x v="1"/>
    <x v="88"/>
  </r>
  <r>
    <x v="2"/>
    <x v="29"/>
    <x v="1"/>
    <x v="89"/>
  </r>
  <r>
    <x v="3"/>
    <x v="0"/>
    <x v="0"/>
    <x v="90"/>
  </r>
  <r>
    <x v="3"/>
    <x v="1"/>
    <x v="0"/>
    <x v="91"/>
  </r>
  <r>
    <x v="3"/>
    <x v="2"/>
    <x v="1"/>
    <x v="92"/>
  </r>
  <r>
    <x v="3"/>
    <x v="3"/>
    <x v="1"/>
    <x v="93"/>
  </r>
  <r>
    <x v="3"/>
    <x v="4"/>
    <x v="1"/>
    <x v="94"/>
  </r>
  <r>
    <x v="3"/>
    <x v="5"/>
    <x v="1"/>
    <x v="95"/>
  </r>
  <r>
    <x v="3"/>
    <x v="6"/>
    <x v="1"/>
    <x v="96"/>
  </r>
  <r>
    <x v="3"/>
    <x v="7"/>
    <x v="1"/>
    <x v="97"/>
  </r>
  <r>
    <x v="3"/>
    <x v="8"/>
    <x v="1"/>
    <x v="98"/>
  </r>
  <r>
    <x v="3"/>
    <x v="9"/>
    <x v="1"/>
    <x v="85"/>
  </r>
  <r>
    <x v="3"/>
    <x v="10"/>
    <x v="1"/>
    <x v="99"/>
  </r>
  <r>
    <x v="3"/>
    <x v="11"/>
    <x v="1"/>
    <x v="100"/>
  </r>
  <r>
    <x v="3"/>
    <x v="12"/>
    <x v="1"/>
    <x v="101"/>
  </r>
  <r>
    <x v="3"/>
    <x v="13"/>
    <x v="1"/>
    <x v="102"/>
  </r>
  <r>
    <x v="3"/>
    <x v="14"/>
    <x v="0"/>
    <x v="103"/>
  </r>
  <r>
    <x v="3"/>
    <x v="15"/>
    <x v="0"/>
    <x v="104"/>
  </r>
  <r>
    <x v="3"/>
    <x v="16"/>
    <x v="1"/>
    <x v="105"/>
  </r>
  <r>
    <x v="3"/>
    <x v="17"/>
    <x v="1"/>
    <x v="106"/>
  </r>
  <r>
    <x v="3"/>
    <x v="18"/>
    <x v="1"/>
    <x v="107"/>
  </r>
  <r>
    <x v="3"/>
    <x v="19"/>
    <x v="1"/>
    <x v="108"/>
  </r>
  <r>
    <x v="3"/>
    <x v="20"/>
    <x v="1"/>
    <x v="109"/>
  </r>
  <r>
    <x v="3"/>
    <x v="21"/>
    <x v="1"/>
    <x v="110"/>
  </r>
  <r>
    <x v="3"/>
    <x v="22"/>
    <x v="1"/>
    <x v="111"/>
  </r>
  <r>
    <x v="3"/>
    <x v="23"/>
    <x v="1"/>
    <x v="112"/>
  </r>
  <r>
    <x v="3"/>
    <x v="24"/>
    <x v="1"/>
    <x v="113"/>
  </r>
  <r>
    <x v="3"/>
    <x v="25"/>
    <x v="0"/>
    <x v="114"/>
  </r>
  <r>
    <x v="3"/>
    <x v="26"/>
    <x v="0"/>
    <x v="115"/>
  </r>
  <r>
    <x v="3"/>
    <x v="27"/>
    <x v="0"/>
    <x v="116"/>
  </r>
  <r>
    <x v="3"/>
    <x v="28"/>
    <x v="1"/>
    <x v="117"/>
  </r>
  <r>
    <x v="3"/>
    <x v="29"/>
    <x v="1"/>
    <x v="118"/>
  </r>
  <r>
    <x v="4"/>
    <x v="0"/>
    <x v="0"/>
    <x v="119"/>
  </r>
  <r>
    <x v="4"/>
    <x v="1"/>
    <x v="0"/>
    <x v="120"/>
  </r>
  <r>
    <x v="4"/>
    <x v="2"/>
    <x v="1"/>
    <x v="121"/>
  </r>
  <r>
    <x v="4"/>
    <x v="3"/>
    <x v="1"/>
    <x v="122"/>
  </r>
  <r>
    <x v="4"/>
    <x v="4"/>
    <x v="1"/>
    <x v="123"/>
  </r>
  <r>
    <x v="4"/>
    <x v="5"/>
    <x v="1"/>
    <x v="124"/>
  </r>
  <r>
    <x v="4"/>
    <x v="6"/>
    <x v="1"/>
    <x v="125"/>
  </r>
  <r>
    <x v="4"/>
    <x v="7"/>
    <x v="1"/>
    <x v="126"/>
  </r>
  <r>
    <x v="4"/>
    <x v="8"/>
    <x v="1"/>
    <x v="127"/>
  </r>
  <r>
    <x v="4"/>
    <x v="9"/>
    <x v="1"/>
    <x v="128"/>
  </r>
  <r>
    <x v="4"/>
    <x v="10"/>
    <x v="1"/>
    <x v="129"/>
  </r>
  <r>
    <x v="4"/>
    <x v="11"/>
    <x v="1"/>
    <x v="130"/>
  </r>
  <r>
    <x v="4"/>
    <x v="12"/>
    <x v="1"/>
    <x v="131"/>
  </r>
  <r>
    <x v="4"/>
    <x v="13"/>
    <x v="1"/>
    <x v="132"/>
  </r>
  <r>
    <x v="4"/>
    <x v="14"/>
    <x v="0"/>
    <x v="133"/>
  </r>
  <r>
    <x v="4"/>
    <x v="15"/>
    <x v="0"/>
    <x v="134"/>
  </r>
  <r>
    <x v="4"/>
    <x v="16"/>
    <x v="1"/>
    <x v="135"/>
  </r>
  <r>
    <x v="4"/>
    <x v="17"/>
    <x v="1"/>
    <x v="136"/>
  </r>
  <r>
    <x v="4"/>
    <x v="18"/>
    <x v="1"/>
    <x v="137"/>
  </r>
  <r>
    <x v="4"/>
    <x v="19"/>
    <x v="1"/>
    <x v="138"/>
  </r>
  <r>
    <x v="4"/>
    <x v="20"/>
    <x v="1"/>
    <x v="139"/>
  </r>
  <r>
    <x v="4"/>
    <x v="21"/>
    <x v="1"/>
    <x v="140"/>
  </r>
  <r>
    <x v="4"/>
    <x v="22"/>
    <x v="1"/>
    <x v="141"/>
  </r>
  <r>
    <x v="4"/>
    <x v="23"/>
    <x v="1"/>
    <x v="142"/>
  </r>
  <r>
    <x v="4"/>
    <x v="24"/>
    <x v="1"/>
    <x v="143"/>
  </r>
  <r>
    <x v="4"/>
    <x v="25"/>
    <x v="0"/>
    <x v="144"/>
  </r>
  <r>
    <x v="4"/>
    <x v="26"/>
    <x v="0"/>
    <x v="145"/>
  </r>
  <r>
    <x v="4"/>
    <x v="27"/>
    <x v="0"/>
    <x v="146"/>
  </r>
  <r>
    <x v="4"/>
    <x v="28"/>
    <x v="1"/>
    <x v="147"/>
  </r>
  <r>
    <x v="4"/>
    <x v="29"/>
    <x v="1"/>
    <x v="148"/>
  </r>
  <r>
    <x v="5"/>
    <x v="0"/>
    <x v="0"/>
    <x v="149"/>
  </r>
  <r>
    <x v="5"/>
    <x v="1"/>
    <x v="0"/>
    <x v="150"/>
  </r>
  <r>
    <x v="5"/>
    <x v="2"/>
    <x v="1"/>
    <x v="151"/>
  </r>
  <r>
    <x v="5"/>
    <x v="3"/>
    <x v="1"/>
    <x v="152"/>
  </r>
  <r>
    <x v="5"/>
    <x v="4"/>
    <x v="1"/>
    <x v="153"/>
  </r>
  <r>
    <x v="5"/>
    <x v="5"/>
    <x v="1"/>
    <x v="154"/>
  </r>
  <r>
    <x v="5"/>
    <x v="6"/>
    <x v="1"/>
    <x v="155"/>
  </r>
  <r>
    <x v="5"/>
    <x v="7"/>
    <x v="1"/>
    <x v="156"/>
  </r>
  <r>
    <x v="5"/>
    <x v="8"/>
    <x v="1"/>
    <x v="157"/>
  </r>
  <r>
    <x v="5"/>
    <x v="9"/>
    <x v="1"/>
    <x v="158"/>
  </r>
  <r>
    <x v="5"/>
    <x v="10"/>
    <x v="1"/>
    <x v="159"/>
  </r>
  <r>
    <x v="5"/>
    <x v="11"/>
    <x v="1"/>
    <x v="160"/>
  </r>
  <r>
    <x v="5"/>
    <x v="12"/>
    <x v="1"/>
    <x v="161"/>
  </r>
  <r>
    <x v="5"/>
    <x v="13"/>
    <x v="1"/>
    <x v="162"/>
  </r>
  <r>
    <x v="5"/>
    <x v="14"/>
    <x v="0"/>
    <x v="163"/>
  </r>
  <r>
    <x v="5"/>
    <x v="15"/>
    <x v="0"/>
    <x v="164"/>
  </r>
  <r>
    <x v="5"/>
    <x v="16"/>
    <x v="1"/>
    <x v="165"/>
  </r>
  <r>
    <x v="5"/>
    <x v="17"/>
    <x v="1"/>
    <x v="166"/>
  </r>
  <r>
    <x v="5"/>
    <x v="18"/>
    <x v="1"/>
    <x v="167"/>
  </r>
  <r>
    <x v="5"/>
    <x v="19"/>
    <x v="1"/>
    <x v="168"/>
  </r>
  <r>
    <x v="5"/>
    <x v="20"/>
    <x v="1"/>
    <x v="169"/>
  </r>
  <r>
    <x v="5"/>
    <x v="21"/>
    <x v="1"/>
    <x v="170"/>
  </r>
  <r>
    <x v="5"/>
    <x v="22"/>
    <x v="1"/>
    <x v="171"/>
  </r>
  <r>
    <x v="5"/>
    <x v="23"/>
    <x v="1"/>
    <x v="172"/>
  </r>
  <r>
    <x v="5"/>
    <x v="24"/>
    <x v="1"/>
    <x v="173"/>
  </r>
  <r>
    <x v="5"/>
    <x v="25"/>
    <x v="0"/>
    <x v="174"/>
  </r>
  <r>
    <x v="5"/>
    <x v="26"/>
    <x v="0"/>
    <x v="175"/>
  </r>
  <r>
    <x v="5"/>
    <x v="27"/>
    <x v="0"/>
    <x v="176"/>
  </r>
  <r>
    <x v="5"/>
    <x v="28"/>
    <x v="1"/>
    <x v="177"/>
  </r>
  <r>
    <x v="5"/>
    <x v="29"/>
    <x v="1"/>
    <x v="178"/>
  </r>
  <r>
    <x v="6"/>
    <x v="0"/>
    <x v="0"/>
    <x v="179"/>
  </r>
  <r>
    <x v="6"/>
    <x v="1"/>
    <x v="0"/>
    <x v="180"/>
  </r>
  <r>
    <x v="6"/>
    <x v="2"/>
    <x v="1"/>
    <x v="181"/>
  </r>
  <r>
    <x v="6"/>
    <x v="3"/>
    <x v="1"/>
    <x v="175"/>
  </r>
  <r>
    <x v="6"/>
    <x v="4"/>
    <x v="1"/>
    <x v="182"/>
  </r>
  <r>
    <x v="6"/>
    <x v="5"/>
    <x v="1"/>
    <x v="183"/>
  </r>
  <r>
    <x v="6"/>
    <x v="6"/>
    <x v="1"/>
    <x v="184"/>
  </r>
  <r>
    <x v="6"/>
    <x v="7"/>
    <x v="1"/>
    <x v="185"/>
  </r>
  <r>
    <x v="6"/>
    <x v="8"/>
    <x v="1"/>
    <x v="186"/>
  </r>
  <r>
    <x v="6"/>
    <x v="9"/>
    <x v="1"/>
    <x v="187"/>
  </r>
  <r>
    <x v="6"/>
    <x v="10"/>
    <x v="1"/>
    <x v="188"/>
  </r>
  <r>
    <x v="6"/>
    <x v="11"/>
    <x v="1"/>
    <x v="189"/>
  </r>
  <r>
    <x v="6"/>
    <x v="12"/>
    <x v="1"/>
    <x v="190"/>
  </r>
  <r>
    <x v="6"/>
    <x v="13"/>
    <x v="1"/>
    <x v="191"/>
  </r>
  <r>
    <x v="6"/>
    <x v="14"/>
    <x v="0"/>
    <x v="192"/>
  </r>
  <r>
    <x v="6"/>
    <x v="15"/>
    <x v="0"/>
    <x v="193"/>
  </r>
  <r>
    <x v="6"/>
    <x v="16"/>
    <x v="1"/>
    <x v="194"/>
  </r>
  <r>
    <x v="6"/>
    <x v="17"/>
    <x v="1"/>
    <x v="195"/>
  </r>
  <r>
    <x v="6"/>
    <x v="18"/>
    <x v="1"/>
    <x v="196"/>
  </r>
  <r>
    <x v="6"/>
    <x v="19"/>
    <x v="1"/>
    <x v="197"/>
  </r>
  <r>
    <x v="6"/>
    <x v="20"/>
    <x v="1"/>
    <x v="198"/>
  </r>
  <r>
    <x v="6"/>
    <x v="21"/>
    <x v="1"/>
    <x v="199"/>
  </r>
  <r>
    <x v="6"/>
    <x v="22"/>
    <x v="1"/>
    <x v="200"/>
  </r>
  <r>
    <x v="6"/>
    <x v="23"/>
    <x v="1"/>
    <x v="201"/>
  </r>
  <r>
    <x v="6"/>
    <x v="24"/>
    <x v="1"/>
    <x v="202"/>
  </r>
  <r>
    <x v="6"/>
    <x v="25"/>
    <x v="0"/>
    <x v="203"/>
  </r>
  <r>
    <x v="6"/>
    <x v="26"/>
    <x v="0"/>
    <x v="204"/>
  </r>
  <r>
    <x v="6"/>
    <x v="27"/>
    <x v="0"/>
    <x v="205"/>
  </r>
  <r>
    <x v="6"/>
    <x v="28"/>
    <x v="1"/>
    <x v="206"/>
  </r>
  <r>
    <x v="6"/>
    <x v="29"/>
    <x v="1"/>
    <x v="207"/>
  </r>
  <r>
    <x v="7"/>
    <x v="0"/>
    <x v="0"/>
    <x v="208"/>
  </r>
  <r>
    <x v="7"/>
    <x v="1"/>
    <x v="0"/>
    <x v="209"/>
  </r>
  <r>
    <x v="7"/>
    <x v="2"/>
    <x v="1"/>
    <x v="210"/>
  </r>
  <r>
    <x v="7"/>
    <x v="3"/>
    <x v="1"/>
    <x v="211"/>
  </r>
  <r>
    <x v="7"/>
    <x v="4"/>
    <x v="1"/>
    <x v="212"/>
  </r>
  <r>
    <x v="7"/>
    <x v="5"/>
    <x v="1"/>
    <x v="213"/>
  </r>
  <r>
    <x v="7"/>
    <x v="6"/>
    <x v="1"/>
    <x v="214"/>
  </r>
  <r>
    <x v="7"/>
    <x v="7"/>
    <x v="1"/>
    <x v="215"/>
  </r>
  <r>
    <x v="7"/>
    <x v="8"/>
    <x v="1"/>
    <x v="216"/>
  </r>
  <r>
    <x v="7"/>
    <x v="9"/>
    <x v="1"/>
    <x v="217"/>
  </r>
  <r>
    <x v="7"/>
    <x v="10"/>
    <x v="1"/>
    <x v="218"/>
  </r>
  <r>
    <x v="7"/>
    <x v="11"/>
    <x v="1"/>
    <x v="219"/>
  </r>
  <r>
    <x v="7"/>
    <x v="12"/>
    <x v="1"/>
    <x v="220"/>
  </r>
  <r>
    <x v="7"/>
    <x v="13"/>
    <x v="1"/>
    <x v="221"/>
  </r>
  <r>
    <x v="7"/>
    <x v="14"/>
    <x v="0"/>
    <x v="222"/>
  </r>
  <r>
    <x v="7"/>
    <x v="15"/>
    <x v="0"/>
    <x v="223"/>
  </r>
  <r>
    <x v="7"/>
    <x v="16"/>
    <x v="1"/>
    <x v="224"/>
  </r>
  <r>
    <x v="7"/>
    <x v="17"/>
    <x v="1"/>
    <x v="225"/>
  </r>
  <r>
    <x v="7"/>
    <x v="18"/>
    <x v="1"/>
    <x v="64"/>
  </r>
  <r>
    <x v="7"/>
    <x v="19"/>
    <x v="1"/>
    <x v="226"/>
  </r>
  <r>
    <x v="7"/>
    <x v="20"/>
    <x v="1"/>
    <x v="30"/>
  </r>
  <r>
    <x v="7"/>
    <x v="21"/>
    <x v="1"/>
    <x v="227"/>
  </r>
  <r>
    <x v="7"/>
    <x v="22"/>
    <x v="1"/>
    <x v="228"/>
  </r>
  <r>
    <x v="7"/>
    <x v="23"/>
    <x v="1"/>
    <x v="229"/>
  </r>
  <r>
    <x v="7"/>
    <x v="24"/>
    <x v="1"/>
    <x v="230"/>
  </r>
  <r>
    <x v="7"/>
    <x v="25"/>
    <x v="0"/>
    <x v="231"/>
  </r>
  <r>
    <x v="7"/>
    <x v="26"/>
    <x v="0"/>
    <x v="232"/>
  </r>
  <r>
    <x v="7"/>
    <x v="27"/>
    <x v="0"/>
    <x v="233"/>
  </r>
  <r>
    <x v="7"/>
    <x v="28"/>
    <x v="1"/>
    <x v="234"/>
  </r>
  <r>
    <x v="7"/>
    <x v="29"/>
    <x v="1"/>
    <x v="235"/>
  </r>
  <r>
    <x v="8"/>
    <x v="0"/>
    <x v="0"/>
    <x v="236"/>
  </r>
  <r>
    <x v="8"/>
    <x v="1"/>
    <x v="0"/>
    <x v="237"/>
  </r>
  <r>
    <x v="8"/>
    <x v="2"/>
    <x v="1"/>
    <x v="238"/>
  </r>
  <r>
    <x v="8"/>
    <x v="3"/>
    <x v="1"/>
    <x v="239"/>
  </r>
  <r>
    <x v="8"/>
    <x v="4"/>
    <x v="1"/>
    <x v="240"/>
  </r>
  <r>
    <x v="8"/>
    <x v="5"/>
    <x v="1"/>
    <x v="241"/>
  </r>
  <r>
    <x v="8"/>
    <x v="6"/>
    <x v="1"/>
    <x v="242"/>
  </r>
  <r>
    <x v="8"/>
    <x v="7"/>
    <x v="1"/>
    <x v="243"/>
  </r>
  <r>
    <x v="8"/>
    <x v="8"/>
    <x v="1"/>
    <x v="71"/>
  </r>
  <r>
    <x v="8"/>
    <x v="9"/>
    <x v="1"/>
    <x v="244"/>
  </r>
  <r>
    <x v="8"/>
    <x v="10"/>
    <x v="1"/>
    <x v="245"/>
  </r>
  <r>
    <x v="8"/>
    <x v="11"/>
    <x v="1"/>
    <x v="246"/>
  </r>
  <r>
    <x v="8"/>
    <x v="12"/>
    <x v="1"/>
    <x v="247"/>
  </r>
  <r>
    <x v="8"/>
    <x v="13"/>
    <x v="1"/>
    <x v="248"/>
  </r>
  <r>
    <x v="8"/>
    <x v="14"/>
    <x v="0"/>
    <x v="249"/>
  </r>
  <r>
    <x v="8"/>
    <x v="15"/>
    <x v="0"/>
    <x v="250"/>
  </r>
  <r>
    <x v="8"/>
    <x v="16"/>
    <x v="1"/>
    <x v="251"/>
  </r>
  <r>
    <x v="8"/>
    <x v="17"/>
    <x v="1"/>
    <x v="252"/>
  </r>
  <r>
    <x v="8"/>
    <x v="18"/>
    <x v="1"/>
    <x v="253"/>
  </r>
  <r>
    <x v="8"/>
    <x v="19"/>
    <x v="1"/>
    <x v="102"/>
  </r>
  <r>
    <x v="8"/>
    <x v="20"/>
    <x v="1"/>
    <x v="254"/>
  </r>
  <r>
    <x v="8"/>
    <x v="21"/>
    <x v="1"/>
    <x v="255"/>
  </r>
  <r>
    <x v="8"/>
    <x v="22"/>
    <x v="1"/>
    <x v="256"/>
  </r>
  <r>
    <x v="8"/>
    <x v="23"/>
    <x v="1"/>
    <x v="257"/>
  </r>
  <r>
    <x v="8"/>
    <x v="24"/>
    <x v="1"/>
    <x v="258"/>
  </r>
  <r>
    <x v="8"/>
    <x v="25"/>
    <x v="0"/>
    <x v="259"/>
  </r>
  <r>
    <x v="8"/>
    <x v="26"/>
    <x v="0"/>
    <x v="260"/>
  </r>
  <r>
    <x v="8"/>
    <x v="27"/>
    <x v="0"/>
    <x v="261"/>
  </r>
  <r>
    <x v="8"/>
    <x v="28"/>
    <x v="1"/>
    <x v="262"/>
  </r>
  <r>
    <x v="8"/>
    <x v="29"/>
    <x v="1"/>
    <x v="263"/>
  </r>
  <r>
    <x v="9"/>
    <x v="0"/>
    <x v="0"/>
    <x v="264"/>
  </r>
  <r>
    <x v="9"/>
    <x v="1"/>
    <x v="0"/>
    <x v="265"/>
  </r>
  <r>
    <x v="9"/>
    <x v="2"/>
    <x v="1"/>
    <x v="266"/>
  </r>
  <r>
    <x v="9"/>
    <x v="3"/>
    <x v="1"/>
    <x v="267"/>
  </r>
  <r>
    <x v="9"/>
    <x v="4"/>
    <x v="1"/>
    <x v="268"/>
  </r>
  <r>
    <x v="9"/>
    <x v="5"/>
    <x v="1"/>
    <x v="269"/>
  </r>
  <r>
    <x v="9"/>
    <x v="6"/>
    <x v="1"/>
    <x v="270"/>
  </r>
  <r>
    <x v="9"/>
    <x v="7"/>
    <x v="1"/>
    <x v="271"/>
  </r>
  <r>
    <x v="9"/>
    <x v="8"/>
    <x v="1"/>
    <x v="272"/>
  </r>
  <r>
    <x v="9"/>
    <x v="9"/>
    <x v="1"/>
    <x v="273"/>
  </r>
  <r>
    <x v="9"/>
    <x v="10"/>
    <x v="1"/>
    <x v="274"/>
  </r>
  <r>
    <x v="9"/>
    <x v="11"/>
    <x v="1"/>
    <x v="121"/>
  </r>
  <r>
    <x v="9"/>
    <x v="12"/>
    <x v="1"/>
    <x v="275"/>
  </r>
  <r>
    <x v="9"/>
    <x v="13"/>
    <x v="1"/>
    <x v="276"/>
  </r>
  <r>
    <x v="9"/>
    <x v="14"/>
    <x v="0"/>
    <x v="277"/>
  </r>
  <r>
    <x v="9"/>
    <x v="15"/>
    <x v="0"/>
    <x v="278"/>
  </r>
  <r>
    <x v="9"/>
    <x v="16"/>
    <x v="1"/>
    <x v="279"/>
  </r>
  <r>
    <x v="9"/>
    <x v="17"/>
    <x v="1"/>
    <x v="280"/>
  </r>
  <r>
    <x v="9"/>
    <x v="18"/>
    <x v="1"/>
    <x v="281"/>
  </r>
  <r>
    <x v="9"/>
    <x v="19"/>
    <x v="1"/>
    <x v="282"/>
  </r>
  <r>
    <x v="9"/>
    <x v="20"/>
    <x v="1"/>
    <x v="283"/>
  </r>
  <r>
    <x v="9"/>
    <x v="21"/>
    <x v="1"/>
    <x v="284"/>
  </r>
  <r>
    <x v="9"/>
    <x v="22"/>
    <x v="1"/>
    <x v="285"/>
  </r>
  <r>
    <x v="9"/>
    <x v="23"/>
    <x v="1"/>
    <x v="286"/>
  </r>
  <r>
    <x v="9"/>
    <x v="24"/>
    <x v="1"/>
    <x v="287"/>
  </r>
  <r>
    <x v="9"/>
    <x v="25"/>
    <x v="0"/>
    <x v="288"/>
  </r>
  <r>
    <x v="9"/>
    <x v="26"/>
    <x v="0"/>
    <x v="289"/>
  </r>
  <r>
    <x v="9"/>
    <x v="27"/>
    <x v="0"/>
    <x v="290"/>
  </r>
  <r>
    <x v="9"/>
    <x v="28"/>
    <x v="1"/>
    <x v="291"/>
  </r>
  <r>
    <x v="9"/>
    <x v="29"/>
    <x v="1"/>
    <x v="292"/>
  </r>
  <r>
    <x v="10"/>
    <x v="0"/>
    <x v="0"/>
    <x v="293"/>
  </r>
  <r>
    <x v="10"/>
    <x v="1"/>
    <x v="0"/>
    <x v="294"/>
  </r>
  <r>
    <x v="10"/>
    <x v="2"/>
    <x v="1"/>
    <x v="295"/>
  </r>
  <r>
    <x v="10"/>
    <x v="3"/>
    <x v="1"/>
    <x v="296"/>
  </r>
  <r>
    <x v="10"/>
    <x v="4"/>
    <x v="1"/>
    <x v="297"/>
  </r>
  <r>
    <x v="10"/>
    <x v="5"/>
    <x v="1"/>
    <x v="298"/>
  </r>
  <r>
    <x v="10"/>
    <x v="6"/>
    <x v="1"/>
    <x v="299"/>
  </r>
  <r>
    <x v="10"/>
    <x v="7"/>
    <x v="1"/>
    <x v="300"/>
  </r>
  <r>
    <x v="10"/>
    <x v="8"/>
    <x v="1"/>
    <x v="301"/>
  </r>
  <r>
    <x v="10"/>
    <x v="9"/>
    <x v="1"/>
    <x v="302"/>
  </r>
  <r>
    <x v="10"/>
    <x v="10"/>
    <x v="1"/>
    <x v="303"/>
  </r>
  <r>
    <x v="10"/>
    <x v="11"/>
    <x v="1"/>
    <x v="304"/>
  </r>
  <r>
    <x v="10"/>
    <x v="12"/>
    <x v="1"/>
    <x v="305"/>
  </r>
  <r>
    <x v="10"/>
    <x v="13"/>
    <x v="1"/>
    <x v="306"/>
  </r>
  <r>
    <x v="10"/>
    <x v="14"/>
    <x v="0"/>
    <x v="307"/>
  </r>
  <r>
    <x v="10"/>
    <x v="15"/>
    <x v="0"/>
    <x v="308"/>
  </r>
  <r>
    <x v="10"/>
    <x v="16"/>
    <x v="1"/>
    <x v="309"/>
  </r>
  <r>
    <x v="10"/>
    <x v="17"/>
    <x v="1"/>
    <x v="310"/>
  </r>
  <r>
    <x v="10"/>
    <x v="18"/>
    <x v="1"/>
    <x v="311"/>
  </r>
  <r>
    <x v="10"/>
    <x v="19"/>
    <x v="1"/>
    <x v="312"/>
  </r>
  <r>
    <x v="10"/>
    <x v="20"/>
    <x v="1"/>
    <x v="313"/>
  </r>
  <r>
    <x v="10"/>
    <x v="21"/>
    <x v="1"/>
    <x v="314"/>
  </r>
  <r>
    <x v="10"/>
    <x v="22"/>
    <x v="1"/>
    <x v="315"/>
  </r>
  <r>
    <x v="10"/>
    <x v="23"/>
    <x v="1"/>
    <x v="316"/>
  </r>
  <r>
    <x v="10"/>
    <x v="24"/>
    <x v="1"/>
    <x v="317"/>
  </r>
  <r>
    <x v="10"/>
    <x v="25"/>
    <x v="0"/>
    <x v="318"/>
  </r>
  <r>
    <x v="10"/>
    <x v="26"/>
    <x v="0"/>
    <x v="319"/>
  </r>
  <r>
    <x v="10"/>
    <x v="27"/>
    <x v="0"/>
    <x v="320"/>
  </r>
  <r>
    <x v="10"/>
    <x v="28"/>
    <x v="1"/>
    <x v="321"/>
  </r>
  <r>
    <x v="10"/>
    <x v="29"/>
    <x v="1"/>
    <x v="322"/>
  </r>
  <r>
    <x v="11"/>
    <x v="0"/>
    <x v="0"/>
    <x v="323"/>
  </r>
  <r>
    <x v="11"/>
    <x v="1"/>
    <x v="0"/>
    <x v="324"/>
  </r>
  <r>
    <x v="11"/>
    <x v="2"/>
    <x v="1"/>
    <x v="325"/>
  </r>
  <r>
    <x v="11"/>
    <x v="3"/>
    <x v="1"/>
    <x v="326"/>
  </r>
  <r>
    <x v="11"/>
    <x v="4"/>
    <x v="1"/>
    <x v="327"/>
  </r>
  <r>
    <x v="11"/>
    <x v="5"/>
    <x v="1"/>
    <x v="328"/>
  </r>
  <r>
    <x v="11"/>
    <x v="6"/>
    <x v="1"/>
    <x v="329"/>
  </r>
  <r>
    <x v="11"/>
    <x v="7"/>
    <x v="1"/>
    <x v="330"/>
  </r>
  <r>
    <x v="11"/>
    <x v="8"/>
    <x v="1"/>
    <x v="331"/>
  </r>
  <r>
    <x v="11"/>
    <x v="9"/>
    <x v="1"/>
    <x v="332"/>
  </r>
  <r>
    <x v="11"/>
    <x v="10"/>
    <x v="1"/>
    <x v="333"/>
  </r>
  <r>
    <x v="11"/>
    <x v="11"/>
    <x v="1"/>
    <x v="334"/>
  </r>
  <r>
    <x v="11"/>
    <x v="12"/>
    <x v="1"/>
    <x v="335"/>
  </r>
  <r>
    <x v="11"/>
    <x v="13"/>
    <x v="1"/>
    <x v="336"/>
  </r>
  <r>
    <x v="11"/>
    <x v="14"/>
    <x v="0"/>
    <x v="337"/>
  </r>
  <r>
    <x v="11"/>
    <x v="15"/>
    <x v="0"/>
    <x v="338"/>
  </r>
  <r>
    <x v="11"/>
    <x v="16"/>
    <x v="1"/>
    <x v="339"/>
  </r>
  <r>
    <x v="11"/>
    <x v="17"/>
    <x v="1"/>
    <x v="340"/>
  </r>
  <r>
    <x v="11"/>
    <x v="18"/>
    <x v="1"/>
    <x v="341"/>
  </r>
  <r>
    <x v="11"/>
    <x v="19"/>
    <x v="1"/>
    <x v="342"/>
  </r>
  <r>
    <x v="11"/>
    <x v="20"/>
    <x v="1"/>
    <x v="343"/>
  </r>
  <r>
    <x v="11"/>
    <x v="21"/>
    <x v="1"/>
    <x v="344"/>
  </r>
  <r>
    <x v="11"/>
    <x v="22"/>
    <x v="1"/>
    <x v="345"/>
  </r>
  <r>
    <x v="11"/>
    <x v="23"/>
    <x v="1"/>
    <x v="346"/>
  </r>
  <r>
    <x v="11"/>
    <x v="24"/>
    <x v="1"/>
    <x v="31"/>
  </r>
  <r>
    <x v="11"/>
    <x v="25"/>
    <x v="0"/>
    <x v="347"/>
  </r>
  <r>
    <x v="11"/>
    <x v="26"/>
    <x v="0"/>
    <x v="348"/>
  </r>
  <r>
    <x v="11"/>
    <x v="27"/>
    <x v="0"/>
    <x v="349"/>
  </r>
  <r>
    <x v="11"/>
    <x v="28"/>
    <x v="1"/>
    <x v="350"/>
  </r>
  <r>
    <x v="11"/>
    <x v="29"/>
    <x v="1"/>
    <x v="351"/>
  </r>
  <r>
    <x v="0"/>
    <x v="30"/>
    <x v="2"/>
    <x v="352"/>
  </r>
  <r>
    <x v="1"/>
    <x v="30"/>
    <x v="2"/>
    <x v="353"/>
  </r>
  <r>
    <x v="2"/>
    <x v="30"/>
    <x v="2"/>
    <x v="354"/>
  </r>
  <r>
    <x v="3"/>
    <x v="30"/>
    <x v="2"/>
    <x v="355"/>
  </r>
  <r>
    <x v="4"/>
    <x v="30"/>
    <x v="2"/>
    <x v="356"/>
  </r>
  <r>
    <x v="5"/>
    <x v="30"/>
    <x v="2"/>
    <x v="357"/>
  </r>
  <r>
    <x v="6"/>
    <x v="30"/>
    <x v="2"/>
    <x v="358"/>
  </r>
  <r>
    <x v="7"/>
    <x v="30"/>
    <x v="2"/>
    <x v="359"/>
  </r>
  <r>
    <x v="8"/>
    <x v="30"/>
    <x v="2"/>
    <x v="360"/>
  </r>
  <r>
    <x v="9"/>
    <x v="30"/>
    <x v="2"/>
    <x v="361"/>
  </r>
  <r>
    <x v="10"/>
    <x v="30"/>
    <x v="2"/>
    <x v="362"/>
  </r>
  <r>
    <x v="11"/>
    <x v="30"/>
    <x v="2"/>
    <x v="363"/>
  </r>
</pivotCacheRecords>
</file>

<file path=xl/pivotCache/pivotCacheRecords2.xml><?xml version="1.0" encoding="utf-8"?>
<pivotCacheRecords xmlns="http://schemas.openxmlformats.org/spreadsheetml/2006/main" xmlns:r="http://schemas.openxmlformats.org/officeDocument/2006/relationships" count="104">
  <r>
    <x v="0"/>
    <x v="0"/>
    <x v="0"/>
    <x v="0"/>
  </r>
  <r>
    <x v="1"/>
    <x v="0"/>
    <x v="1"/>
    <x v="1"/>
  </r>
  <r>
    <x v="2"/>
    <x v="1"/>
    <x v="2"/>
    <x v="2"/>
  </r>
  <r>
    <x v="0"/>
    <x v="1"/>
    <x v="3"/>
    <x v="3"/>
  </r>
  <r>
    <x v="1"/>
    <x v="0"/>
    <x v="4"/>
    <x v="4"/>
  </r>
  <r>
    <x v="0"/>
    <x v="0"/>
    <x v="5"/>
    <x v="5"/>
  </r>
  <r>
    <x v="0"/>
    <x v="0"/>
    <x v="6"/>
    <x v="6"/>
  </r>
  <r>
    <x v="3"/>
    <x v="0"/>
    <x v="7"/>
    <x v="7"/>
  </r>
  <r>
    <x v="0"/>
    <x v="0"/>
    <x v="8"/>
    <x v="8"/>
  </r>
  <r>
    <x v="1"/>
    <x v="0"/>
    <x v="9"/>
    <x v="9"/>
  </r>
  <r>
    <x v="0"/>
    <x v="0"/>
    <x v="10"/>
    <x v="10"/>
  </r>
  <r>
    <x v="0"/>
    <x v="0"/>
    <x v="11"/>
    <x v="11"/>
  </r>
  <r>
    <x v="0"/>
    <x v="0"/>
    <x v="12"/>
    <x v="12"/>
  </r>
  <r>
    <x v="0"/>
    <x v="1"/>
    <x v="13"/>
    <x v="13"/>
  </r>
  <r>
    <x v="3"/>
    <x v="0"/>
    <x v="14"/>
    <x v="14"/>
  </r>
  <r>
    <x v="0"/>
    <x v="1"/>
    <x v="15"/>
    <x v="15"/>
  </r>
  <r>
    <x v="0"/>
    <x v="0"/>
    <x v="16"/>
    <x v="16"/>
  </r>
  <r>
    <x v="3"/>
    <x v="0"/>
    <x v="17"/>
    <x v="17"/>
  </r>
  <r>
    <x v="0"/>
    <x v="0"/>
    <x v="18"/>
    <x v="18"/>
  </r>
  <r>
    <x v="0"/>
    <x v="0"/>
    <x v="19"/>
    <x v="19"/>
  </r>
  <r>
    <x v="1"/>
    <x v="0"/>
    <x v="20"/>
    <x v="14"/>
  </r>
  <r>
    <x v="1"/>
    <x v="1"/>
    <x v="21"/>
    <x v="20"/>
  </r>
  <r>
    <x v="1"/>
    <x v="1"/>
    <x v="22"/>
    <x v="21"/>
  </r>
  <r>
    <x v="3"/>
    <x v="0"/>
    <x v="23"/>
    <x v="22"/>
  </r>
  <r>
    <x v="0"/>
    <x v="0"/>
    <x v="24"/>
    <x v="23"/>
  </r>
  <r>
    <x v="0"/>
    <x v="0"/>
    <x v="25"/>
    <x v="24"/>
  </r>
  <r>
    <x v="3"/>
    <x v="1"/>
    <x v="26"/>
    <x v="25"/>
  </r>
  <r>
    <x v="1"/>
    <x v="0"/>
    <x v="27"/>
    <x v="26"/>
  </r>
  <r>
    <x v="0"/>
    <x v="1"/>
    <x v="28"/>
    <x v="27"/>
  </r>
  <r>
    <x v="1"/>
    <x v="1"/>
    <x v="29"/>
    <x v="28"/>
  </r>
  <r>
    <x v="1"/>
    <x v="0"/>
    <x v="30"/>
    <x v="29"/>
  </r>
  <r>
    <x v="1"/>
    <x v="1"/>
    <x v="31"/>
    <x v="30"/>
  </r>
  <r>
    <x v="0"/>
    <x v="0"/>
    <x v="32"/>
    <x v="31"/>
  </r>
  <r>
    <x v="3"/>
    <x v="0"/>
    <x v="33"/>
    <x v="32"/>
  </r>
  <r>
    <x v="0"/>
    <x v="0"/>
    <x v="34"/>
    <x v="33"/>
  </r>
  <r>
    <x v="1"/>
    <x v="1"/>
    <x v="35"/>
    <x v="34"/>
  </r>
  <r>
    <x v="0"/>
    <x v="1"/>
    <x v="36"/>
    <x v="35"/>
  </r>
  <r>
    <x v="1"/>
    <x v="1"/>
    <x v="37"/>
    <x v="36"/>
  </r>
  <r>
    <x v="3"/>
    <x v="0"/>
    <x v="38"/>
    <x v="37"/>
  </r>
  <r>
    <x v="1"/>
    <x v="0"/>
    <x v="39"/>
    <x v="38"/>
  </r>
  <r>
    <x v="0"/>
    <x v="0"/>
    <x v="40"/>
    <x v="39"/>
  </r>
  <r>
    <x v="0"/>
    <x v="0"/>
    <x v="41"/>
    <x v="40"/>
  </r>
  <r>
    <x v="0"/>
    <x v="1"/>
    <x v="42"/>
    <x v="41"/>
  </r>
  <r>
    <x v="0"/>
    <x v="1"/>
    <x v="43"/>
    <x v="42"/>
  </r>
  <r>
    <x v="0"/>
    <x v="0"/>
    <x v="44"/>
    <x v="43"/>
  </r>
  <r>
    <x v="1"/>
    <x v="0"/>
    <x v="45"/>
    <x v="44"/>
  </r>
  <r>
    <x v="0"/>
    <x v="0"/>
    <x v="46"/>
    <x v="45"/>
  </r>
  <r>
    <x v="3"/>
    <x v="0"/>
    <x v="47"/>
    <x v="46"/>
  </r>
  <r>
    <x v="3"/>
    <x v="0"/>
    <x v="48"/>
    <x v="47"/>
  </r>
  <r>
    <x v="1"/>
    <x v="0"/>
    <x v="49"/>
    <x v="48"/>
  </r>
  <r>
    <x v="0"/>
    <x v="1"/>
    <x v="50"/>
    <x v="49"/>
  </r>
  <r>
    <x v="0"/>
    <x v="1"/>
    <x v="51"/>
    <x v="50"/>
  </r>
  <r>
    <x v="1"/>
    <x v="1"/>
    <x v="52"/>
    <x v="51"/>
  </r>
  <r>
    <x v="3"/>
    <x v="1"/>
    <x v="53"/>
    <x v="52"/>
  </r>
  <r>
    <x v="1"/>
    <x v="0"/>
    <x v="54"/>
    <x v="53"/>
  </r>
  <r>
    <x v="3"/>
    <x v="0"/>
    <x v="55"/>
    <x v="11"/>
  </r>
  <r>
    <x v="1"/>
    <x v="1"/>
    <x v="56"/>
    <x v="54"/>
  </r>
  <r>
    <x v="0"/>
    <x v="0"/>
    <x v="57"/>
    <x v="55"/>
  </r>
  <r>
    <x v="1"/>
    <x v="1"/>
    <x v="58"/>
    <x v="56"/>
  </r>
  <r>
    <x v="3"/>
    <x v="1"/>
    <x v="59"/>
    <x v="57"/>
  </r>
  <r>
    <x v="0"/>
    <x v="1"/>
    <x v="60"/>
    <x v="58"/>
  </r>
  <r>
    <x v="0"/>
    <x v="0"/>
    <x v="61"/>
    <x v="59"/>
  </r>
  <r>
    <x v="3"/>
    <x v="1"/>
    <x v="62"/>
    <x v="60"/>
  </r>
  <r>
    <x v="1"/>
    <x v="1"/>
    <x v="63"/>
    <x v="61"/>
  </r>
  <r>
    <x v="0"/>
    <x v="0"/>
    <x v="64"/>
    <x v="62"/>
  </r>
  <r>
    <x v="1"/>
    <x v="0"/>
    <x v="65"/>
    <x v="31"/>
  </r>
  <r>
    <x v="0"/>
    <x v="0"/>
    <x v="66"/>
    <x v="63"/>
  </r>
  <r>
    <x v="1"/>
    <x v="0"/>
    <x v="67"/>
    <x v="64"/>
  </r>
  <r>
    <x v="1"/>
    <x v="1"/>
    <x v="68"/>
    <x v="65"/>
  </r>
  <r>
    <x v="0"/>
    <x v="1"/>
    <x v="69"/>
    <x v="66"/>
  </r>
  <r>
    <x v="3"/>
    <x v="1"/>
    <x v="70"/>
    <x v="67"/>
  </r>
  <r>
    <x v="0"/>
    <x v="1"/>
    <x v="71"/>
    <x v="68"/>
  </r>
  <r>
    <x v="1"/>
    <x v="0"/>
    <x v="72"/>
    <x v="69"/>
  </r>
  <r>
    <x v="0"/>
    <x v="1"/>
    <x v="73"/>
    <x v="70"/>
  </r>
  <r>
    <x v="1"/>
    <x v="1"/>
    <x v="74"/>
    <x v="71"/>
  </r>
  <r>
    <x v="1"/>
    <x v="1"/>
    <x v="75"/>
    <x v="72"/>
  </r>
  <r>
    <x v="2"/>
    <x v="0"/>
    <x v="76"/>
    <x v="73"/>
  </r>
  <r>
    <x v="3"/>
    <x v="0"/>
    <x v="77"/>
    <x v="74"/>
  </r>
  <r>
    <x v="0"/>
    <x v="0"/>
    <x v="78"/>
    <x v="75"/>
  </r>
  <r>
    <x v="1"/>
    <x v="0"/>
    <x v="79"/>
    <x v="76"/>
  </r>
  <r>
    <x v="3"/>
    <x v="1"/>
    <x v="80"/>
    <x v="77"/>
  </r>
  <r>
    <x v="0"/>
    <x v="1"/>
    <x v="81"/>
    <x v="78"/>
  </r>
  <r>
    <x v="1"/>
    <x v="1"/>
    <x v="82"/>
    <x v="79"/>
  </r>
  <r>
    <x v="0"/>
    <x v="0"/>
    <x v="83"/>
    <x v="80"/>
  </r>
  <r>
    <x v="0"/>
    <x v="1"/>
    <x v="84"/>
    <x v="81"/>
  </r>
  <r>
    <x v="1"/>
    <x v="0"/>
    <x v="85"/>
    <x v="82"/>
  </r>
  <r>
    <x v="3"/>
    <x v="1"/>
    <x v="86"/>
    <x v="16"/>
  </r>
  <r>
    <x v="2"/>
    <x v="0"/>
    <x v="87"/>
    <x v="83"/>
  </r>
  <r>
    <x v="1"/>
    <x v="0"/>
    <x v="88"/>
    <x v="84"/>
  </r>
  <r>
    <x v="0"/>
    <x v="0"/>
    <x v="89"/>
    <x v="85"/>
  </r>
  <r>
    <x v="3"/>
    <x v="1"/>
    <x v="90"/>
    <x v="63"/>
  </r>
  <r>
    <x v="0"/>
    <x v="0"/>
    <x v="91"/>
    <x v="86"/>
  </r>
  <r>
    <x v="1"/>
    <x v="0"/>
    <x v="92"/>
    <x v="15"/>
  </r>
  <r>
    <x v="3"/>
    <x v="1"/>
    <x v="93"/>
    <x v="0"/>
  </r>
  <r>
    <x v="0"/>
    <x v="0"/>
    <x v="94"/>
    <x v="87"/>
  </r>
  <r>
    <x v="0"/>
    <x v="1"/>
    <x v="95"/>
    <x v="88"/>
  </r>
  <r>
    <x v="3"/>
    <x v="1"/>
    <x v="96"/>
    <x v="89"/>
  </r>
  <r>
    <x v="0"/>
    <x v="0"/>
    <x v="97"/>
    <x v="90"/>
  </r>
  <r>
    <x v="1"/>
    <x v="1"/>
    <x v="98"/>
    <x v="91"/>
  </r>
  <r>
    <x v="3"/>
    <x v="0"/>
    <x v="99"/>
    <x v="92"/>
  </r>
  <r>
    <x v="1"/>
    <x v="0"/>
    <x v="100"/>
    <x v="93"/>
  </r>
  <r>
    <x v="1"/>
    <x v="0"/>
    <x v="101"/>
    <x v="35"/>
  </r>
  <r>
    <x v="1"/>
    <x v="1"/>
    <x v="102"/>
    <x v="49"/>
  </r>
  <r>
    <x v="3"/>
    <x v="0"/>
    <x v="103"/>
    <x v="94"/>
  </r>
</pivotCacheRecords>
</file>

<file path=xl/pivotCache/pivotCacheRecords3.xml><?xml version="1.0" encoding="utf-8"?>
<pivotCacheRecords xmlns="http://schemas.openxmlformats.org/spreadsheetml/2006/main" xmlns:r="http://schemas.openxmlformats.org/officeDocument/2006/relationships" count="104">
  <r>
    <x v="0"/>
    <x v="0"/>
    <x v="0"/>
    <x v="0"/>
    <x v="0"/>
    <x v="0"/>
    <x v="0"/>
    <x v="0"/>
    <x v="0"/>
    <x v="0"/>
    <x v="0"/>
    <x v="0"/>
    <x v="0"/>
  </r>
  <r>
    <x v="1"/>
    <x v="1"/>
    <x v="1"/>
    <x v="1"/>
    <x v="0"/>
    <x v="1"/>
    <x v="1"/>
    <x v="1"/>
    <x v="1"/>
    <x v="0"/>
    <x v="1"/>
    <x v="0"/>
    <x v="0"/>
  </r>
  <r>
    <x v="2"/>
    <x v="2"/>
    <x v="1"/>
    <x v="2"/>
    <x v="1"/>
    <x v="2"/>
    <x v="2"/>
    <x v="2"/>
    <x v="2"/>
    <x v="0"/>
    <x v="0"/>
    <x v="1"/>
    <x v="1"/>
  </r>
  <r>
    <x v="3"/>
    <x v="3"/>
    <x v="2"/>
    <x v="0"/>
    <x v="1"/>
    <x v="3"/>
    <x v="3"/>
    <x v="3"/>
    <x v="3"/>
    <x v="0"/>
    <x v="0"/>
    <x v="2"/>
    <x v="2"/>
  </r>
  <r>
    <x v="4"/>
    <x v="4"/>
    <x v="3"/>
    <x v="1"/>
    <x v="0"/>
    <x v="4"/>
    <x v="4"/>
    <x v="4"/>
    <x v="4"/>
    <x v="0"/>
    <x v="1"/>
    <x v="0"/>
    <x v="0"/>
  </r>
  <r>
    <x v="5"/>
    <x v="5"/>
    <x v="4"/>
    <x v="0"/>
    <x v="0"/>
    <x v="5"/>
    <x v="5"/>
    <x v="5"/>
    <x v="5"/>
    <x v="0"/>
    <x v="0"/>
    <x v="3"/>
    <x v="3"/>
  </r>
  <r>
    <x v="6"/>
    <x v="6"/>
    <x v="5"/>
    <x v="0"/>
    <x v="0"/>
    <x v="6"/>
    <x v="6"/>
    <x v="6"/>
    <x v="6"/>
    <x v="0"/>
    <x v="0"/>
    <x v="4"/>
    <x v="4"/>
  </r>
  <r>
    <x v="7"/>
    <x v="7"/>
    <x v="6"/>
    <x v="3"/>
    <x v="0"/>
    <x v="7"/>
    <x v="7"/>
    <x v="7"/>
    <x v="7"/>
    <x v="0"/>
    <x v="2"/>
    <x v="5"/>
    <x v="5"/>
  </r>
  <r>
    <x v="8"/>
    <x v="8"/>
    <x v="7"/>
    <x v="0"/>
    <x v="0"/>
    <x v="8"/>
    <x v="8"/>
    <x v="8"/>
    <x v="8"/>
    <x v="0"/>
    <x v="0"/>
    <x v="6"/>
    <x v="6"/>
  </r>
  <r>
    <x v="9"/>
    <x v="9"/>
    <x v="6"/>
    <x v="1"/>
    <x v="0"/>
    <x v="9"/>
    <x v="9"/>
    <x v="9"/>
    <x v="9"/>
    <x v="0"/>
    <x v="1"/>
    <x v="7"/>
    <x v="7"/>
  </r>
  <r>
    <x v="10"/>
    <x v="10"/>
    <x v="7"/>
    <x v="0"/>
    <x v="0"/>
    <x v="10"/>
    <x v="10"/>
    <x v="10"/>
    <x v="10"/>
    <x v="0"/>
    <x v="0"/>
    <x v="8"/>
    <x v="8"/>
  </r>
  <r>
    <x v="11"/>
    <x v="11"/>
    <x v="0"/>
    <x v="0"/>
    <x v="0"/>
    <x v="11"/>
    <x v="11"/>
    <x v="11"/>
    <x v="11"/>
    <x v="0"/>
    <x v="0"/>
    <x v="9"/>
    <x v="9"/>
  </r>
  <r>
    <x v="12"/>
    <x v="12"/>
    <x v="5"/>
    <x v="0"/>
    <x v="0"/>
    <x v="12"/>
    <x v="12"/>
    <x v="12"/>
    <x v="12"/>
    <x v="0"/>
    <x v="0"/>
    <x v="10"/>
    <x v="10"/>
  </r>
  <r>
    <x v="13"/>
    <x v="13"/>
    <x v="4"/>
    <x v="0"/>
    <x v="1"/>
    <x v="13"/>
    <x v="13"/>
    <x v="13"/>
    <x v="13"/>
    <x v="0"/>
    <x v="0"/>
    <x v="11"/>
    <x v="11"/>
  </r>
  <r>
    <x v="14"/>
    <x v="14"/>
    <x v="6"/>
    <x v="3"/>
    <x v="0"/>
    <x v="14"/>
    <x v="14"/>
    <x v="14"/>
    <x v="14"/>
    <x v="0"/>
    <x v="2"/>
    <x v="0"/>
    <x v="0"/>
  </r>
  <r>
    <x v="15"/>
    <x v="15"/>
    <x v="7"/>
    <x v="0"/>
    <x v="1"/>
    <x v="15"/>
    <x v="15"/>
    <x v="15"/>
    <x v="15"/>
    <x v="0"/>
    <x v="0"/>
    <x v="12"/>
    <x v="12"/>
  </r>
  <r>
    <x v="16"/>
    <x v="16"/>
    <x v="7"/>
    <x v="0"/>
    <x v="0"/>
    <x v="16"/>
    <x v="16"/>
    <x v="16"/>
    <x v="16"/>
    <x v="0"/>
    <x v="0"/>
    <x v="13"/>
    <x v="13"/>
  </r>
  <r>
    <x v="17"/>
    <x v="17"/>
    <x v="5"/>
    <x v="3"/>
    <x v="0"/>
    <x v="17"/>
    <x v="17"/>
    <x v="17"/>
    <x v="17"/>
    <x v="0"/>
    <x v="2"/>
    <x v="14"/>
    <x v="14"/>
  </r>
  <r>
    <x v="18"/>
    <x v="18"/>
    <x v="4"/>
    <x v="0"/>
    <x v="0"/>
    <x v="18"/>
    <x v="18"/>
    <x v="18"/>
    <x v="18"/>
    <x v="0"/>
    <x v="0"/>
    <x v="0"/>
    <x v="0"/>
  </r>
  <r>
    <x v="19"/>
    <x v="19"/>
    <x v="7"/>
    <x v="0"/>
    <x v="0"/>
    <x v="19"/>
    <x v="19"/>
    <x v="19"/>
    <x v="19"/>
    <x v="0"/>
    <x v="0"/>
    <x v="15"/>
    <x v="15"/>
  </r>
  <r>
    <x v="20"/>
    <x v="20"/>
    <x v="3"/>
    <x v="1"/>
    <x v="0"/>
    <x v="20"/>
    <x v="14"/>
    <x v="14"/>
    <x v="14"/>
    <x v="0"/>
    <x v="1"/>
    <x v="0"/>
    <x v="0"/>
  </r>
  <r>
    <x v="21"/>
    <x v="21"/>
    <x v="3"/>
    <x v="1"/>
    <x v="1"/>
    <x v="21"/>
    <x v="20"/>
    <x v="20"/>
    <x v="20"/>
    <x v="0"/>
    <x v="1"/>
    <x v="16"/>
    <x v="16"/>
  </r>
  <r>
    <x v="22"/>
    <x v="22"/>
    <x v="1"/>
    <x v="1"/>
    <x v="1"/>
    <x v="22"/>
    <x v="21"/>
    <x v="21"/>
    <x v="12"/>
    <x v="0"/>
    <x v="1"/>
    <x v="0"/>
    <x v="0"/>
  </r>
  <r>
    <x v="23"/>
    <x v="23"/>
    <x v="1"/>
    <x v="3"/>
    <x v="0"/>
    <x v="23"/>
    <x v="22"/>
    <x v="22"/>
    <x v="8"/>
    <x v="0"/>
    <x v="2"/>
    <x v="17"/>
    <x v="17"/>
  </r>
  <r>
    <x v="24"/>
    <x v="24"/>
    <x v="4"/>
    <x v="0"/>
    <x v="0"/>
    <x v="24"/>
    <x v="23"/>
    <x v="23"/>
    <x v="21"/>
    <x v="0"/>
    <x v="0"/>
    <x v="18"/>
    <x v="18"/>
  </r>
  <r>
    <x v="25"/>
    <x v="25"/>
    <x v="3"/>
    <x v="0"/>
    <x v="0"/>
    <x v="25"/>
    <x v="24"/>
    <x v="24"/>
    <x v="22"/>
    <x v="0"/>
    <x v="0"/>
    <x v="19"/>
    <x v="19"/>
  </r>
  <r>
    <x v="26"/>
    <x v="26"/>
    <x v="8"/>
    <x v="3"/>
    <x v="1"/>
    <x v="26"/>
    <x v="25"/>
    <x v="25"/>
    <x v="5"/>
    <x v="0"/>
    <x v="2"/>
    <x v="20"/>
    <x v="20"/>
  </r>
  <r>
    <x v="27"/>
    <x v="27"/>
    <x v="6"/>
    <x v="1"/>
    <x v="0"/>
    <x v="27"/>
    <x v="26"/>
    <x v="26"/>
    <x v="23"/>
    <x v="0"/>
    <x v="1"/>
    <x v="21"/>
    <x v="21"/>
  </r>
  <r>
    <x v="28"/>
    <x v="28"/>
    <x v="5"/>
    <x v="0"/>
    <x v="1"/>
    <x v="28"/>
    <x v="27"/>
    <x v="27"/>
    <x v="24"/>
    <x v="0"/>
    <x v="0"/>
    <x v="0"/>
    <x v="0"/>
  </r>
  <r>
    <x v="29"/>
    <x v="29"/>
    <x v="7"/>
    <x v="1"/>
    <x v="1"/>
    <x v="29"/>
    <x v="28"/>
    <x v="28"/>
    <x v="25"/>
    <x v="0"/>
    <x v="1"/>
    <x v="22"/>
    <x v="22"/>
  </r>
  <r>
    <x v="30"/>
    <x v="30"/>
    <x v="0"/>
    <x v="1"/>
    <x v="0"/>
    <x v="30"/>
    <x v="29"/>
    <x v="29"/>
    <x v="26"/>
    <x v="0"/>
    <x v="1"/>
    <x v="23"/>
    <x v="23"/>
  </r>
  <r>
    <x v="31"/>
    <x v="31"/>
    <x v="0"/>
    <x v="1"/>
    <x v="1"/>
    <x v="31"/>
    <x v="30"/>
    <x v="30"/>
    <x v="17"/>
    <x v="0"/>
    <x v="1"/>
    <x v="24"/>
    <x v="24"/>
  </r>
  <r>
    <x v="32"/>
    <x v="32"/>
    <x v="4"/>
    <x v="0"/>
    <x v="0"/>
    <x v="32"/>
    <x v="31"/>
    <x v="31"/>
    <x v="27"/>
    <x v="0"/>
    <x v="0"/>
    <x v="25"/>
    <x v="25"/>
  </r>
  <r>
    <x v="33"/>
    <x v="33"/>
    <x v="5"/>
    <x v="3"/>
    <x v="0"/>
    <x v="33"/>
    <x v="32"/>
    <x v="32"/>
    <x v="5"/>
    <x v="0"/>
    <x v="2"/>
    <x v="26"/>
    <x v="26"/>
  </r>
  <r>
    <x v="34"/>
    <x v="34"/>
    <x v="5"/>
    <x v="0"/>
    <x v="0"/>
    <x v="34"/>
    <x v="33"/>
    <x v="33"/>
    <x v="28"/>
    <x v="0"/>
    <x v="0"/>
    <x v="27"/>
    <x v="27"/>
  </r>
  <r>
    <x v="35"/>
    <x v="35"/>
    <x v="7"/>
    <x v="1"/>
    <x v="1"/>
    <x v="35"/>
    <x v="34"/>
    <x v="23"/>
    <x v="29"/>
    <x v="0"/>
    <x v="1"/>
    <x v="28"/>
    <x v="28"/>
  </r>
  <r>
    <x v="36"/>
    <x v="36"/>
    <x v="5"/>
    <x v="0"/>
    <x v="1"/>
    <x v="36"/>
    <x v="35"/>
    <x v="34"/>
    <x v="30"/>
    <x v="0"/>
    <x v="0"/>
    <x v="29"/>
    <x v="29"/>
  </r>
  <r>
    <x v="37"/>
    <x v="37"/>
    <x v="0"/>
    <x v="1"/>
    <x v="1"/>
    <x v="37"/>
    <x v="36"/>
    <x v="35"/>
    <x v="0"/>
    <x v="0"/>
    <x v="1"/>
    <x v="30"/>
    <x v="30"/>
  </r>
  <r>
    <x v="38"/>
    <x v="38"/>
    <x v="4"/>
    <x v="3"/>
    <x v="0"/>
    <x v="38"/>
    <x v="37"/>
    <x v="36"/>
    <x v="31"/>
    <x v="0"/>
    <x v="2"/>
    <x v="31"/>
    <x v="31"/>
  </r>
  <r>
    <x v="39"/>
    <x v="39"/>
    <x v="9"/>
    <x v="1"/>
    <x v="0"/>
    <x v="39"/>
    <x v="38"/>
    <x v="37"/>
    <x v="32"/>
    <x v="0"/>
    <x v="1"/>
    <x v="0"/>
    <x v="0"/>
  </r>
  <r>
    <x v="40"/>
    <x v="40"/>
    <x v="4"/>
    <x v="0"/>
    <x v="0"/>
    <x v="40"/>
    <x v="39"/>
    <x v="38"/>
    <x v="33"/>
    <x v="0"/>
    <x v="0"/>
    <x v="4"/>
    <x v="4"/>
  </r>
  <r>
    <x v="41"/>
    <x v="41"/>
    <x v="5"/>
    <x v="0"/>
    <x v="0"/>
    <x v="41"/>
    <x v="40"/>
    <x v="39"/>
    <x v="34"/>
    <x v="0"/>
    <x v="0"/>
    <x v="32"/>
    <x v="32"/>
  </r>
  <r>
    <x v="42"/>
    <x v="42"/>
    <x v="5"/>
    <x v="0"/>
    <x v="1"/>
    <x v="42"/>
    <x v="41"/>
    <x v="40"/>
    <x v="26"/>
    <x v="0"/>
    <x v="0"/>
    <x v="33"/>
    <x v="33"/>
  </r>
  <r>
    <x v="43"/>
    <x v="43"/>
    <x v="7"/>
    <x v="0"/>
    <x v="1"/>
    <x v="43"/>
    <x v="42"/>
    <x v="41"/>
    <x v="2"/>
    <x v="0"/>
    <x v="0"/>
    <x v="0"/>
    <x v="0"/>
  </r>
  <r>
    <x v="44"/>
    <x v="44"/>
    <x v="7"/>
    <x v="0"/>
    <x v="0"/>
    <x v="44"/>
    <x v="43"/>
    <x v="42"/>
    <x v="35"/>
    <x v="0"/>
    <x v="0"/>
    <x v="34"/>
    <x v="34"/>
  </r>
  <r>
    <x v="45"/>
    <x v="45"/>
    <x v="0"/>
    <x v="1"/>
    <x v="0"/>
    <x v="45"/>
    <x v="44"/>
    <x v="43"/>
    <x v="36"/>
    <x v="0"/>
    <x v="1"/>
    <x v="35"/>
    <x v="35"/>
  </r>
  <r>
    <x v="46"/>
    <x v="46"/>
    <x v="4"/>
    <x v="0"/>
    <x v="0"/>
    <x v="46"/>
    <x v="45"/>
    <x v="44"/>
    <x v="13"/>
    <x v="0"/>
    <x v="0"/>
    <x v="36"/>
    <x v="36"/>
  </r>
  <r>
    <x v="47"/>
    <x v="47"/>
    <x v="5"/>
    <x v="3"/>
    <x v="0"/>
    <x v="47"/>
    <x v="46"/>
    <x v="45"/>
    <x v="16"/>
    <x v="0"/>
    <x v="2"/>
    <x v="37"/>
    <x v="37"/>
  </r>
  <r>
    <x v="48"/>
    <x v="48"/>
    <x v="5"/>
    <x v="3"/>
    <x v="0"/>
    <x v="48"/>
    <x v="47"/>
    <x v="46"/>
    <x v="37"/>
    <x v="0"/>
    <x v="2"/>
    <x v="0"/>
    <x v="0"/>
  </r>
  <r>
    <x v="49"/>
    <x v="49"/>
    <x v="3"/>
    <x v="1"/>
    <x v="0"/>
    <x v="49"/>
    <x v="48"/>
    <x v="47"/>
    <x v="35"/>
    <x v="0"/>
    <x v="1"/>
    <x v="38"/>
    <x v="38"/>
  </r>
  <r>
    <x v="50"/>
    <x v="50"/>
    <x v="2"/>
    <x v="0"/>
    <x v="1"/>
    <x v="50"/>
    <x v="49"/>
    <x v="48"/>
    <x v="10"/>
    <x v="0"/>
    <x v="0"/>
    <x v="39"/>
    <x v="39"/>
  </r>
  <r>
    <x v="51"/>
    <x v="51"/>
    <x v="4"/>
    <x v="0"/>
    <x v="1"/>
    <x v="51"/>
    <x v="50"/>
    <x v="49"/>
    <x v="38"/>
    <x v="0"/>
    <x v="0"/>
    <x v="40"/>
    <x v="40"/>
  </r>
  <r>
    <x v="52"/>
    <x v="52"/>
    <x v="3"/>
    <x v="1"/>
    <x v="1"/>
    <x v="52"/>
    <x v="51"/>
    <x v="50"/>
    <x v="28"/>
    <x v="0"/>
    <x v="1"/>
    <x v="5"/>
    <x v="5"/>
  </r>
  <r>
    <x v="53"/>
    <x v="53"/>
    <x v="8"/>
    <x v="3"/>
    <x v="1"/>
    <x v="53"/>
    <x v="52"/>
    <x v="51"/>
    <x v="29"/>
    <x v="0"/>
    <x v="2"/>
    <x v="41"/>
    <x v="41"/>
  </r>
  <r>
    <x v="54"/>
    <x v="54"/>
    <x v="1"/>
    <x v="1"/>
    <x v="0"/>
    <x v="54"/>
    <x v="53"/>
    <x v="52"/>
    <x v="26"/>
    <x v="0"/>
    <x v="1"/>
    <x v="42"/>
    <x v="42"/>
  </r>
  <r>
    <x v="55"/>
    <x v="55"/>
    <x v="7"/>
    <x v="3"/>
    <x v="0"/>
    <x v="55"/>
    <x v="11"/>
    <x v="11"/>
    <x v="11"/>
    <x v="0"/>
    <x v="2"/>
    <x v="9"/>
    <x v="9"/>
  </r>
  <r>
    <x v="56"/>
    <x v="56"/>
    <x v="0"/>
    <x v="1"/>
    <x v="1"/>
    <x v="56"/>
    <x v="54"/>
    <x v="53"/>
    <x v="39"/>
    <x v="0"/>
    <x v="1"/>
    <x v="43"/>
    <x v="43"/>
  </r>
  <r>
    <x v="57"/>
    <x v="57"/>
    <x v="7"/>
    <x v="0"/>
    <x v="0"/>
    <x v="57"/>
    <x v="55"/>
    <x v="54"/>
    <x v="40"/>
    <x v="0"/>
    <x v="0"/>
    <x v="44"/>
    <x v="44"/>
  </r>
  <r>
    <x v="58"/>
    <x v="58"/>
    <x v="9"/>
    <x v="1"/>
    <x v="1"/>
    <x v="58"/>
    <x v="56"/>
    <x v="55"/>
    <x v="41"/>
    <x v="0"/>
    <x v="1"/>
    <x v="45"/>
    <x v="45"/>
  </r>
  <r>
    <x v="59"/>
    <x v="59"/>
    <x v="5"/>
    <x v="3"/>
    <x v="1"/>
    <x v="59"/>
    <x v="57"/>
    <x v="56"/>
    <x v="42"/>
    <x v="0"/>
    <x v="2"/>
    <x v="46"/>
    <x v="46"/>
  </r>
  <r>
    <x v="60"/>
    <x v="60"/>
    <x v="5"/>
    <x v="0"/>
    <x v="1"/>
    <x v="60"/>
    <x v="58"/>
    <x v="57"/>
    <x v="17"/>
    <x v="0"/>
    <x v="0"/>
    <x v="47"/>
    <x v="47"/>
  </r>
  <r>
    <x v="61"/>
    <x v="61"/>
    <x v="7"/>
    <x v="0"/>
    <x v="0"/>
    <x v="61"/>
    <x v="59"/>
    <x v="58"/>
    <x v="43"/>
    <x v="0"/>
    <x v="0"/>
    <x v="48"/>
    <x v="48"/>
  </r>
  <r>
    <x v="62"/>
    <x v="62"/>
    <x v="5"/>
    <x v="3"/>
    <x v="1"/>
    <x v="62"/>
    <x v="60"/>
    <x v="59"/>
    <x v="44"/>
    <x v="0"/>
    <x v="2"/>
    <x v="49"/>
    <x v="49"/>
  </r>
  <r>
    <x v="63"/>
    <x v="63"/>
    <x v="1"/>
    <x v="1"/>
    <x v="1"/>
    <x v="63"/>
    <x v="61"/>
    <x v="60"/>
    <x v="38"/>
    <x v="0"/>
    <x v="1"/>
    <x v="0"/>
    <x v="0"/>
  </r>
  <r>
    <x v="64"/>
    <x v="64"/>
    <x v="5"/>
    <x v="0"/>
    <x v="0"/>
    <x v="64"/>
    <x v="62"/>
    <x v="61"/>
    <x v="20"/>
    <x v="0"/>
    <x v="0"/>
    <x v="0"/>
    <x v="0"/>
  </r>
  <r>
    <x v="65"/>
    <x v="65"/>
    <x v="1"/>
    <x v="1"/>
    <x v="0"/>
    <x v="65"/>
    <x v="31"/>
    <x v="31"/>
    <x v="27"/>
    <x v="0"/>
    <x v="1"/>
    <x v="25"/>
    <x v="25"/>
  </r>
  <r>
    <x v="66"/>
    <x v="66"/>
    <x v="5"/>
    <x v="0"/>
    <x v="0"/>
    <x v="66"/>
    <x v="63"/>
    <x v="62"/>
    <x v="29"/>
    <x v="0"/>
    <x v="0"/>
    <x v="50"/>
    <x v="50"/>
  </r>
  <r>
    <x v="67"/>
    <x v="67"/>
    <x v="5"/>
    <x v="1"/>
    <x v="0"/>
    <x v="67"/>
    <x v="64"/>
    <x v="63"/>
    <x v="25"/>
    <x v="0"/>
    <x v="1"/>
    <x v="51"/>
    <x v="51"/>
  </r>
  <r>
    <x v="68"/>
    <x v="68"/>
    <x v="7"/>
    <x v="1"/>
    <x v="1"/>
    <x v="68"/>
    <x v="65"/>
    <x v="64"/>
    <x v="24"/>
    <x v="0"/>
    <x v="1"/>
    <x v="52"/>
    <x v="52"/>
  </r>
  <r>
    <x v="69"/>
    <x v="69"/>
    <x v="5"/>
    <x v="0"/>
    <x v="1"/>
    <x v="69"/>
    <x v="66"/>
    <x v="65"/>
    <x v="37"/>
    <x v="0"/>
    <x v="0"/>
    <x v="53"/>
    <x v="53"/>
  </r>
  <r>
    <x v="70"/>
    <x v="10"/>
    <x v="5"/>
    <x v="3"/>
    <x v="1"/>
    <x v="70"/>
    <x v="67"/>
    <x v="66"/>
    <x v="27"/>
    <x v="0"/>
    <x v="2"/>
    <x v="0"/>
    <x v="0"/>
  </r>
  <r>
    <x v="71"/>
    <x v="70"/>
    <x v="5"/>
    <x v="0"/>
    <x v="1"/>
    <x v="71"/>
    <x v="68"/>
    <x v="36"/>
    <x v="29"/>
    <x v="0"/>
    <x v="0"/>
    <x v="54"/>
    <x v="54"/>
  </r>
  <r>
    <x v="72"/>
    <x v="71"/>
    <x v="3"/>
    <x v="1"/>
    <x v="0"/>
    <x v="72"/>
    <x v="69"/>
    <x v="67"/>
    <x v="45"/>
    <x v="0"/>
    <x v="1"/>
    <x v="55"/>
    <x v="55"/>
  </r>
  <r>
    <x v="73"/>
    <x v="72"/>
    <x v="2"/>
    <x v="0"/>
    <x v="1"/>
    <x v="73"/>
    <x v="70"/>
    <x v="68"/>
    <x v="46"/>
    <x v="0"/>
    <x v="0"/>
    <x v="56"/>
    <x v="56"/>
  </r>
  <r>
    <x v="74"/>
    <x v="73"/>
    <x v="1"/>
    <x v="1"/>
    <x v="1"/>
    <x v="74"/>
    <x v="71"/>
    <x v="69"/>
    <x v="47"/>
    <x v="0"/>
    <x v="1"/>
    <x v="57"/>
    <x v="57"/>
  </r>
  <r>
    <x v="75"/>
    <x v="74"/>
    <x v="1"/>
    <x v="1"/>
    <x v="1"/>
    <x v="75"/>
    <x v="72"/>
    <x v="9"/>
    <x v="48"/>
    <x v="0"/>
    <x v="1"/>
    <x v="4"/>
    <x v="4"/>
  </r>
  <r>
    <x v="76"/>
    <x v="75"/>
    <x v="0"/>
    <x v="2"/>
    <x v="0"/>
    <x v="76"/>
    <x v="73"/>
    <x v="70"/>
    <x v="49"/>
    <x v="0"/>
    <x v="0"/>
    <x v="58"/>
    <x v="58"/>
  </r>
  <r>
    <x v="77"/>
    <x v="76"/>
    <x v="5"/>
    <x v="3"/>
    <x v="0"/>
    <x v="77"/>
    <x v="74"/>
    <x v="71"/>
    <x v="0"/>
    <x v="0"/>
    <x v="2"/>
    <x v="59"/>
    <x v="59"/>
  </r>
  <r>
    <x v="78"/>
    <x v="77"/>
    <x v="5"/>
    <x v="0"/>
    <x v="0"/>
    <x v="78"/>
    <x v="75"/>
    <x v="72"/>
    <x v="50"/>
    <x v="0"/>
    <x v="0"/>
    <x v="60"/>
    <x v="60"/>
  </r>
  <r>
    <x v="79"/>
    <x v="78"/>
    <x v="1"/>
    <x v="1"/>
    <x v="0"/>
    <x v="79"/>
    <x v="76"/>
    <x v="73"/>
    <x v="51"/>
    <x v="0"/>
    <x v="1"/>
    <x v="61"/>
    <x v="61"/>
  </r>
  <r>
    <x v="80"/>
    <x v="79"/>
    <x v="5"/>
    <x v="3"/>
    <x v="1"/>
    <x v="80"/>
    <x v="77"/>
    <x v="36"/>
    <x v="21"/>
    <x v="0"/>
    <x v="2"/>
    <x v="62"/>
    <x v="62"/>
  </r>
  <r>
    <x v="81"/>
    <x v="80"/>
    <x v="2"/>
    <x v="0"/>
    <x v="1"/>
    <x v="81"/>
    <x v="78"/>
    <x v="74"/>
    <x v="52"/>
    <x v="0"/>
    <x v="0"/>
    <x v="0"/>
    <x v="0"/>
  </r>
  <r>
    <x v="82"/>
    <x v="81"/>
    <x v="5"/>
    <x v="1"/>
    <x v="1"/>
    <x v="82"/>
    <x v="79"/>
    <x v="75"/>
    <x v="2"/>
    <x v="0"/>
    <x v="1"/>
    <x v="63"/>
    <x v="63"/>
  </r>
  <r>
    <x v="83"/>
    <x v="82"/>
    <x v="3"/>
    <x v="0"/>
    <x v="0"/>
    <x v="83"/>
    <x v="80"/>
    <x v="76"/>
    <x v="15"/>
    <x v="0"/>
    <x v="0"/>
    <x v="64"/>
    <x v="64"/>
  </r>
  <r>
    <x v="84"/>
    <x v="83"/>
    <x v="7"/>
    <x v="0"/>
    <x v="1"/>
    <x v="84"/>
    <x v="81"/>
    <x v="77"/>
    <x v="46"/>
    <x v="0"/>
    <x v="0"/>
    <x v="0"/>
    <x v="0"/>
  </r>
  <r>
    <x v="85"/>
    <x v="84"/>
    <x v="6"/>
    <x v="1"/>
    <x v="0"/>
    <x v="85"/>
    <x v="82"/>
    <x v="78"/>
    <x v="27"/>
    <x v="0"/>
    <x v="1"/>
    <x v="65"/>
    <x v="65"/>
  </r>
  <r>
    <x v="86"/>
    <x v="85"/>
    <x v="5"/>
    <x v="3"/>
    <x v="1"/>
    <x v="86"/>
    <x v="16"/>
    <x v="16"/>
    <x v="16"/>
    <x v="0"/>
    <x v="2"/>
    <x v="13"/>
    <x v="13"/>
  </r>
  <r>
    <x v="87"/>
    <x v="86"/>
    <x v="2"/>
    <x v="2"/>
    <x v="0"/>
    <x v="87"/>
    <x v="83"/>
    <x v="79"/>
    <x v="53"/>
    <x v="0"/>
    <x v="0"/>
    <x v="66"/>
    <x v="66"/>
  </r>
  <r>
    <x v="88"/>
    <x v="55"/>
    <x v="0"/>
    <x v="1"/>
    <x v="0"/>
    <x v="88"/>
    <x v="84"/>
    <x v="80"/>
    <x v="54"/>
    <x v="0"/>
    <x v="1"/>
    <x v="67"/>
    <x v="67"/>
  </r>
  <r>
    <x v="89"/>
    <x v="87"/>
    <x v="7"/>
    <x v="0"/>
    <x v="0"/>
    <x v="89"/>
    <x v="85"/>
    <x v="81"/>
    <x v="24"/>
    <x v="0"/>
    <x v="0"/>
    <x v="68"/>
    <x v="68"/>
  </r>
  <r>
    <x v="90"/>
    <x v="88"/>
    <x v="5"/>
    <x v="3"/>
    <x v="1"/>
    <x v="90"/>
    <x v="63"/>
    <x v="62"/>
    <x v="29"/>
    <x v="0"/>
    <x v="2"/>
    <x v="50"/>
    <x v="50"/>
  </r>
  <r>
    <x v="91"/>
    <x v="89"/>
    <x v="3"/>
    <x v="0"/>
    <x v="0"/>
    <x v="91"/>
    <x v="86"/>
    <x v="13"/>
    <x v="40"/>
    <x v="0"/>
    <x v="0"/>
    <x v="3"/>
    <x v="3"/>
  </r>
  <r>
    <x v="92"/>
    <x v="90"/>
    <x v="3"/>
    <x v="1"/>
    <x v="0"/>
    <x v="92"/>
    <x v="15"/>
    <x v="15"/>
    <x v="15"/>
    <x v="0"/>
    <x v="1"/>
    <x v="12"/>
    <x v="12"/>
  </r>
  <r>
    <x v="93"/>
    <x v="91"/>
    <x v="8"/>
    <x v="3"/>
    <x v="1"/>
    <x v="93"/>
    <x v="0"/>
    <x v="0"/>
    <x v="0"/>
    <x v="0"/>
    <x v="2"/>
    <x v="0"/>
    <x v="0"/>
  </r>
  <r>
    <x v="94"/>
    <x v="92"/>
    <x v="7"/>
    <x v="0"/>
    <x v="0"/>
    <x v="94"/>
    <x v="87"/>
    <x v="82"/>
    <x v="55"/>
    <x v="0"/>
    <x v="0"/>
    <x v="0"/>
    <x v="0"/>
  </r>
  <r>
    <x v="95"/>
    <x v="93"/>
    <x v="2"/>
    <x v="0"/>
    <x v="1"/>
    <x v="95"/>
    <x v="88"/>
    <x v="83"/>
    <x v="8"/>
    <x v="0"/>
    <x v="0"/>
    <x v="69"/>
    <x v="69"/>
  </r>
  <r>
    <x v="96"/>
    <x v="94"/>
    <x v="5"/>
    <x v="3"/>
    <x v="1"/>
    <x v="96"/>
    <x v="89"/>
    <x v="84"/>
    <x v="44"/>
    <x v="0"/>
    <x v="2"/>
    <x v="70"/>
    <x v="70"/>
  </r>
  <r>
    <x v="97"/>
    <x v="95"/>
    <x v="7"/>
    <x v="0"/>
    <x v="0"/>
    <x v="97"/>
    <x v="90"/>
    <x v="85"/>
    <x v="56"/>
    <x v="0"/>
    <x v="0"/>
    <x v="0"/>
    <x v="0"/>
  </r>
  <r>
    <x v="98"/>
    <x v="96"/>
    <x v="5"/>
    <x v="1"/>
    <x v="1"/>
    <x v="98"/>
    <x v="91"/>
    <x v="86"/>
    <x v="7"/>
    <x v="0"/>
    <x v="1"/>
    <x v="71"/>
    <x v="71"/>
  </r>
  <r>
    <x v="99"/>
    <x v="97"/>
    <x v="5"/>
    <x v="3"/>
    <x v="0"/>
    <x v="99"/>
    <x v="92"/>
    <x v="87"/>
    <x v="55"/>
    <x v="0"/>
    <x v="2"/>
    <x v="72"/>
    <x v="72"/>
  </r>
  <r>
    <x v="100"/>
    <x v="98"/>
    <x v="9"/>
    <x v="1"/>
    <x v="0"/>
    <x v="100"/>
    <x v="93"/>
    <x v="73"/>
    <x v="32"/>
    <x v="0"/>
    <x v="1"/>
    <x v="73"/>
    <x v="73"/>
  </r>
  <r>
    <x v="101"/>
    <x v="99"/>
    <x v="2"/>
    <x v="1"/>
    <x v="0"/>
    <x v="101"/>
    <x v="35"/>
    <x v="34"/>
    <x v="30"/>
    <x v="0"/>
    <x v="1"/>
    <x v="29"/>
    <x v="29"/>
  </r>
  <r>
    <x v="102"/>
    <x v="100"/>
    <x v="9"/>
    <x v="1"/>
    <x v="1"/>
    <x v="102"/>
    <x v="49"/>
    <x v="48"/>
    <x v="10"/>
    <x v="0"/>
    <x v="1"/>
    <x v="39"/>
    <x v="39"/>
  </r>
  <r>
    <x v="103"/>
    <x v="101"/>
    <x v="4"/>
    <x v="3"/>
    <x v="0"/>
    <x v="103"/>
    <x v="94"/>
    <x v="45"/>
    <x v="10"/>
    <x v="0"/>
    <x v="2"/>
    <x v="74"/>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C37" firstHeaderRow="1" firstDataRow="1" firstDataCol="2"/>
  <pivotFields count="13">
    <pivotField compact="0" showAll="0">
      <items count="1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42"/>
        <item x="37"/>
        <item x="38"/>
        <item x="39"/>
        <item x="40"/>
        <item x="41"/>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compact="0" showAll="0"/>
    <pivotField axis="axisRow" compact="0" showAll="0">
      <items count="11">
        <item x="6"/>
        <item x="4"/>
        <item x="5"/>
        <item x="8"/>
        <item x="9"/>
        <item x="3"/>
        <item x="7"/>
        <item x="1"/>
        <item x="0"/>
        <item x="2"/>
        <item t="default"/>
      </items>
    </pivotField>
    <pivotField axis="axisRow" compact="0" showAll="0">
      <items count="5">
        <item x="3"/>
        <item x="0"/>
        <item x="2"/>
        <item x="1"/>
        <item t="default"/>
      </items>
    </pivotField>
    <pivotField compact="0" showAll="0"/>
    <pivotField dataField="1" compact="0" numFmtId="183" showAll="0">
      <items count="105">
        <item x="39"/>
        <item x="42"/>
        <item x="35"/>
        <item x="84"/>
        <item x="38"/>
        <item x="50"/>
        <item x="69"/>
        <item x="37"/>
        <item x="29"/>
        <item x="86"/>
        <item x="66"/>
        <item x="30"/>
        <item x="25"/>
        <item x="72"/>
        <item x="46"/>
        <item x="28"/>
        <item x="73"/>
        <item x="31"/>
        <item x="26"/>
        <item x="7"/>
        <item x="67"/>
        <item x="61"/>
        <item x="51"/>
        <item x="98"/>
        <item x="11"/>
        <item x="81"/>
        <item x="65"/>
        <item x="92"/>
        <item x="101"/>
        <item x="45"/>
        <item x="95"/>
        <item x="102"/>
        <item x="52"/>
        <item x="77"/>
        <item x="80"/>
        <item x="71"/>
        <item x="96"/>
        <item x="55"/>
        <item x="75"/>
        <item x="89"/>
        <item x="19"/>
        <item x="76"/>
        <item x="74"/>
        <item x="27"/>
        <item x="0"/>
        <item x="57"/>
        <item x="14"/>
        <item x="103"/>
        <item x="36"/>
        <item x="10"/>
        <item x="47"/>
        <item x="16"/>
        <item x="49"/>
        <item x="4"/>
        <item x="12"/>
        <item x="33"/>
        <item x="24"/>
        <item x="32"/>
        <item x="21"/>
        <item x="56"/>
        <item x="2"/>
        <item x="85"/>
        <item x="99"/>
        <item x="62"/>
        <item x="15"/>
        <item x="91"/>
        <item x="53"/>
        <item x="13"/>
        <item x="3"/>
        <item x="63"/>
        <item x="83"/>
        <item x="78"/>
        <item x="23"/>
        <item x="8"/>
        <item x="93"/>
        <item x="44"/>
        <item x="54"/>
        <item x="97"/>
        <item x="90"/>
        <item x="79"/>
        <item x="60"/>
        <item x="94"/>
        <item x="64"/>
        <item x="43"/>
        <item x="48"/>
        <item x="100"/>
        <item x="68"/>
        <item x="40"/>
        <item x="59"/>
        <item x="70"/>
        <item x="58"/>
        <item x="88"/>
        <item x="20"/>
        <item x="82"/>
        <item x="5"/>
        <item x="34"/>
        <item x="41"/>
        <item x="1"/>
        <item x="9"/>
        <item x="22"/>
        <item x="18"/>
        <item x="87"/>
        <item x="6"/>
        <item x="17"/>
        <item t="default"/>
      </items>
    </pivotField>
    <pivotField compact="0" showAll="0"/>
    <pivotField compact="0" showAll="0"/>
    <pivotField compact="0" showAll="0"/>
    <pivotField compact="0" showAll="0"/>
    <pivotField compact="0" showAll="0"/>
    <pivotField compact="0" numFmtId="10" showAll="0"/>
    <pivotField compact="0" numFmtId="10" showAll="0"/>
  </pivotFields>
  <rowFields count="2">
    <field x="2"/>
    <field x="3"/>
  </rowFields>
  <rowItems count="34">
    <i>
      <x/>
    </i>
    <i r="1">
      <x/>
    </i>
    <i r="1">
      <x v="3"/>
    </i>
    <i>
      <x v="1"/>
    </i>
    <i r="1">
      <x/>
    </i>
    <i r="1">
      <x v="1"/>
    </i>
    <i>
      <x v="2"/>
    </i>
    <i r="1">
      <x/>
    </i>
    <i r="1">
      <x v="1"/>
    </i>
    <i r="1">
      <x v="3"/>
    </i>
    <i>
      <x v="3"/>
    </i>
    <i r="1">
      <x/>
    </i>
    <i>
      <x v="4"/>
    </i>
    <i r="1">
      <x v="3"/>
    </i>
    <i>
      <x v="5"/>
    </i>
    <i r="1">
      <x v="1"/>
    </i>
    <i r="1">
      <x v="3"/>
    </i>
    <i>
      <x v="6"/>
    </i>
    <i r="1">
      <x/>
    </i>
    <i r="1">
      <x v="1"/>
    </i>
    <i r="1">
      <x v="3"/>
    </i>
    <i>
      <x v="7"/>
    </i>
    <i r="1">
      <x/>
    </i>
    <i r="1">
      <x v="2"/>
    </i>
    <i r="1">
      <x v="3"/>
    </i>
    <i>
      <x v="8"/>
    </i>
    <i r="1">
      <x v="1"/>
    </i>
    <i r="1">
      <x v="2"/>
    </i>
    <i r="1">
      <x v="3"/>
    </i>
    <i>
      <x v="9"/>
    </i>
    <i r="1">
      <x v="1"/>
    </i>
    <i r="1">
      <x v="2"/>
    </i>
    <i r="1">
      <x v="3"/>
    </i>
    <i t="grand">
      <x/>
    </i>
  </rowItems>
  <colItems count="1">
    <i/>
  </colItems>
  <dataFields count="1">
    <dataField name="Sum of Salary"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16" firstHeaderRow="1" firstDataRow="1" firstDataCol="1"/>
  <pivotFields count="4">
    <pivotField axis="axisRow" compact="0" nonAutoSortDefault="1" showAll="0">
      <items count="13">
        <item x="0"/>
        <item x="1"/>
        <item x="2"/>
        <item x="3"/>
        <item x="4"/>
        <item x="5"/>
        <item x="6"/>
        <item x="7"/>
        <item x="8"/>
        <item x="9"/>
        <item x="10"/>
        <item x="11"/>
        <item t="default"/>
      </items>
    </pivotField>
    <pivotField compact="0" showAll="0"/>
    <pivotField compact="0" showAll="0"/>
    <pivotField dataField="1" compact="0" showAll="0">
      <items count="365">
        <item x="26"/>
        <item x="150"/>
        <item x="300"/>
        <item x="280"/>
        <item x="15"/>
        <item x="17"/>
        <item x="119"/>
        <item x="249"/>
        <item x="203"/>
        <item x="46"/>
        <item x="99"/>
        <item x="341"/>
        <item x="31"/>
        <item x="91"/>
        <item x="263"/>
        <item x="258"/>
        <item x="342"/>
        <item x="302"/>
        <item x="296"/>
        <item x="151"/>
        <item x="83"/>
        <item x="236"/>
        <item x="70"/>
        <item x="141"/>
        <item x="48"/>
        <item x="175"/>
        <item x="310"/>
        <item x="139"/>
        <item x="63"/>
        <item x="266"/>
        <item x="344"/>
        <item x="52"/>
        <item x="227"/>
        <item x="182"/>
        <item x="321"/>
        <item x="190"/>
        <item x="101"/>
        <item x="228"/>
        <item x="283"/>
        <item x="32"/>
        <item x="261"/>
        <item x="253"/>
        <item x="313"/>
        <item x="33"/>
        <item x="260"/>
        <item x="81"/>
        <item x="289"/>
        <item x="248"/>
        <item x="169"/>
        <item x="152"/>
        <item x="234"/>
        <item x="4"/>
        <item x="188"/>
        <item x="140"/>
        <item x="94"/>
        <item x="121"/>
        <item x="322"/>
        <item x="23"/>
        <item x="127"/>
        <item x="292"/>
        <item x="337"/>
        <item x="238"/>
        <item x="349"/>
        <item x="100"/>
        <item x="265"/>
        <item x="324"/>
        <item x="304"/>
        <item x="93"/>
        <item x="224"/>
        <item x="115"/>
        <item x="354"/>
        <item x="351"/>
        <item x="39"/>
        <item x="1"/>
        <item x="255"/>
        <item x="130"/>
        <item x="212"/>
        <item x="77"/>
        <item x="297"/>
        <item x="125"/>
        <item x="328"/>
        <item x="242"/>
        <item x="177"/>
        <item x="155"/>
        <item x="305"/>
        <item x="11"/>
        <item x="348"/>
        <item x="361"/>
        <item x="126"/>
        <item x="327"/>
        <item x="329"/>
        <item x="5"/>
        <item x="237"/>
        <item x="317"/>
        <item x="231"/>
        <item x="225"/>
        <item x="176"/>
        <item x="62"/>
        <item x="335"/>
        <item x="44"/>
        <item x="205"/>
        <item x="359"/>
        <item x="109"/>
        <item x="319"/>
        <item x="191"/>
        <item x="312"/>
        <item x="275"/>
        <item x="56"/>
        <item x="352"/>
        <item x="311"/>
        <item x="105"/>
        <item x="279"/>
        <item x="124"/>
        <item x="51"/>
        <item x="252"/>
        <item x="113"/>
        <item x="230"/>
        <item x="246"/>
        <item x="277"/>
        <item x="0"/>
        <item x="223"/>
        <item x="309"/>
        <item x="318"/>
        <item x="172"/>
        <item x="355"/>
        <item x="173"/>
        <item x="339"/>
        <item x="307"/>
        <item x="281"/>
        <item x="154"/>
        <item x="143"/>
        <item x="218"/>
        <item x="144"/>
        <item x="306"/>
        <item x="187"/>
        <item x="149"/>
        <item x="257"/>
        <item x="13"/>
        <item x="298"/>
        <item x="30"/>
        <item x="21"/>
        <item x="210"/>
        <item x="157"/>
        <item x="104"/>
        <item x="73"/>
        <item x="334"/>
        <item x="284"/>
        <item x="29"/>
        <item x="129"/>
        <item x="282"/>
        <item x="189"/>
        <item x="98"/>
        <item x="209"/>
        <item x="153"/>
        <item x="103"/>
        <item x="147"/>
        <item x="291"/>
        <item x="181"/>
        <item x="200"/>
        <item x="357"/>
        <item x="110"/>
        <item x="156"/>
        <item x="136"/>
        <item x="84"/>
        <item x="42"/>
        <item x="274"/>
        <item x="213"/>
        <item x="347"/>
        <item x="53"/>
        <item x="358"/>
        <item x="160"/>
        <item x="114"/>
        <item x="116"/>
        <item x="106"/>
        <item x="229"/>
        <item x="219"/>
        <item x="293"/>
        <item x="9"/>
        <item x="43"/>
        <item x="250"/>
        <item x="340"/>
        <item x="326"/>
        <item x="10"/>
        <item x="197"/>
        <item x="356"/>
        <item x="256"/>
        <item x="108"/>
        <item x="159"/>
        <item x="201"/>
        <item x="41"/>
        <item x="220"/>
        <item x="85"/>
        <item x="215"/>
        <item x="243"/>
        <item x="80"/>
        <item x="79"/>
        <item x="269"/>
        <item x="239"/>
        <item x="278"/>
        <item x="233"/>
        <item x="8"/>
        <item x="3"/>
        <item x="308"/>
        <item x="199"/>
        <item x="75"/>
        <item x="122"/>
        <item x="61"/>
        <item x="285"/>
        <item x="120"/>
        <item x="123"/>
        <item x="111"/>
        <item x="71"/>
        <item x="27"/>
        <item x="49"/>
        <item x="54"/>
        <item x="332"/>
        <item x="76"/>
        <item x="45"/>
        <item x="24"/>
        <item x="18"/>
        <item x="95"/>
        <item x="259"/>
        <item x="330"/>
        <item x="315"/>
        <item x="196"/>
        <item x="271"/>
        <item x="112"/>
        <item x="28"/>
        <item x="206"/>
        <item x="66"/>
        <item x="186"/>
        <item x="211"/>
        <item x="50"/>
        <item x="86"/>
        <item x="47"/>
        <item x="170"/>
        <item x="288"/>
        <item x="102"/>
        <item x="82"/>
        <item x="208"/>
        <item x="107"/>
        <item x="217"/>
        <item x="96"/>
        <item x="174"/>
        <item x="331"/>
        <item x="90"/>
        <item x="2"/>
        <item x="241"/>
        <item x="7"/>
        <item x="58"/>
        <item x="87"/>
        <item x="69"/>
        <item x="262"/>
        <item x="180"/>
        <item x="360"/>
        <item x="345"/>
        <item x="323"/>
        <item x="67"/>
        <item x="245"/>
        <item x="68"/>
        <item x="194"/>
        <item x="148"/>
        <item x="35"/>
        <item x="214"/>
        <item x="346"/>
        <item x="226"/>
        <item x="325"/>
        <item x="195"/>
        <item x="363"/>
        <item x="251"/>
        <item x="64"/>
        <item x="65"/>
        <item x="286"/>
        <item x="316"/>
        <item x="72"/>
        <item x="158"/>
        <item x="268"/>
        <item x="272"/>
        <item x="25"/>
        <item x="78"/>
        <item x="314"/>
        <item x="178"/>
        <item x="264"/>
        <item x="163"/>
        <item x="19"/>
        <item x="204"/>
        <item x="168"/>
        <item x="22"/>
        <item x="198"/>
        <item x="192"/>
        <item x="137"/>
        <item x="89"/>
        <item x="299"/>
        <item x="36"/>
        <item x="133"/>
        <item x="60"/>
        <item x="301"/>
        <item x="294"/>
        <item x="193"/>
        <item x="14"/>
        <item x="320"/>
        <item x="207"/>
        <item x="244"/>
        <item x="162"/>
        <item x="142"/>
        <item x="88"/>
        <item x="74"/>
        <item x="55"/>
        <item x="295"/>
        <item x="338"/>
        <item x="185"/>
        <item x="161"/>
        <item x="128"/>
        <item x="232"/>
        <item x="135"/>
        <item x="57"/>
        <item x="235"/>
        <item x="131"/>
        <item x="221"/>
        <item x="240"/>
        <item x="202"/>
        <item x="350"/>
        <item x="343"/>
        <item x="276"/>
        <item x="273"/>
        <item x="166"/>
        <item x="353"/>
        <item x="333"/>
        <item x="97"/>
        <item x="38"/>
        <item x="12"/>
        <item x="92"/>
        <item x="117"/>
        <item x="336"/>
        <item x="16"/>
        <item x="34"/>
        <item x="247"/>
        <item x="134"/>
        <item x="287"/>
        <item x="254"/>
        <item x="138"/>
        <item x="132"/>
        <item x="6"/>
        <item x="165"/>
        <item x="118"/>
        <item x="145"/>
        <item x="167"/>
        <item x="40"/>
        <item x="20"/>
        <item x="216"/>
        <item x="179"/>
        <item x="164"/>
        <item x="59"/>
        <item x="171"/>
        <item x="184"/>
        <item x="303"/>
        <item x="290"/>
        <item x="270"/>
        <item x="222"/>
        <item x="362"/>
        <item x="183"/>
        <item x="37"/>
        <item x="267"/>
        <item x="146"/>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Files Delivered"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19:B51" firstHeaderRow="1" firstDataRow="1" firstDataCol="1"/>
  <pivotFields count="4">
    <pivotField compact="0" showAll="0">
      <items count="13">
        <item x="3"/>
        <item x="7"/>
        <item x="11"/>
        <item x="1"/>
        <item x="0"/>
        <item x="6"/>
        <item x="5"/>
        <item x="2"/>
        <item x="4"/>
        <item x="10"/>
        <item x="9"/>
        <item x="8"/>
        <item t="default"/>
      </items>
    </pivotField>
    <pivotField axis="axisRow" compact="0" showAll="0">
      <items count="32">
        <item x="0"/>
        <item x="1"/>
        <item x="2"/>
        <item x="3"/>
        <item x="4"/>
        <item x="5"/>
        <item x="30"/>
        <item x="6"/>
        <item x="7"/>
        <item x="8"/>
        <item x="9"/>
        <item x="10"/>
        <item x="11"/>
        <item x="12"/>
        <item x="13"/>
        <item x="14"/>
        <item x="15"/>
        <item x="16"/>
        <item x="17"/>
        <item x="18"/>
        <item x="19"/>
        <item x="20"/>
        <item x="21"/>
        <item x="22"/>
        <item x="23"/>
        <item x="24"/>
        <item x="25"/>
        <item x="26"/>
        <item x="27"/>
        <item x="28"/>
        <item x="29"/>
        <item t="default"/>
      </items>
    </pivotField>
    <pivotField compact="0" showAll="0"/>
    <pivotField dataField="1" compact="0" showAll="0">
      <items count="365">
        <item x="26"/>
        <item x="150"/>
        <item x="300"/>
        <item x="280"/>
        <item x="15"/>
        <item x="17"/>
        <item x="119"/>
        <item x="249"/>
        <item x="203"/>
        <item x="46"/>
        <item x="99"/>
        <item x="341"/>
        <item x="31"/>
        <item x="91"/>
        <item x="263"/>
        <item x="258"/>
        <item x="342"/>
        <item x="302"/>
        <item x="296"/>
        <item x="151"/>
        <item x="83"/>
        <item x="236"/>
        <item x="70"/>
        <item x="141"/>
        <item x="48"/>
        <item x="175"/>
        <item x="310"/>
        <item x="139"/>
        <item x="63"/>
        <item x="266"/>
        <item x="344"/>
        <item x="52"/>
        <item x="227"/>
        <item x="182"/>
        <item x="321"/>
        <item x="190"/>
        <item x="101"/>
        <item x="228"/>
        <item x="283"/>
        <item x="32"/>
        <item x="261"/>
        <item x="253"/>
        <item x="313"/>
        <item x="33"/>
        <item x="260"/>
        <item x="81"/>
        <item x="289"/>
        <item x="248"/>
        <item x="169"/>
        <item x="152"/>
        <item x="234"/>
        <item x="4"/>
        <item x="188"/>
        <item x="140"/>
        <item x="94"/>
        <item x="121"/>
        <item x="322"/>
        <item x="23"/>
        <item x="127"/>
        <item x="292"/>
        <item x="337"/>
        <item x="238"/>
        <item x="349"/>
        <item x="100"/>
        <item x="265"/>
        <item x="324"/>
        <item x="304"/>
        <item x="93"/>
        <item x="224"/>
        <item x="115"/>
        <item x="354"/>
        <item x="351"/>
        <item x="39"/>
        <item x="1"/>
        <item x="255"/>
        <item x="130"/>
        <item x="212"/>
        <item x="77"/>
        <item x="297"/>
        <item x="125"/>
        <item x="328"/>
        <item x="242"/>
        <item x="177"/>
        <item x="155"/>
        <item x="305"/>
        <item x="11"/>
        <item x="348"/>
        <item x="361"/>
        <item x="126"/>
        <item x="327"/>
        <item x="329"/>
        <item x="5"/>
        <item x="237"/>
        <item x="317"/>
        <item x="231"/>
        <item x="225"/>
        <item x="176"/>
        <item x="62"/>
        <item x="335"/>
        <item x="44"/>
        <item x="205"/>
        <item x="359"/>
        <item x="109"/>
        <item x="319"/>
        <item x="191"/>
        <item x="312"/>
        <item x="275"/>
        <item x="56"/>
        <item x="352"/>
        <item x="311"/>
        <item x="105"/>
        <item x="279"/>
        <item x="124"/>
        <item x="51"/>
        <item x="252"/>
        <item x="113"/>
        <item x="230"/>
        <item x="246"/>
        <item x="277"/>
        <item x="0"/>
        <item x="223"/>
        <item x="309"/>
        <item x="318"/>
        <item x="172"/>
        <item x="355"/>
        <item x="173"/>
        <item x="339"/>
        <item x="307"/>
        <item x="281"/>
        <item x="154"/>
        <item x="143"/>
        <item x="218"/>
        <item x="144"/>
        <item x="306"/>
        <item x="187"/>
        <item x="149"/>
        <item x="257"/>
        <item x="13"/>
        <item x="298"/>
        <item x="30"/>
        <item x="21"/>
        <item x="210"/>
        <item x="157"/>
        <item x="104"/>
        <item x="73"/>
        <item x="334"/>
        <item x="284"/>
        <item x="29"/>
        <item x="129"/>
        <item x="282"/>
        <item x="189"/>
        <item x="98"/>
        <item x="209"/>
        <item x="153"/>
        <item x="103"/>
        <item x="147"/>
        <item x="291"/>
        <item x="181"/>
        <item x="200"/>
        <item x="357"/>
        <item x="110"/>
        <item x="156"/>
        <item x="136"/>
        <item x="84"/>
        <item x="42"/>
        <item x="274"/>
        <item x="213"/>
        <item x="347"/>
        <item x="53"/>
        <item x="358"/>
        <item x="160"/>
        <item x="114"/>
        <item x="116"/>
        <item x="106"/>
        <item x="229"/>
        <item x="219"/>
        <item x="293"/>
        <item x="9"/>
        <item x="43"/>
        <item x="250"/>
        <item x="340"/>
        <item x="326"/>
        <item x="10"/>
        <item x="197"/>
        <item x="356"/>
        <item x="256"/>
        <item x="108"/>
        <item x="159"/>
        <item x="201"/>
        <item x="41"/>
        <item x="220"/>
        <item x="85"/>
        <item x="215"/>
        <item x="243"/>
        <item x="80"/>
        <item x="79"/>
        <item x="269"/>
        <item x="239"/>
        <item x="278"/>
        <item x="233"/>
        <item x="8"/>
        <item x="3"/>
        <item x="308"/>
        <item x="199"/>
        <item x="75"/>
        <item x="122"/>
        <item x="61"/>
        <item x="285"/>
        <item x="120"/>
        <item x="123"/>
        <item x="111"/>
        <item x="71"/>
        <item x="27"/>
        <item x="49"/>
        <item x="54"/>
        <item x="332"/>
        <item x="76"/>
        <item x="45"/>
        <item x="24"/>
        <item x="18"/>
        <item x="95"/>
        <item x="259"/>
        <item x="330"/>
        <item x="315"/>
        <item x="196"/>
        <item x="271"/>
        <item x="112"/>
        <item x="28"/>
        <item x="206"/>
        <item x="66"/>
        <item x="186"/>
        <item x="211"/>
        <item x="50"/>
        <item x="86"/>
        <item x="47"/>
        <item x="170"/>
        <item x="288"/>
        <item x="102"/>
        <item x="82"/>
        <item x="208"/>
        <item x="107"/>
        <item x="217"/>
        <item x="96"/>
        <item x="174"/>
        <item x="331"/>
        <item x="90"/>
        <item x="2"/>
        <item x="241"/>
        <item x="7"/>
        <item x="58"/>
        <item x="87"/>
        <item x="69"/>
        <item x="262"/>
        <item x="180"/>
        <item x="360"/>
        <item x="345"/>
        <item x="323"/>
        <item x="67"/>
        <item x="245"/>
        <item x="68"/>
        <item x="194"/>
        <item x="148"/>
        <item x="35"/>
        <item x="214"/>
        <item x="346"/>
        <item x="226"/>
        <item x="325"/>
        <item x="195"/>
        <item x="363"/>
        <item x="251"/>
        <item x="64"/>
        <item x="65"/>
        <item x="286"/>
        <item x="316"/>
        <item x="72"/>
        <item x="158"/>
        <item x="268"/>
        <item x="272"/>
        <item x="25"/>
        <item x="78"/>
        <item x="314"/>
        <item x="178"/>
        <item x="264"/>
        <item x="163"/>
        <item x="19"/>
        <item x="204"/>
        <item x="168"/>
        <item x="22"/>
        <item x="198"/>
        <item x="192"/>
        <item x="137"/>
        <item x="89"/>
        <item x="299"/>
        <item x="36"/>
        <item x="133"/>
        <item x="60"/>
        <item x="301"/>
        <item x="294"/>
        <item x="193"/>
        <item x="14"/>
        <item x="320"/>
        <item x="207"/>
        <item x="244"/>
        <item x="162"/>
        <item x="142"/>
        <item x="88"/>
        <item x="74"/>
        <item x="55"/>
        <item x="295"/>
        <item x="338"/>
        <item x="185"/>
        <item x="161"/>
        <item x="128"/>
        <item x="232"/>
        <item x="135"/>
        <item x="57"/>
        <item x="235"/>
        <item x="131"/>
        <item x="221"/>
        <item x="240"/>
        <item x="202"/>
        <item x="350"/>
        <item x="343"/>
        <item x="276"/>
        <item x="273"/>
        <item x="166"/>
        <item x="353"/>
        <item x="333"/>
        <item x="97"/>
        <item x="38"/>
        <item x="12"/>
        <item x="92"/>
        <item x="117"/>
        <item x="336"/>
        <item x="16"/>
        <item x="34"/>
        <item x="247"/>
        <item x="134"/>
        <item x="287"/>
        <item x="254"/>
        <item x="138"/>
        <item x="132"/>
        <item x="6"/>
        <item x="165"/>
        <item x="118"/>
        <item x="145"/>
        <item x="167"/>
        <item x="40"/>
        <item x="20"/>
        <item x="216"/>
        <item x="179"/>
        <item x="164"/>
        <item x="59"/>
        <item x="171"/>
        <item x="184"/>
        <item x="303"/>
        <item x="290"/>
        <item x="270"/>
        <item x="222"/>
        <item x="362"/>
        <item x="183"/>
        <item x="37"/>
        <item x="267"/>
        <item x="146"/>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Files Delivered"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54:B58" firstHeaderRow="1" firstDataRow="1" firstDataCol="1"/>
  <pivotFields count="4">
    <pivotField compact="0" showAll="0">
      <items count="13">
        <item x="3"/>
        <item x="7"/>
        <item x="11"/>
        <item x="1"/>
        <item x="0"/>
        <item x="6"/>
        <item x="5"/>
        <item x="2"/>
        <item x="4"/>
        <item x="10"/>
        <item x="9"/>
        <item x="8"/>
        <item t="default"/>
      </items>
    </pivotField>
    <pivotField compact="0" showAll="0"/>
    <pivotField axis="axisRow" compact="0" showAll="0">
      <items count="4">
        <item x="0"/>
        <item x="1"/>
        <item x="2"/>
        <item t="default"/>
      </items>
    </pivotField>
    <pivotField dataField="1" compact="0" showAll="0">
      <items count="365">
        <item x="26"/>
        <item x="150"/>
        <item x="300"/>
        <item x="280"/>
        <item x="15"/>
        <item x="17"/>
        <item x="119"/>
        <item x="249"/>
        <item x="203"/>
        <item x="46"/>
        <item x="99"/>
        <item x="341"/>
        <item x="31"/>
        <item x="91"/>
        <item x="263"/>
        <item x="258"/>
        <item x="342"/>
        <item x="302"/>
        <item x="296"/>
        <item x="151"/>
        <item x="83"/>
        <item x="236"/>
        <item x="70"/>
        <item x="141"/>
        <item x="48"/>
        <item x="175"/>
        <item x="310"/>
        <item x="139"/>
        <item x="63"/>
        <item x="266"/>
        <item x="344"/>
        <item x="52"/>
        <item x="227"/>
        <item x="182"/>
        <item x="321"/>
        <item x="190"/>
        <item x="101"/>
        <item x="228"/>
        <item x="283"/>
        <item x="32"/>
        <item x="261"/>
        <item x="253"/>
        <item x="313"/>
        <item x="33"/>
        <item x="260"/>
        <item x="81"/>
        <item x="289"/>
        <item x="248"/>
        <item x="169"/>
        <item x="152"/>
        <item x="234"/>
        <item x="4"/>
        <item x="188"/>
        <item x="140"/>
        <item x="94"/>
        <item x="121"/>
        <item x="322"/>
        <item x="23"/>
        <item x="127"/>
        <item x="292"/>
        <item x="337"/>
        <item x="238"/>
        <item x="349"/>
        <item x="100"/>
        <item x="265"/>
        <item x="324"/>
        <item x="304"/>
        <item x="93"/>
        <item x="224"/>
        <item x="115"/>
        <item x="354"/>
        <item x="351"/>
        <item x="39"/>
        <item x="1"/>
        <item x="255"/>
        <item x="130"/>
        <item x="212"/>
        <item x="77"/>
        <item x="297"/>
        <item x="125"/>
        <item x="328"/>
        <item x="242"/>
        <item x="177"/>
        <item x="155"/>
        <item x="305"/>
        <item x="11"/>
        <item x="348"/>
        <item x="361"/>
        <item x="126"/>
        <item x="327"/>
        <item x="329"/>
        <item x="5"/>
        <item x="237"/>
        <item x="317"/>
        <item x="231"/>
        <item x="225"/>
        <item x="176"/>
        <item x="62"/>
        <item x="335"/>
        <item x="44"/>
        <item x="205"/>
        <item x="359"/>
        <item x="109"/>
        <item x="319"/>
        <item x="191"/>
        <item x="312"/>
        <item x="275"/>
        <item x="56"/>
        <item x="352"/>
        <item x="311"/>
        <item x="105"/>
        <item x="279"/>
        <item x="124"/>
        <item x="51"/>
        <item x="252"/>
        <item x="113"/>
        <item x="230"/>
        <item x="246"/>
        <item x="277"/>
        <item x="0"/>
        <item x="223"/>
        <item x="309"/>
        <item x="318"/>
        <item x="172"/>
        <item x="355"/>
        <item x="173"/>
        <item x="339"/>
        <item x="307"/>
        <item x="281"/>
        <item x="154"/>
        <item x="143"/>
        <item x="218"/>
        <item x="144"/>
        <item x="306"/>
        <item x="187"/>
        <item x="149"/>
        <item x="257"/>
        <item x="13"/>
        <item x="298"/>
        <item x="30"/>
        <item x="21"/>
        <item x="210"/>
        <item x="157"/>
        <item x="104"/>
        <item x="73"/>
        <item x="334"/>
        <item x="284"/>
        <item x="29"/>
        <item x="129"/>
        <item x="282"/>
        <item x="189"/>
        <item x="98"/>
        <item x="209"/>
        <item x="153"/>
        <item x="103"/>
        <item x="147"/>
        <item x="291"/>
        <item x="181"/>
        <item x="200"/>
        <item x="357"/>
        <item x="110"/>
        <item x="156"/>
        <item x="136"/>
        <item x="84"/>
        <item x="42"/>
        <item x="274"/>
        <item x="213"/>
        <item x="347"/>
        <item x="53"/>
        <item x="358"/>
        <item x="160"/>
        <item x="114"/>
        <item x="116"/>
        <item x="106"/>
        <item x="229"/>
        <item x="219"/>
        <item x="293"/>
        <item x="9"/>
        <item x="43"/>
        <item x="250"/>
        <item x="340"/>
        <item x="326"/>
        <item x="10"/>
        <item x="197"/>
        <item x="356"/>
        <item x="256"/>
        <item x="108"/>
        <item x="159"/>
        <item x="201"/>
        <item x="41"/>
        <item x="220"/>
        <item x="85"/>
        <item x="215"/>
        <item x="243"/>
        <item x="80"/>
        <item x="79"/>
        <item x="269"/>
        <item x="239"/>
        <item x="278"/>
        <item x="233"/>
        <item x="8"/>
        <item x="3"/>
        <item x="308"/>
        <item x="199"/>
        <item x="75"/>
        <item x="122"/>
        <item x="61"/>
        <item x="285"/>
        <item x="120"/>
        <item x="123"/>
        <item x="111"/>
        <item x="71"/>
        <item x="27"/>
        <item x="49"/>
        <item x="54"/>
        <item x="332"/>
        <item x="76"/>
        <item x="45"/>
        <item x="24"/>
        <item x="18"/>
        <item x="95"/>
        <item x="259"/>
        <item x="330"/>
        <item x="315"/>
        <item x="196"/>
        <item x="271"/>
        <item x="112"/>
        <item x="28"/>
        <item x="206"/>
        <item x="66"/>
        <item x="186"/>
        <item x="211"/>
        <item x="50"/>
        <item x="86"/>
        <item x="47"/>
        <item x="170"/>
        <item x="288"/>
        <item x="102"/>
        <item x="82"/>
        <item x="208"/>
        <item x="107"/>
        <item x="217"/>
        <item x="96"/>
        <item x="174"/>
        <item x="331"/>
        <item x="90"/>
        <item x="2"/>
        <item x="241"/>
        <item x="7"/>
        <item x="58"/>
        <item x="87"/>
        <item x="69"/>
        <item x="262"/>
        <item x="180"/>
        <item x="360"/>
        <item x="345"/>
        <item x="323"/>
        <item x="67"/>
        <item x="245"/>
        <item x="68"/>
        <item x="194"/>
        <item x="148"/>
        <item x="35"/>
        <item x="214"/>
        <item x="346"/>
        <item x="226"/>
        <item x="325"/>
        <item x="195"/>
        <item x="363"/>
        <item x="251"/>
        <item x="64"/>
        <item x="65"/>
        <item x="286"/>
        <item x="316"/>
        <item x="72"/>
        <item x="158"/>
        <item x="268"/>
        <item x="272"/>
        <item x="25"/>
        <item x="78"/>
        <item x="314"/>
        <item x="178"/>
        <item x="264"/>
        <item x="163"/>
        <item x="19"/>
        <item x="204"/>
        <item x="168"/>
        <item x="22"/>
        <item x="198"/>
        <item x="192"/>
        <item x="137"/>
        <item x="89"/>
        <item x="299"/>
        <item x="36"/>
        <item x="133"/>
        <item x="60"/>
        <item x="301"/>
        <item x="294"/>
        <item x="193"/>
        <item x="14"/>
        <item x="320"/>
        <item x="207"/>
        <item x="244"/>
        <item x="162"/>
        <item x="142"/>
        <item x="88"/>
        <item x="74"/>
        <item x="55"/>
        <item x="295"/>
        <item x="338"/>
        <item x="185"/>
        <item x="161"/>
        <item x="128"/>
        <item x="232"/>
        <item x="135"/>
        <item x="57"/>
        <item x="235"/>
        <item x="131"/>
        <item x="221"/>
        <item x="240"/>
        <item x="202"/>
        <item x="350"/>
        <item x="343"/>
        <item x="276"/>
        <item x="273"/>
        <item x="166"/>
        <item x="353"/>
        <item x="333"/>
        <item x="97"/>
        <item x="38"/>
        <item x="12"/>
        <item x="92"/>
        <item x="117"/>
        <item x="336"/>
        <item x="16"/>
        <item x="34"/>
        <item x="247"/>
        <item x="134"/>
        <item x="287"/>
        <item x="254"/>
        <item x="138"/>
        <item x="132"/>
        <item x="6"/>
        <item x="165"/>
        <item x="118"/>
        <item x="145"/>
        <item x="167"/>
        <item x="40"/>
        <item x="20"/>
        <item x="216"/>
        <item x="179"/>
        <item x="164"/>
        <item x="59"/>
        <item x="171"/>
        <item x="184"/>
        <item x="303"/>
        <item x="290"/>
        <item x="270"/>
        <item x="222"/>
        <item x="362"/>
        <item x="183"/>
        <item x="37"/>
        <item x="267"/>
        <item x="146"/>
        <item t="default"/>
      </items>
    </pivotField>
  </pivotFields>
  <rowFields count="1">
    <field x="2"/>
  </rowFields>
  <rowItems count="4">
    <i>
      <x/>
    </i>
    <i>
      <x v="1"/>
    </i>
    <i>
      <x v="2"/>
    </i>
    <i t="grand">
      <x/>
    </i>
  </rowItems>
  <colItems count="1">
    <i/>
  </colItems>
  <dataFields count="1">
    <dataField name="Sum of Files Delivered"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66:AG80" firstHeaderRow="1" firstDataRow="2" firstDataCol="1" rowPageCount="1" colPageCount="1"/>
  <pivotFields count="4">
    <pivotField axis="axisRow" compact="0" showAll="0">
      <items count="13">
        <item x="3"/>
        <item x="7"/>
        <item x="11"/>
        <item x="1"/>
        <item x="0"/>
        <item x="6"/>
        <item x="5"/>
        <item x="2"/>
        <item x="4"/>
        <item x="10"/>
        <item x="9"/>
        <item x="8"/>
        <item t="default"/>
      </items>
    </pivotField>
    <pivotField axis="axisCol" compact="0" showAll="0">
      <items count="32">
        <item x="0"/>
        <item x="1"/>
        <item x="2"/>
        <item x="3"/>
        <item x="4"/>
        <item x="5"/>
        <item x="30"/>
        <item x="6"/>
        <item x="7"/>
        <item x="8"/>
        <item x="9"/>
        <item x="10"/>
        <item x="11"/>
        <item x="12"/>
        <item x="13"/>
        <item x="14"/>
        <item x="15"/>
        <item x="16"/>
        <item x="17"/>
        <item x="18"/>
        <item x="19"/>
        <item x="20"/>
        <item x="21"/>
        <item x="22"/>
        <item x="23"/>
        <item x="24"/>
        <item x="25"/>
        <item x="26"/>
        <item x="27"/>
        <item x="28"/>
        <item x="29"/>
        <item t="default"/>
      </items>
    </pivotField>
    <pivotField axis="axisPage" compact="0" showAll="0">
      <items count="4">
        <item x="0"/>
        <item x="1"/>
        <item x="2"/>
        <item t="default"/>
      </items>
    </pivotField>
    <pivotField dataField="1" compact="0" showAll="0">
      <items count="365">
        <item x="26"/>
        <item x="150"/>
        <item x="300"/>
        <item x="280"/>
        <item x="15"/>
        <item x="17"/>
        <item x="119"/>
        <item x="249"/>
        <item x="203"/>
        <item x="46"/>
        <item x="99"/>
        <item x="341"/>
        <item x="31"/>
        <item x="91"/>
        <item x="263"/>
        <item x="258"/>
        <item x="342"/>
        <item x="302"/>
        <item x="296"/>
        <item x="151"/>
        <item x="83"/>
        <item x="236"/>
        <item x="70"/>
        <item x="141"/>
        <item x="48"/>
        <item x="175"/>
        <item x="310"/>
        <item x="139"/>
        <item x="63"/>
        <item x="266"/>
        <item x="344"/>
        <item x="52"/>
        <item x="227"/>
        <item x="182"/>
        <item x="321"/>
        <item x="190"/>
        <item x="101"/>
        <item x="228"/>
        <item x="283"/>
        <item x="32"/>
        <item x="261"/>
        <item x="253"/>
        <item x="313"/>
        <item x="33"/>
        <item x="260"/>
        <item x="81"/>
        <item x="289"/>
        <item x="248"/>
        <item x="169"/>
        <item x="152"/>
        <item x="234"/>
        <item x="4"/>
        <item x="188"/>
        <item x="140"/>
        <item x="94"/>
        <item x="121"/>
        <item x="322"/>
        <item x="23"/>
        <item x="127"/>
        <item x="292"/>
        <item x="337"/>
        <item x="238"/>
        <item x="349"/>
        <item x="100"/>
        <item x="265"/>
        <item x="324"/>
        <item x="304"/>
        <item x="93"/>
        <item x="224"/>
        <item x="115"/>
        <item x="354"/>
        <item x="351"/>
        <item x="39"/>
        <item x="1"/>
        <item x="255"/>
        <item x="130"/>
        <item x="212"/>
        <item x="77"/>
        <item x="297"/>
        <item x="125"/>
        <item x="328"/>
        <item x="242"/>
        <item x="177"/>
        <item x="155"/>
        <item x="305"/>
        <item x="11"/>
        <item x="348"/>
        <item x="361"/>
        <item x="126"/>
        <item x="327"/>
        <item x="329"/>
        <item x="5"/>
        <item x="237"/>
        <item x="317"/>
        <item x="231"/>
        <item x="225"/>
        <item x="176"/>
        <item x="62"/>
        <item x="335"/>
        <item x="44"/>
        <item x="205"/>
        <item x="359"/>
        <item x="109"/>
        <item x="319"/>
        <item x="191"/>
        <item x="312"/>
        <item x="275"/>
        <item x="56"/>
        <item x="352"/>
        <item x="311"/>
        <item x="105"/>
        <item x="279"/>
        <item x="124"/>
        <item x="51"/>
        <item x="252"/>
        <item x="113"/>
        <item x="230"/>
        <item x="246"/>
        <item x="277"/>
        <item x="0"/>
        <item x="223"/>
        <item x="309"/>
        <item x="318"/>
        <item x="172"/>
        <item x="355"/>
        <item x="173"/>
        <item x="339"/>
        <item x="307"/>
        <item x="281"/>
        <item x="154"/>
        <item x="143"/>
        <item x="218"/>
        <item x="144"/>
        <item x="306"/>
        <item x="187"/>
        <item x="149"/>
        <item x="257"/>
        <item x="13"/>
        <item x="298"/>
        <item x="30"/>
        <item x="21"/>
        <item x="210"/>
        <item x="157"/>
        <item x="104"/>
        <item x="73"/>
        <item x="334"/>
        <item x="284"/>
        <item x="29"/>
        <item x="129"/>
        <item x="282"/>
        <item x="189"/>
        <item x="98"/>
        <item x="209"/>
        <item x="153"/>
        <item x="103"/>
        <item x="147"/>
        <item x="291"/>
        <item x="181"/>
        <item x="200"/>
        <item x="357"/>
        <item x="110"/>
        <item x="156"/>
        <item x="136"/>
        <item x="84"/>
        <item x="42"/>
        <item x="274"/>
        <item x="213"/>
        <item x="347"/>
        <item x="53"/>
        <item x="358"/>
        <item x="160"/>
        <item x="114"/>
        <item x="116"/>
        <item x="106"/>
        <item x="229"/>
        <item x="219"/>
        <item x="293"/>
        <item x="9"/>
        <item x="43"/>
        <item x="250"/>
        <item x="340"/>
        <item x="326"/>
        <item x="10"/>
        <item x="197"/>
        <item x="356"/>
        <item x="256"/>
        <item x="108"/>
        <item x="159"/>
        <item x="201"/>
        <item x="41"/>
        <item x="220"/>
        <item x="85"/>
        <item x="215"/>
        <item x="243"/>
        <item x="80"/>
        <item x="79"/>
        <item x="269"/>
        <item x="239"/>
        <item x="278"/>
        <item x="233"/>
        <item x="8"/>
        <item x="3"/>
        <item x="308"/>
        <item x="199"/>
        <item x="75"/>
        <item x="122"/>
        <item x="61"/>
        <item x="285"/>
        <item x="120"/>
        <item x="123"/>
        <item x="111"/>
        <item x="71"/>
        <item x="27"/>
        <item x="49"/>
        <item x="54"/>
        <item x="332"/>
        <item x="76"/>
        <item x="45"/>
        <item x="24"/>
        <item x="18"/>
        <item x="95"/>
        <item x="259"/>
        <item x="330"/>
        <item x="315"/>
        <item x="196"/>
        <item x="271"/>
        <item x="112"/>
        <item x="28"/>
        <item x="206"/>
        <item x="66"/>
        <item x="186"/>
        <item x="211"/>
        <item x="50"/>
        <item x="86"/>
        <item x="47"/>
        <item x="170"/>
        <item x="288"/>
        <item x="102"/>
        <item x="82"/>
        <item x="208"/>
        <item x="107"/>
        <item x="217"/>
        <item x="96"/>
        <item x="174"/>
        <item x="331"/>
        <item x="90"/>
        <item x="2"/>
        <item x="241"/>
        <item x="7"/>
        <item x="58"/>
        <item x="87"/>
        <item x="69"/>
        <item x="262"/>
        <item x="180"/>
        <item x="360"/>
        <item x="345"/>
        <item x="323"/>
        <item x="67"/>
        <item x="245"/>
        <item x="68"/>
        <item x="194"/>
        <item x="148"/>
        <item x="35"/>
        <item x="214"/>
        <item x="346"/>
        <item x="226"/>
        <item x="325"/>
        <item x="195"/>
        <item x="363"/>
        <item x="251"/>
        <item x="64"/>
        <item x="65"/>
        <item x="286"/>
        <item x="316"/>
        <item x="72"/>
        <item x="158"/>
        <item x="268"/>
        <item x="272"/>
        <item x="25"/>
        <item x="78"/>
        <item x="314"/>
        <item x="178"/>
        <item x="264"/>
        <item x="163"/>
        <item x="19"/>
        <item x="204"/>
        <item x="168"/>
        <item x="22"/>
        <item x="198"/>
        <item x="192"/>
        <item x="137"/>
        <item x="89"/>
        <item x="299"/>
        <item x="36"/>
        <item x="133"/>
        <item x="60"/>
        <item x="301"/>
        <item x="294"/>
        <item x="193"/>
        <item x="14"/>
        <item x="320"/>
        <item x="207"/>
        <item x="244"/>
        <item x="162"/>
        <item x="142"/>
        <item x="88"/>
        <item x="74"/>
        <item x="55"/>
        <item x="295"/>
        <item x="338"/>
        <item x="185"/>
        <item x="161"/>
        <item x="128"/>
        <item x="232"/>
        <item x="135"/>
        <item x="57"/>
        <item x="235"/>
        <item x="131"/>
        <item x="221"/>
        <item x="240"/>
        <item x="202"/>
        <item x="350"/>
        <item x="343"/>
        <item x="276"/>
        <item x="273"/>
        <item x="166"/>
        <item x="353"/>
        <item x="333"/>
        <item x="97"/>
        <item x="38"/>
        <item x="12"/>
        <item x="92"/>
        <item x="117"/>
        <item x="336"/>
        <item x="16"/>
        <item x="34"/>
        <item x="247"/>
        <item x="134"/>
        <item x="287"/>
        <item x="254"/>
        <item x="138"/>
        <item x="132"/>
        <item x="6"/>
        <item x="165"/>
        <item x="118"/>
        <item x="145"/>
        <item x="167"/>
        <item x="40"/>
        <item x="20"/>
        <item x="216"/>
        <item x="179"/>
        <item x="164"/>
        <item x="59"/>
        <item x="171"/>
        <item x="184"/>
        <item x="303"/>
        <item x="290"/>
        <item x="270"/>
        <item x="222"/>
        <item x="362"/>
        <item x="183"/>
        <item x="37"/>
        <item x="267"/>
        <item x="146"/>
        <item t="default"/>
      </items>
    </pivotField>
  </pivotFields>
  <rowFields count="1">
    <field x="0"/>
  </rowFields>
  <rowItems count="13">
    <i>
      <x/>
    </i>
    <i>
      <x v="1"/>
    </i>
    <i>
      <x v="2"/>
    </i>
    <i>
      <x v="3"/>
    </i>
    <i>
      <x v="4"/>
    </i>
    <i>
      <x v="5"/>
    </i>
    <i>
      <x v="6"/>
    </i>
    <i>
      <x v="7"/>
    </i>
    <i>
      <x v="8"/>
    </i>
    <i>
      <x v="9"/>
    </i>
    <i>
      <x v="10"/>
    </i>
    <i>
      <x v="11"/>
    </i>
    <i t="grand">
      <x/>
    </i>
  </rowItems>
  <colFields count="1">
    <field x="1"/>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pageFields count="1">
    <pageField fld="2"/>
  </pageFields>
  <dataFields count="1">
    <dataField name="Sum of Files Delivered" fld="3"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8" firstHeaderRow="1" firstDataRow="1" firstDataCol="1"/>
  <pivotFields count="4">
    <pivotField axis="axisRow" compact="0" showAll="0">
      <items count="5">
        <item x="3"/>
        <item x="0"/>
        <item x="2"/>
        <item x="1"/>
        <item t="default"/>
      </items>
    </pivotField>
    <pivotField compact="0" showAll="0"/>
    <pivotField compact="0" numFmtId="183" showAll="0"/>
    <pivotField dataField="1" compact="0" showAll="0">
      <items count="96">
        <item x="24"/>
        <item x="8"/>
        <item x="88"/>
        <item x="22"/>
        <item x="19"/>
        <item x="64"/>
        <item x="28"/>
        <item x="41"/>
        <item x="53"/>
        <item x="29"/>
        <item x="34"/>
        <item x="52"/>
        <item x="63"/>
        <item x="68"/>
        <item x="78"/>
        <item x="23"/>
        <item x="77"/>
        <item x="37"/>
        <item x="32"/>
        <item x="5"/>
        <item x="25"/>
        <item x="48"/>
        <item x="43"/>
        <item x="66"/>
        <item x="47"/>
        <item x="7"/>
        <item x="91"/>
        <item x="44"/>
        <item x="74"/>
        <item x="0"/>
        <item x="36"/>
        <item x="3"/>
        <item x="59"/>
        <item x="57"/>
        <item x="14"/>
        <item x="54"/>
        <item x="16"/>
        <item x="46"/>
        <item x="94"/>
        <item x="49"/>
        <item x="10"/>
        <item x="17"/>
        <item x="30"/>
        <item x="58"/>
        <item x="69"/>
        <item x="26"/>
        <item x="71"/>
        <item x="50"/>
        <item x="61"/>
        <item x="4"/>
        <item x="60"/>
        <item x="89"/>
        <item x="45"/>
        <item x="13"/>
        <item x="86"/>
        <item x="55"/>
        <item x="82"/>
        <item x="67"/>
        <item x="31"/>
        <item x="90"/>
        <item x="15"/>
        <item x="80"/>
        <item x="81"/>
        <item x="70"/>
        <item x="76"/>
        <item x="93"/>
        <item x="38"/>
        <item x="51"/>
        <item x="33"/>
        <item x="87"/>
        <item x="92"/>
        <item x="1"/>
        <item x="18"/>
        <item x="40"/>
        <item x="62"/>
        <item x="20"/>
        <item x="65"/>
        <item x="85"/>
        <item x="27"/>
        <item x="12"/>
        <item x="21"/>
        <item x="2"/>
        <item x="42"/>
        <item x="79"/>
        <item x="75"/>
        <item x="56"/>
        <item x="35"/>
        <item x="83"/>
        <item x="11"/>
        <item x="9"/>
        <item x="72"/>
        <item x="84"/>
        <item x="39"/>
        <item x="73"/>
        <item x="6"/>
        <item t="default"/>
      </items>
    </pivotField>
  </pivotFields>
  <rowFields count="1">
    <field x="0"/>
  </rowFields>
  <rowItems count="5">
    <i>
      <x/>
    </i>
    <i>
      <x v="1"/>
    </i>
    <i>
      <x v="2"/>
    </i>
    <i>
      <x v="3"/>
    </i>
    <i t="grand">
      <x/>
    </i>
  </rowItems>
  <colItems count="1">
    <i/>
  </colItems>
  <dataFields count="1">
    <dataField name="Sum of Volume Delivered (no of files)"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5" Type="http://schemas.openxmlformats.org/officeDocument/2006/relationships/drawing" Target="../drawings/drawing2.xml"/><Relationship Id="rId4" Type="http://schemas.openxmlformats.org/officeDocument/2006/relationships/pivotTable" Target="../pivotTables/pivotTable5.xml"/><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
  <sheetViews>
    <sheetView showGridLines="0" zoomScale="80" zoomScaleNormal="80" workbookViewId="0">
      <selection activeCell="B6" sqref="B6"/>
    </sheetView>
  </sheetViews>
  <sheetFormatPr defaultColWidth="9" defaultRowHeight="15" outlineLevelCol="4"/>
  <cols>
    <col min="1" max="1" width="8.72380952380952" style="9"/>
    <col min="2" max="2" width="109.457142857143" customWidth="1"/>
    <col min="3" max="3" width="19.6285714285714" customWidth="1"/>
  </cols>
  <sheetData>
    <row r="1" spans="1:2">
      <c r="A1" s="24" t="s">
        <v>0</v>
      </c>
      <c r="B1" s="24" t="s">
        <v>1</v>
      </c>
    </row>
    <row r="2" spans="1:2">
      <c r="A2" s="1">
        <v>1</v>
      </c>
      <c r="B2" s="25" t="s">
        <v>2</v>
      </c>
    </row>
    <row r="3" spans="1:3">
      <c r="A3" s="1"/>
      <c r="B3" s="26" t="s">
        <v>3</v>
      </c>
      <c r="C3" s="7">
        <v>0.7749</v>
      </c>
    </row>
    <row r="4" spans="1:3">
      <c r="A4" s="1"/>
      <c r="B4" s="26" t="s">
        <v>4</v>
      </c>
      <c r="C4" s="27">
        <v>0.225</v>
      </c>
    </row>
    <row r="5" spans="1:3">
      <c r="A5" s="1"/>
      <c r="B5" s="26" t="s">
        <v>5</v>
      </c>
      <c r="C5" s="7">
        <v>0.5703</v>
      </c>
    </row>
    <row r="6" spans="1:3">
      <c r="A6" s="1"/>
      <c r="B6" s="26" t="s">
        <v>6</v>
      </c>
      <c r="C6" s="28">
        <v>2962.87</v>
      </c>
    </row>
    <row r="9" spans="1:2">
      <c r="A9" s="9">
        <v>2</v>
      </c>
      <c r="B9" s="25" t="s">
        <v>7</v>
      </c>
    </row>
    <row r="10" spans="2:2">
      <c r="B10" s="26" t="s">
        <v>8</v>
      </c>
    </row>
    <row r="11" spans="2:2">
      <c r="B11" s="26" t="s">
        <v>9</v>
      </c>
    </row>
    <row r="12" spans="2:2">
      <c r="B12" s="26" t="s">
        <v>10</v>
      </c>
    </row>
    <row r="13" spans="2:2">
      <c r="B13" s="26" t="s">
        <v>11</v>
      </c>
    </row>
    <row r="17" spans="1:2">
      <c r="A17" s="9">
        <v>3</v>
      </c>
      <c r="B17" t="s">
        <v>12</v>
      </c>
    </row>
    <row r="18" spans="2:3">
      <c r="B18" s="29" t="s">
        <v>13</v>
      </c>
      <c r="C18" s="29" t="s">
        <v>14</v>
      </c>
    </row>
    <row r="19" spans="2:5">
      <c r="B19" s="30" t="s">
        <v>15</v>
      </c>
      <c r="C19" s="30">
        <v>7</v>
      </c>
      <c r="E19" t="s">
        <v>16</v>
      </c>
    </row>
    <row r="20" spans="2:3">
      <c r="B20" s="30" t="s">
        <v>17</v>
      </c>
      <c r="C20" s="30">
        <v>15</v>
      </c>
    </row>
    <row r="21" spans="2:3">
      <c r="B21" s="30" t="s">
        <v>18</v>
      </c>
      <c r="C21" s="30">
        <v>32</v>
      </c>
    </row>
    <row r="22" spans="2:3">
      <c r="B22" s="30" t="s">
        <v>19</v>
      </c>
      <c r="C22" s="30">
        <v>49</v>
      </c>
    </row>
    <row r="23" spans="2:3">
      <c r="B23" s="30" t="s">
        <v>20</v>
      </c>
      <c r="C23" s="30">
        <v>1</v>
      </c>
    </row>
    <row r="24" spans="2:3">
      <c r="B24" s="30" t="s">
        <v>21</v>
      </c>
      <c r="C24" s="30">
        <v>0</v>
      </c>
    </row>
    <row r="28" spans="1:2">
      <c r="A28" s="9">
        <v>4</v>
      </c>
      <c r="B28" t="s">
        <v>22</v>
      </c>
    </row>
    <row r="29" spans="2:2">
      <c r="B29" t="s">
        <v>23</v>
      </c>
    </row>
    <row r="30" spans="2:2">
      <c r="B30" t="s">
        <v>24</v>
      </c>
    </row>
    <row r="31" spans="2:2">
      <c r="B31">
        <v>11884</v>
      </c>
    </row>
    <row r="35" ht="15.75" spans="1:2">
      <c r="A35" s="9">
        <v>5</v>
      </c>
      <c r="B35" t="s">
        <v>25</v>
      </c>
    </row>
    <row r="36" spans="2:3">
      <c r="B36" s="31" t="s">
        <v>26</v>
      </c>
      <c r="C36" s="32"/>
    </row>
    <row r="37" spans="2:3">
      <c r="B37" s="33"/>
      <c r="C37" s="34"/>
    </row>
    <row r="38" spans="2:3">
      <c r="B38" s="33"/>
      <c r="C38" s="34"/>
    </row>
    <row r="39" spans="2:3">
      <c r="B39" s="33"/>
      <c r="C39" s="34"/>
    </row>
    <row r="40" spans="2:3">
      <c r="B40" s="33"/>
      <c r="C40" s="34"/>
    </row>
    <row r="41" ht="15.75" spans="2:3">
      <c r="B41" s="35"/>
      <c r="C41" s="36"/>
    </row>
  </sheetData>
  <mergeCells count="1">
    <mergeCell ref="B36:C41"/>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37"/>
  <sheetViews>
    <sheetView topLeftCell="A7" workbookViewId="0">
      <selection activeCell="E16" sqref="E16"/>
    </sheetView>
  </sheetViews>
  <sheetFormatPr defaultColWidth="9.14285714285714" defaultRowHeight="15" outlineLevelCol="2"/>
  <cols>
    <col min="1" max="1" width="16"/>
    <col min="2" max="2" width="12.2857142857143"/>
    <col min="3" max="3" width="13.8571428571429"/>
  </cols>
  <sheetData>
    <row r="3" spans="1:3">
      <c r="A3" t="s">
        <v>27</v>
      </c>
      <c r="B3" t="s">
        <v>28</v>
      </c>
      <c r="C3" t="s">
        <v>29</v>
      </c>
    </row>
    <row r="4" spans="1:3">
      <c r="A4" t="s">
        <v>30</v>
      </c>
      <c r="C4">
        <v>15115.28</v>
      </c>
    </row>
    <row r="5" spans="2:3">
      <c r="B5" t="s">
        <v>31</v>
      </c>
      <c r="C5">
        <v>4658.07</v>
      </c>
    </row>
    <row r="6" spans="2:3">
      <c r="B6" t="s">
        <v>32</v>
      </c>
      <c r="C6">
        <v>10457.21</v>
      </c>
    </row>
    <row r="7" spans="1:3">
      <c r="A7" t="s">
        <v>33</v>
      </c>
      <c r="C7">
        <v>30532.91</v>
      </c>
    </row>
    <row r="8" spans="2:3">
      <c r="B8" t="s">
        <v>31</v>
      </c>
      <c r="C8">
        <v>4190.54</v>
      </c>
    </row>
    <row r="9" spans="2:3">
      <c r="B9" t="s">
        <v>23</v>
      </c>
      <c r="C9">
        <v>26342.37</v>
      </c>
    </row>
    <row r="10" spans="1:3">
      <c r="A10" t="s">
        <v>34</v>
      </c>
      <c r="C10">
        <v>90030.22</v>
      </c>
    </row>
    <row r="11" spans="2:3">
      <c r="B11" t="s">
        <v>31</v>
      </c>
      <c r="C11">
        <v>42718.31</v>
      </c>
    </row>
    <row r="12" spans="2:3">
      <c r="B12" t="s">
        <v>23</v>
      </c>
      <c r="C12">
        <v>39120.17</v>
      </c>
    </row>
    <row r="13" spans="2:3">
      <c r="B13" t="s">
        <v>32</v>
      </c>
      <c r="C13">
        <v>8191.74</v>
      </c>
    </row>
    <row r="14" spans="1:3">
      <c r="A14" t="s">
        <v>35</v>
      </c>
      <c r="C14">
        <v>8912.1</v>
      </c>
    </row>
    <row r="15" spans="2:3">
      <c r="B15" t="s">
        <v>31</v>
      </c>
      <c r="C15">
        <v>8912.1</v>
      </c>
    </row>
    <row r="16" spans="1:3">
      <c r="A16" t="s">
        <v>36</v>
      </c>
      <c r="C16">
        <v>11912.26</v>
      </c>
    </row>
    <row r="17" spans="2:3">
      <c r="B17" t="s">
        <v>32</v>
      </c>
      <c r="C17">
        <v>11912.26</v>
      </c>
    </row>
    <row r="18" spans="1:3">
      <c r="A18" t="s">
        <v>37</v>
      </c>
      <c r="C18">
        <v>28400.41</v>
      </c>
    </row>
    <row r="19" spans="2:3">
      <c r="B19" t="s">
        <v>23</v>
      </c>
      <c r="C19">
        <v>8623.6</v>
      </c>
    </row>
    <row r="20" spans="2:3">
      <c r="B20" t="s">
        <v>32</v>
      </c>
      <c r="C20">
        <v>19776.81</v>
      </c>
    </row>
    <row r="21" spans="1:3">
      <c r="A21" t="s">
        <v>38</v>
      </c>
      <c r="C21">
        <v>48963.87</v>
      </c>
    </row>
    <row r="22" spans="2:3">
      <c r="B22" t="s">
        <v>31</v>
      </c>
      <c r="C22">
        <v>2513.34</v>
      </c>
    </row>
    <row r="23" spans="2:3">
      <c r="B23" t="s">
        <v>23</v>
      </c>
      <c r="C23">
        <v>39454.77</v>
      </c>
    </row>
    <row r="24" spans="2:3">
      <c r="B24" t="s">
        <v>32</v>
      </c>
      <c r="C24">
        <v>6995.76</v>
      </c>
    </row>
    <row r="25" spans="1:3">
      <c r="A25" t="s">
        <v>39</v>
      </c>
      <c r="C25">
        <v>34229.05</v>
      </c>
    </row>
    <row r="26" spans="2:3">
      <c r="B26" t="s">
        <v>31</v>
      </c>
      <c r="C26">
        <v>3652.79</v>
      </c>
    </row>
    <row r="27" spans="2:3">
      <c r="B27" t="s">
        <v>40</v>
      </c>
      <c r="C27">
        <v>3301.09</v>
      </c>
    </row>
    <row r="28" spans="2:3">
      <c r="B28" t="s">
        <v>32</v>
      </c>
      <c r="C28">
        <v>27275.17</v>
      </c>
    </row>
    <row r="29" spans="1:3">
      <c r="A29" t="s">
        <v>41</v>
      </c>
      <c r="C29">
        <v>22144.81</v>
      </c>
    </row>
    <row r="30" spans="2:3">
      <c r="B30" t="s">
        <v>23</v>
      </c>
      <c r="C30">
        <v>4822.85</v>
      </c>
    </row>
    <row r="31" spans="2:3">
      <c r="B31" t="s">
        <v>40</v>
      </c>
      <c r="C31">
        <v>2676.99</v>
      </c>
    </row>
    <row r="32" spans="2:3">
      <c r="B32" t="s">
        <v>32</v>
      </c>
      <c r="C32">
        <v>14644.97</v>
      </c>
    </row>
    <row r="33" spans="1:3">
      <c r="A33" t="s">
        <v>42</v>
      </c>
      <c r="C33">
        <v>17898.19</v>
      </c>
    </row>
    <row r="34" spans="2:3">
      <c r="B34" t="s">
        <v>23</v>
      </c>
      <c r="C34">
        <v>11152.57</v>
      </c>
    </row>
    <row r="35" spans="2:3">
      <c r="B35" t="s">
        <v>40</v>
      </c>
      <c r="C35">
        <v>4494.7</v>
      </c>
    </row>
    <row r="36" spans="2:3">
      <c r="B36" t="s">
        <v>32</v>
      </c>
      <c r="C36">
        <v>2250.92</v>
      </c>
    </row>
    <row r="37" spans="1:3">
      <c r="A37" t="s">
        <v>43</v>
      </c>
      <c r="C37">
        <v>308139.1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8"/>
  <sheetViews>
    <sheetView showGridLines="0" zoomScale="80" zoomScaleNormal="80" workbookViewId="0">
      <selection activeCell="A1" sqref="A1:M105"/>
    </sheetView>
  </sheetViews>
  <sheetFormatPr defaultColWidth="9" defaultRowHeight="15"/>
  <cols>
    <col min="1" max="2" width="12.0857142857143" customWidth="1"/>
    <col min="3" max="3" width="8" customWidth="1"/>
    <col min="4" max="4" width="10.4571428571429" customWidth="1"/>
    <col min="5" max="5" width="7" customWidth="1"/>
    <col min="6" max="6" width="10.0857142857143" customWidth="1"/>
    <col min="7" max="7" width="17.1809523809524" style="9" customWidth="1"/>
    <col min="8" max="8" width="11.5428571428571" style="9" customWidth="1"/>
    <col min="9" max="10" width="8.72380952380952" style="9"/>
    <col min="11" max="11" width="14.9047619047619" style="9" customWidth="1"/>
    <col min="12" max="13" width="13"/>
    <col min="15" max="15" width="11.7142857142857"/>
  </cols>
  <sheetData>
    <row r="1" ht="30" spans="1:13">
      <c r="A1" s="2" t="s">
        <v>44</v>
      </c>
      <c r="B1" s="2" t="s">
        <v>45</v>
      </c>
      <c r="C1" s="2" t="s">
        <v>27</v>
      </c>
      <c r="D1" s="2" t="s">
        <v>28</v>
      </c>
      <c r="E1" s="2" t="s">
        <v>46</v>
      </c>
      <c r="F1" s="10" t="s">
        <v>47</v>
      </c>
      <c r="G1" s="2" t="s">
        <v>48</v>
      </c>
      <c r="H1" s="2" t="s">
        <v>49</v>
      </c>
      <c r="I1" s="2" t="s">
        <v>50</v>
      </c>
      <c r="J1" s="2" t="s">
        <v>51</v>
      </c>
      <c r="K1" s="2" t="s">
        <v>52</v>
      </c>
      <c r="L1" s="2" t="s">
        <v>53</v>
      </c>
      <c r="M1" s="2" t="s">
        <v>54</v>
      </c>
    </row>
    <row r="2" spans="1:15">
      <c r="A2" s="11" t="s">
        <v>55</v>
      </c>
      <c r="B2" s="11" t="s">
        <v>56</v>
      </c>
      <c r="C2" s="12" t="s">
        <v>41</v>
      </c>
      <c r="D2" s="11" t="s">
        <v>23</v>
      </c>
      <c r="E2" s="12" t="s">
        <v>57</v>
      </c>
      <c r="F2" s="13">
        <v>2725.72</v>
      </c>
      <c r="G2" s="14">
        <v>185</v>
      </c>
      <c r="H2" s="14">
        <v>148</v>
      </c>
      <c r="I2" s="14">
        <v>37</v>
      </c>
      <c r="J2" s="14">
        <v>22</v>
      </c>
      <c r="K2" s="14">
        <v>22</v>
      </c>
      <c r="L2" s="15">
        <f>H2/G2</f>
        <v>0.8</v>
      </c>
      <c r="M2" s="8">
        <f>I2/G2</f>
        <v>0.2</v>
      </c>
      <c r="N2" s="16">
        <f>J2*K2</f>
        <v>484</v>
      </c>
      <c r="O2" s="17">
        <f>(G2/N2)</f>
        <v>0.382231404958678</v>
      </c>
    </row>
    <row r="3" spans="1:15">
      <c r="A3" s="11" t="s">
        <v>58</v>
      </c>
      <c r="B3" s="11" t="s">
        <v>59</v>
      </c>
      <c r="C3" s="12" t="s">
        <v>39</v>
      </c>
      <c r="D3" s="11" t="s">
        <v>32</v>
      </c>
      <c r="E3" s="12" t="s">
        <v>57</v>
      </c>
      <c r="F3" s="13">
        <v>4454.5</v>
      </c>
      <c r="G3" s="14">
        <v>355</v>
      </c>
      <c r="H3" s="14">
        <v>284</v>
      </c>
      <c r="I3" s="14">
        <v>71</v>
      </c>
      <c r="J3" s="14">
        <v>22</v>
      </c>
      <c r="K3" s="14">
        <v>21</v>
      </c>
      <c r="L3" s="15">
        <f t="shared" ref="L3:L34" si="0">H3/G3</f>
        <v>0.8</v>
      </c>
      <c r="M3" s="8">
        <f t="shared" ref="M3:M34" si="1">I3/G3</f>
        <v>0.2</v>
      </c>
      <c r="N3" s="16">
        <f t="shared" ref="N3:N34" si="2">J3*K3</f>
        <v>462</v>
      </c>
      <c r="O3" s="17">
        <f t="shared" ref="O3:O34" si="3">(G3/N3)</f>
        <v>0.768398268398268</v>
      </c>
    </row>
    <row r="4" spans="1:15">
      <c r="A4" s="11" t="s">
        <v>60</v>
      </c>
      <c r="B4" s="11" t="s">
        <v>61</v>
      </c>
      <c r="C4" s="12" t="s">
        <v>39</v>
      </c>
      <c r="D4" s="11" t="s">
        <v>40</v>
      </c>
      <c r="E4" s="12" t="s">
        <v>62</v>
      </c>
      <c r="F4" s="13">
        <v>3301.09</v>
      </c>
      <c r="G4" s="14">
        <v>413</v>
      </c>
      <c r="H4" s="14">
        <v>330</v>
      </c>
      <c r="I4" s="14">
        <v>83</v>
      </c>
      <c r="J4" s="14">
        <v>22</v>
      </c>
      <c r="K4" s="14">
        <v>22</v>
      </c>
      <c r="L4" s="15">
        <f t="shared" si="0"/>
        <v>0.799031476997579</v>
      </c>
      <c r="M4" s="8">
        <f t="shared" si="1"/>
        <v>0.200968523002421</v>
      </c>
      <c r="N4" s="16">
        <f t="shared" si="2"/>
        <v>484</v>
      </c>
      <c r="O4" s="17">
        <f t="shared" si="3"/>
        <v>0.853305785123967</v>
      </c>
    </row>
    <row r="5" spans="1:15">
      <c r="A5" s="11" t="s">
        <v>63</v>
      </c>
      <c r="B5" s="11" t="s">
        <v>64</v>
      </c>
      <c r="C5" s="12" t="s">
        <v>42</v>
      </c>
      <c r="D5" s="11" t="s">
        <v>23</v>
      </c>
      <c r="E5" s="12" t="s">
        <v>62</v>
      </c>
      <c r="F5" s="13">
        <v>3470.77</v>
      </c>
      <c r="G5" s="14">
        <v>197</v>
      </c>
      <c r="H5" s="14">
        <v>158</v>
      </c>
      <c r="I5" s="14">
        <v>39</v>
      </c>
      <c r="J5" s="14">
        <v>22</v>
      </c>
      <c r="K5" s="14">
        <v>22</v>
      </c>
      <c r="L5" s="15">
        <f t="shared" si="0"/>
        <v>0.802030456852792</v>
      </c>
      <c r="M5" s="8">
        <f t="shared" si="1"/>
        <v>0.197969543147208</v>
      </c>
      <c r="N5" s="16">
        <f t="shared" si="2"/>
        <v>484</v>
      </c>
      <c r="O5" s="17">
        <f t="shared" si="3"/>
        <v>0.40702479338843</v>
      </c>
    </row>
    <row r="6" spans="1:16">
      <c r="A6" s="11" t="s">
        <v>65</v>
      </c>
      <c r="B6" s="11" t="s">
        <v>66</v>
      </c>
      <c r="C6" s="12" t="s">
        <v>37</v>
      </c>
      <c r="D6" s="11" t="s">
        <v>32</v>
      </c>
      <c r="E6" s="12" t="s">
        <v>57</v>
      </c>
      <c r="F6" s="13">
        <v>2997.46</v>
      </c>
      <c r="G6" s="14">
        <v>275</v>
      </c>
      <c r="H6" s="14">
        <v>220</v>
      </c>
      <c r="I6" s="14">
        <v>55</v>
      </c>
      <c r="J6" s="14">
        <v>22</v>
      </c>
      <c r="K6" s="14">
        <v>21</v>
      </c>
      <c r="L6" s="15">
        <f t="shared" si="0"/>
        <v>0.8</v>
      </c>
      <c r="M6" s="8">
        <f t="shared" si="1"/>
        <v>0.2</v>
      </c>
      <c r="N6" s="16">
        <f t="shared" si="2"/>
        <v>462</v>
      </c>
      <c r="O6" s="17">
        <f t="shared" si="3"/>
        <v>0.595238095238095</v>
      </c>
      <c r="P6" s="18"/>
    </row>
    <row r="7" spans="1:15">
      <c r="A7" s="11" t="s">
        <v>67</v>
      </c>
      <c r="B7" s="11" t="s">
        <v>68</v>
      </c>
      <c r="C7" s="12" t="s">
        <v>33</v>
      </c>
      <c r="D7" s="11" t="s">
        <v>23</v>
      </c>
      <c r="E7" s="12" t="s">
        <v>57</v>
      </c>
      <c r="F7" s="13">
        <v>4280.25</v>
      </c>
      <c r="G7" s="14">
        <v>144</v>
      </c>
      <c r="H7" s="14">
        <v>115</v>
      </c>
      <c r="I7" s="14">
        <v>29</v>
      </c>
      <c r="J7" s="14">
        <v>22</v>
      </c>
      <c r="K7" s="14">
        <v>22</v>
      </c>
      <c r="L7" s="15">
        <f t="shared" si="0"/>
        <v>0.798611111111111</v>
      </c>
      <c r="M7" s="8">
        <f t="shared" si="1"/>
        <v>0.201388888888889</v>
      </c>
      <c r="N7" s="16">
        <f t="shared" si="2"/>
        <v>484</v>
      </c>
      <c r="O7" s="17">
        <f t="shared" si="3"/>
        <v>0.297520661157025</v>
      </c>
    </row>
    <row r="8" spans="1:15">
      <c r="A8" s="11" t="s">
        <v>69</v>
      </c>
      <c r="B8" s="11" t="s">
        <v>70</v>
      </c>
      <c r="C8" s="12" t="s">
        <v>34</v>
      </c>
      <c r="D8" s="11" t="s">
        <v>23</v>
      </c>
      <c r="E8" s="12" t="s">
        <v>57</v>
      </c>
      <c r="F8" s="13">
        <v>4516.16</v>
      </c>
      <c r="G8" s="14">
        <v>496</v>
      </c>
      <c r="H8" s="14">
        <v>248</v>
      </c>
      <c r="I8" s="14">
        <v>248</v>
      </c>
      <c r="J8" s="14">
        <v>22</v>
      </c>
      <c r="K8" s="14">
        <v>22</v>
      </c>
      <c r="L8" s="15">
        <f t="shared" si="0"/>
        <v>0.5</v>
      </c>
      <c r="M8" s="8">
        <f t="shared" si="1"/>
        <v>0.5</v>
      </c>
      <c r="N8" s="16">
        <f t="shared" si="2"/>
        <v>484</v>
      </c>
      <c r="O8" s="17">
        <f t="shared" si="3"/>
        <v>1.02479338842975</v>
      </c>
    </row>
    <row r="9" spans="1:15">
      <c r="A9" s="11" t="s">
        <v>71</v>
      </c>
      <c r="B9" s="11" t="s">
        <v>72</v>
      </c>
      <c r="C9" s="12" t="s">
        <v>30</v>
      </c>
      <c r="D9" s="11" t="s">
        <v>31</v>
      </c>
      <c r="E9" s="12" t="s">
        <v>57</v>
      </c>
      <c r="F9" s="13">
        <v>1901.9</v>
      </c>
      <c r="G9" s="14">
        <v>169</v>
      </c>
      <c r="H9" s="14">
        <v>135</v>
      </c>
      <c r="I9" s="14">
        <v>34</v>
      </c>
      <c r="J9" s="14">
        <v>22</v>
      </c>
      <c r="K9" s="14">
        <v>20</v>
      </c>
      <c r="L9" s="15">
        <f t="shared" si="0"/>
        <v>0.798816568047337</v>
      </c>
      <c r="M9" s="8">
        <f t="shared" si="1"/>
        <v>0.201183431952663</v>
      </c>
      <c r="N9" s="16">
        <f t="shared" si="2"/>
        <v>440</v>
      </c>
      <c r="O9" s="17">
        <f t="shared" si="3"/>
        <v>0.384090909090909</v>
      </c>
    </row>
    <row r="10" spans="1:15">
      <c r="A10" s="11" t="s">
        <v>73</v>
      </c>
      <c r="B10" s="11" t="s">
        <v>74</v>
      </c>
      <c r="C10" s="12" t="s">
        <v>38</v>
      </c>
      <c r="D10" s="11" t="s">
        <v>23</v>
      </c>
      <c r="E10" s="12" t="s">
        <v>57</v>
      </c>
      <c r="F10" s="13">
        <v>3655.74</v>
      </c>
      <c r="G10" s="14">
        <v>78</v>
      </c>
      <c r="H10" s="14">
        <v>70</v>
      </c>
      <c r="I10" s="14">
        <v>8</v>
      </c>
      <c r="J10" s="14">
        <v>22</v>
      </c>
      <c r="K10" s="14">
        <v>22</v>
      </c>
      <c r="L10" s="15">
        <f t="shared" si="0"/>
        <v>0.897435897435897</v>
      </c>
      <c r="M10" s="8">
        <f t="shared" si="1"/>
        <v>0.102564102564103</v>
      </c>
      <c r="N10" s="16">
        <f t="shared" si="2"/>
        <v>484</v>
      </c>
      <c r="O10" s="17">
        <f t="shared" si="3"/>
        <v>0.161157024793388</v>
      </c>
    </row>
    <row r="11" spans="1:15">
      <c r="A11" s="11" t="s">
        <v>75</v>
      </c>
      <c r="B11" s="11" t="s">
        <v>76</v>
      </c>
      <c r="C11" s="12" t="s">
        <v>30</v>
      </c>
      <c r="D11" s="11" t="s">
        <v>32</v>
      </c>
      <c r="E11" s="12" t="s">
        <v>57</v>
      </c>
      <c r="F11" s="13">
        <v>4461.86</v>
      </c>
      <c r="G11" s="14">
        <v>463</v>
      </c>
      <c r="H11" s="14">
        <v>232</v>
      </c>
      <c r="I11" s="14">
        <v>231</v>
      </c>
      <c r="J11" s="14">
        <v>22</v>
      </c>
      <c r="K11" s="14">
        <v>21</v>
      </c>
      <c r="L11" s="15">
        <f t="shared" si="0"/>
        <v>0.501079913606911</v>
      </c>
      <c r="M11" s="8">
        <f t="shared" si="1"/>
        <v>0.498920086393089</v>
      </c>
      <c r="N11" s="16">
        <f t="shared" si="2"/>
        <v>462</v>
      </c>
      <c r="O11" s="17">
        <f t="shared" si="3"/>
        <v>1.0021645021645</v>
      </c>
    </row>
    <row r="12" spans="1:15">
      <c r="A12" s="11" t="s">
        <v>77</v>
      </c>
      <c r="B12" s="11" t="s">
        <v>78</v>
      </c>
      <c r="C12" s="12" t="s">
        <v>38</v>
      </c>
      <c r="D12" s="11" t="s">
        <v>23</v>
      </c>
      <c r="E12" s="12" t="s">
        <v>57</v>
      </c>
      <c r="F12" s="13">
        <v>2823.95</v>
      </c>
      <c r="G12" s="14">
        <v>237</v>
      </c>
      <c r="H12" s="14">
        <v>190</v>
      </c>
      <c r="I12" s="14">
        <v>47</v>
      </c>
      <c r="J12" s="14">
        <v>22</v>
      </c>
      <c r="K12" s="14">
        <v>22</v>
      </c>
      <c r="L12" s="15">
        <f t="shared" si="0"/>
        <v>0.80168776371308</v>
      </c>
      <c r="M12" s="8">
        <f t="shared" si="1"/>
        <v>0.19831223628692</v>
      </c>
      <c r="N12" s="16">
        <f t="shared" si="2"/>
        <v>484</v>
      </c>
      <c r="O12" s="17">
        <f t="shared" si="3"/>
        <v>0.489669421487603</v>
      </c>
    </row>
    <row r="13" spans="1:15">
      <c r="A13" s="11" t="s">
        <v>79</v>
      </c>
      <c r="B13" s="11" t="s">
        <v>80</v>
      </c>
      <c r="C13" s="12" t="s">
        <v>41</v>
      </c>
      <c r="D13" s="11" t="s">
        <v>23</v>
      </c>
      <c r="E13" s="12" t="s">
        <v>57</v>
      </c>
      <c r="F13" s="13">
        <v>2097.13</v>
      </c>
      <c r="G13" s="14">
        <v>457</v>
      </c>
      <c r="H13" s="14">
        <v>366</v>
      </c>
      <c r="I13" s="14">
        <v>91</v>
      </c>
      <c r="J13" s="14">
        <v>22</v>
      </c>
      <c r="K13" s="14">
        <v>22</v>
      </c>
      <c r="L13" s="15">
        <f t="shared" si="0"/>
        <v>0.800875273522976</v>
      </c>
      <c r="M13" s="8">
        <f t="shared" si="1"/>
        <v>0.199124726477024</v>
      </c>
      <c r="N13" s="16">
        <f t="shared" si="2"/>
        <v>484</v>
      </c>
      <c r="O13" s="17">
        <f t="shared" si="3"/>
        <v>0.944214876033058</v>
      </c>
    </row>
    <row r="14" spans="1:15">
      <c r="A14" s="11" t="s">
        <v>81</v>
      </c>
      <c r="B14" s="11" t="s">
        <v>82</v>
      </c>
      <c r="C14" s="12" t="s">
        <v>34</v>
      </c>
      <c r="D14" s="11" t="s">
        <v>23</v>
      </c>
      <c r="E14" s="12" t="s">
        <v>57</v>
      </c>
      <c r="F14" s="13">
        <v>3003.4</v>
      </c>
      <c r="G14" s="14">
        <v>409</v>
      </c>
      <c r="H14" s="14">
        <v>327</v>
      </c>
      <c r="I14" s="14">
        <v>82</v>
      </c>
      <c r="J14" s="14">
        <v>22</v>
      </c>
      <c r="K14" s="14">
        <v>22</v>
      </c>
      <c r="L14" s="15">
        <f t="shared" si="0"/>
        <v>0.799511002444988</v>
      </c>
      <c r="M14" s="8">
        <f t="shared" si="1"/>
        <v>0.200488997555012</v>
      </c>
      <c r="N14" s="16">
        <f t="shared" si="2"/>
        <v>484</v>
      </c>
      <c r="O14" s="17">
        <f t="shared" si="3"/>
        <v>0.84504132231405</v>
      </c>
    </row>
    <row r="15" spans="1:15">
      <c r="A15" s="11" t="s">
        <v>83</v>
      </c>
      <c r="B15" s="11" t="s">
        <v>84</v>
      </c>
      <c r="C15" s="12" t="s">
        <v>33</v>
      </c>
      <c r="D15" s="11" t="s">
        <v>23</v>
      </c>
      <c r="E15" s="12" t="s">
        <v>62</v>
      </c>
      <c r="F15" s="13">
        <v>3459.39</v>
      </c>
      <c r="G15" s="14">
        <v>287</v>
      </c>
      <c r="H15" s="14">
        <v>230</v>
      </c>
      <c r="I15" s="14">
        <v>57</v>
      </c>
      <c r="J15" s="14">
        <v>22</v>
      </c>
      <c r="K15" s="14">
        <v>22</v>
      </c>
      <c r="L15" s="15">
        <f t="shared" si="0"/>
        <v>0.801393728222996</v>
      </c>
      <c r="M15" s="8">
        <f t="shared" si="1"/>
        <v>0.198606271777003</v>
      </c>
      <c r="N15" s="16">
        <f t="shared" si="2"/>
        <v>484</v>
      </c>
      <c r="O15" s="17">
        <f t="shared" si="3"/>
        <v>0.59297520661157</v>
      </c>
    </row>
    <row r="16" spans="1:15">
      <c r="A16" s="11" t="s">
        <v>85</v>
      </c>
      <c r="B16" s="11" t="s">
        <v>86</v>
      </c>
      <c r="C16" s="12" t="s">
        <v>30</v>
      </c>
      <c r="D16" s="11" t="s">
        <v>31</v>
      </c>
      <c r="E16" s="12" t="s">
        <v>57</v>
      </c>
      <c r="F16" s="13">
        <v>2756.17</v>
      </c>
      <c r="G16" s="14">
        <v>215</v>
      </c>
      <c r="H16" s="14">
        <v>172</v>
      </c>
      <c r="I16" s="14">
        <v>43</v>
      </c>
      <c r="J16" s="14">
        <v>22</v>
      </c>
      <c r="K16" s="14">
        <v>20</v>
      </c>
      <c r="L16" s="15">
        <f t="shared" si="0"/>
        <v>0.8</v>
      </c>
      <c r="M16" s="8">
        <f t="shared" si="1"/>
        <v>0.2</v>
      </c>
      <c r="N16" s="16">
        <f t="shared" si="2"/>
        <v>440</v>
      </c>
      <c r="O16" s="17">
        <f t="shared" si="3"/>
        <v>0.488636363636364</v>
      </c>
    </row>
    <row r="17" spans="1:15">
      <c r="A17" s="11" t="s">
        <v>87</v>
      </c>
      <c r="B17" s="11" t="s">
        <v>88</v>
      </c>
      <c r="C17" s="12" t="s">
        <v>38</v>
      </c>
      <c r="D17" s="11" t="s">
        <v>23</v>
      </c>
      <c r="E17" s="12" t="s">
        <v>62</v>
      </c>
      <c r="F17" s="13">
        <v>3385.34</v>
      </c>
      <c r="G17" s="14">
        <v>309</v>
      </c>
      <c r="H17" s="14">
        <v>247</v>
      </c>
      <c r="I17" s="14">
        <v>62</v>
      </c>
      <c r="J17" s="14">
        <v>22</v>
      </c>
      <c r="K17" s="14">
        <v>22</v>
      </c>
      <c r="L17" s="15">
        <f t="shared" si="0"/>
        <v>0.799352750809062</v>
      </c>
      <c r="M17" s="8">
        <f t="shared" si="1"/>
        <v>0.200647249190939</v>
      </c>
      <c r="N17" s="16">
        <f t="shared" si="2"/>
        <v>484</v>
      </c>
      <c r="O17" s="17">
        <f t="shared" si="3"/>
        <v>0.638429752066116</v>
      </c>
    </row>
    <row r="18" spans="1:15">
      <c r="A18" s="11" t="s">
        <v>89</v>
      </c>
      <c r="B18" s="11" t="s">
        <v>90</v>
      </c>
      <c r="C18" s="12" t="s">
        <v>38</v>
      </c>
      <c r="D18" s="11" t="s">
        <v>23</v>
      </c>
      <c r="E18" s="12" t="s">
        <v>57</v>
      </c>
      <c r="F18" s="13">
        <v>2972.27</v>
      </c>
      <c r="G18" s="14">
        <v>228</v>
      </c>
      <c r="H18" s="14">
        <v>182</v>
      </c>
      <c r="I18" s="14">
        <v>46</v>
      </c>
      <c r="J18" s="14">
        <v>22</v>
      </c>
      <c r="K18" s="14">
        <v>22</v>
      </c>
      <c r="L18" s="15">
        <f t="shared" si="0"/>
        <v>0.798245614035088</v>
      </c>
      <c r="M18" s="8">
        <f t="shared" si="1"/>
        <v>0.201754385964912</v>
      </c>
      <c r="N18" s="16">
        <f t="shared" si="2"/>
        <v>484</v>
      </c>
      <c r="O18" s="17">
        <f t="shared" si="3"/>
        <v>0.471074380165289</v>
      </c>
    </row>
    <row r="19" spans="1:15">
      <c r="A19" s="11" t="s">
        <v>91</v>
      </c>
      <c r="B19" s="11" t="s">
        <v>92</v>
      </c>
      <c r="C19" s="12" t="s">
        <v>34</v>
      </c>
      <c r="D19" s="11" t="s">
        <v>31</v>
      </c>
      <c r="E19" s="12" t="s">
        <v>57</v>
      </c>
      <c r="F19" s="13">
        <v>5092.53</v>
      </c>
      <c r="G19" s="14">
        <v>239</v>
      </c>
      <c r="H19" s="14">
        <v>191</v>
      </c>
      <c r="I19" s="14">
        <v>48</v>
      </c>
      <c r="J19" s="14">
        <v>22</v>
      </c>
      <c r="K19" s="14">
        <v>20</v>
      </c>
      <c r="L19" s="15">
        <f t="shared" si="0"/>
        <v>0.799163179916318</v>
      </c>
      <c r="M19" s="8">
        <f t="shared" si="1"/>
        <v>0.200836820083682</v>
      </c>
      <c r="N19" s="16">
        <f t="shared" si="2"/>
        <v>440</v>
      </c>
      <c r="O19" s="17">
        <f t="shared" si="3"/>
        <v>0.543181818181818</v>
      </c>
    </row>
    <row r="20" spans="1:15">
      <c r="A20" s="11" t="s">
        <v>93</v>
      </c>
      <c r="B20" s="11" t="s">
        <v>94</v>
      </c>
      <c r="C20" s="12" t="s">
        <v>33</v>
      </c>
      <c r="D20" s="11" t="s">
        <v>23</v>
      </c>
      <c r="E20" s="12" t="s">
        <v>57</v>
      </c>
      <c r="F20" s="13">
        <v>4485.42</v>
      </c>
      <c r="G20" s="14">
        <v>365</v>
      </c>
      <c r="H20" s="14">
        <v>292</v>
      </c>
      <c r="I20" s="14">
        <v>73</v>
      </c>
      <c r="J20" s="14">
        <v>22</v>
      </c>
      <c r="K20" s="14">
        <v>22</v>
      </c>
      <c r="L20" s="15">
        <f t="shared" si="0"/>
        <v>0.8</v>
      </c>
      <c r="M20" s="8">
        <f t="shared" si="1"/>
        <v>0.2</v>
      </c>
      <c r="N20" s="16">
        <f t="shared" si="2"/>
        <v>484</v>
      </c>
      <c r="O20" s="17">
        <f t="shared" si="3"/>
        <v>0.754132231404959</v>
      </c>
    </row>
    <row r="21" spans="1:15">
      <c r="A21" s="11" t="s">
        <v>95</v>
      </c>
      <c r="B21" s="11" t="s">
        <v>96</v>
      </c>
      <c r="C21" s="12" t="s">
        <v>38</v>
      </c>
      <c r="D21" s="11" t="s">
        <v>23</v>
      </c>
      <c r="E21" s="12" t="s">
        <v>57</v>
      </c>
      <c r="F21" s="13">
        <v>2626.57</v>
      </c>
      <c r="G21" s="14">
        <v>93</v>
      </c>
      <c r="H21" s="14">
        <v>84</v>
      </c>
      <c r="I21" s="14">
        <v>9</v>
      </c>
      <c r="J21" s="14">
        <v>22</v>
      </c>
      <c r="K21" s="14">
        <v>22</v>
      </c>
      <c r="L21" s="15">
        <f t="shared" si="0"/>
        <v>0.903225806451613</v>
      </c>
      <c r="M21" s="8">
        <f t="shared" si="1"/>
        <v>0.0967741935483871</v>
      </c>
      <c r="N21" s="16">
        <f t="shared" si="2"/>
        <v>484</v>
      </c>
      <c r="O21" s="17">
        <f t="shared" si="3"/>
        <v>0.192148760330579</v>
      </c>
    </row>
    <row r="22" spans="1:15">
      <c r="A22" s="11" t="s">
        <v>97</v>
      </c>
      <c r="B22" s="11" t="s">
        <v>98</v>
      </c>
      <c r="C22" s="12" t="s">
        <v>37</v>
      </c>
      <c r="D22" s="11" t="s">
        <v>32</v>
      </c>
      <c r="E22" s="12" t="s">
        <v>57</v>
      </c>
      <c r="F22" s="13">
        <v>4240.91</v>
      </c>
      <c r="G22" s="14">
        <v>215</v>
      </c>
      <c r="H22" s="14">
        <v>172</v>
      </c>
      <c r="I22" s="14">
        <v>43</v>
      </c>
      <c r="J22" s="14">
        <v>22</v>
      </c>
      <c r="K22" s="14">
        <v>21</v>
      </c>
      <c r="L22" s="15">
        <f t="shared" si="0"/>
        <v>0.8</v>
      </c>
      <c r="M22" s="8">
        <f t="shared" si="1"/>
        <v>0.2</v>
      </c>
      <c r="N22" s="16">
        <f t="shared" si="2"/>
        <v>462</v>
      </c>
      <c r="O22" s="17">
        <f t="shared" si="3"/>
        <v>0.465367965367965</v>
      </c>
    </row>
    <row r="23" spans="1:15">
      <c r="A23" s="11" t="s">
        <v>99</v>
      </c>
      <c r="B23" s="11" t="s">
        <v>100</v>
      </c>
      <c r="C23" s="12" t="s">
        <v>37</v>
      </c>
      <c r="D23" s="11" t="s">
        <v>32</v>
      </c>
      <c r="E23" s="12" t="s">
        <v>62</v>
      </c>
      <c r="F23" s="13">
        <v>3239.25</v>
      </c>
      <c r="G23" s="14">
        <v>382</v>
      </c>
      <c r="H23" s="14">
        <v>306</v>
      </c>
      <c r="I23" s="14">
        <v>76</v>
      </c>
      <c r="J23" s="14">
        <v>22</v>
      </c>
      <c r="K23" s="14">
        <v>21</v>
      </c>
      <c r="L23" s="15">
        <f t="shared" si="0"/>
        <v>0.801047120418848</v>
      </c>
      <c r="M23" s="8">
        <f t="shared" si="1"/>
        <v>0.198952879581152</v>
      </c>
      <c r="N23" s="16">
        <f t="shared" si="2"/>
        <v>462</v>
      </c>
      <c r="O23" s="17">
        <f t="shared" si="3"/>
        <v>0.826839826839827</v>
      </c>
    </row>
    <row r="24" spans="1:15">
      <c r="A24" s="11" t="s">
        <v>101</v>
      </c>
      <c r="B24" s="11" t="s">
        <v>102</v>
      </c>
      <c r="C24" s="12" t="s">
        <v>39</v>
      </c>
      <c r="D24" s="11" t="s">
        <v>32</v>
      </c>
      <c r="E24" s="12" t="s">
        <v>62</v>
      </c>
      <c r="F24" s="13">
        <v>4481.14</v>
      </c>
      <c r="G24" s="14">
        <v>410</v>
      </c>
      <c r="H24" s="14">
        <v>328</v>
      </c>
      <c r="I24" s="14">
        <v>82</v>
      </c>
      <c r="J24" s="14">
        <v>22</v>
      </c>
      <c r="K24" s="14">
        <v>21</v>
      </c>
      <c r="L24" s="15">
        <f t="shared" si="0"/>
        <v>0.8</v>
      </c>
      <c r="M24" s="8">
        <f t="shared" si="1"/>
        <v>0.2</v>
      </c>
      <c r="N24" s="16">
        <f t="shared" si="2"/>
        <v>462</v>
      </c>
      <c r="O24" s="17">
        <f t="shared" si="3"/>
        <v>0.887445887445887</v>
      </c>
    </row>
    <row r="25" spans="1:15">
      <c r="A25" s="11" t="s">
        <v>103</v>
      </c>
      <c r="B25" s="11" t="s">
        <v>104</v>
      </c>
      <c r="C25" s="12" t="s">
        <v>39</v>
      </c>
      <c r="D25" s="11" t="s">
        <v>31</v>
      </c>
      <c r="E25" s="12" t="s">
        <v>57</v>
      </c>
      <c r="F25" s="13">
        <v>3652.79</v>
      </c>
      <c r="G25" s="14">
        <v>84</v>
      </c>
      <c r="H25" s="14">
        <v>76</v>
      </c>
      <c r="I25" s="14">
        <v>8</v>
      </c>
      <c r="J25" s="14">
        <v>22</v>
      </c>
      <c r="K25" s="14">
        <v>20</v>
      </c>
      <c r="L25" s="15">
        <f t="shared" si="0"/>
        <v>0.904761904761905</v>
      </c>
      <c r="M25" s="8">
        <f t="shared" si="1"/>
        <v>0.0952380952380952</v>
      </c>
      <c r="N25" s="16">
        <f t="shared" si="2"/>
        <v>440</v>
      </c>
      <c r="O25" s="17">
        <f t="shared" si="3"/>
        <v>0.190909090909091</v>
      </c>
    </row>
    <row r="26" spans="1:15">
      <c r="A26" s="11" t="s">
        <v>105</v>
      </c>
      <c r="B26" s="11" t="s">
        <v>106</v>
      </c>
      <c r="C26" s="12" t="s">
        <v>33</v>
      </c>
      <c r="D26" s="11" t="s">
        <v>23</v>
      </c>
      <c r="E26" s="12" t="s">
        <v>57</v>
      </c>
      <c r="F26" s="13">
        <v>3123.32</v>
      </c>
      <c r="G26" s="14">
        <v>133</v>
      </c>
      <c r="H26" s="14">
        <v>106</v>
      </c>
      <c r="I26" s="14">
        <v>27</v>
      </c>
      <c r="J26" s="14">
        <v>22</v>
      </c>
      <c r="K26" s="14">
        <v>22</v>
      </c>
      <c r="L26" s="15">
        <f t="shared" si="0"/>
        <v>0.796992481203007</v>
      </c>
      <c r="M26" s="8">
        <f t="shared" si="1"/>
        <v>0.203007518796992</v>
      </c>
      <c r="N26" s="16">
        <f t="shared" si="2"/>
        <v>484</v>
      </c>
      <c r="O26" s="17">
        <f t="shared" si="3"/>
        <v>0.274793388429752</v>
      </c>
    </row>
    <row r="27" spans="1:15">
      <c r="A27" s="11" t="s">
        <v>107</v>
      </c>
      <c r="B27" s="11" t="s">
        <v>108</v>
      </c>
      <c r="C27" s="12" t="s">
        <v>37</v>
      </c>
      <c r="D27" s="11" t="s">
        <v>23</v>
      </c>
      <c r="E27" s="12" t="s">
        <v>57</v>
      </c>
      <c r="F27" s="13">
        <v>1628.54</v>
      </c>
      <c r="G27" s="14">
        <v>64</v>
      </c>
      <c r="H27" s="14">
        <v>58</v>
      </c>
      <c r="I27" s="14">
        <v>6</v>
      </c>
      <c r="J27" s="14">
        <v>22</v>
      </c>
      <c r="K27" s="14">
        <v>22</v>
      </c>
      <c r="L27" s="15">
        <f t="shared" si="0"/>
        <v>0.90625</v>
      </c>
      <c r="M27" s="8">
        <f t="shared" si="1"/>
        <v>0.09375</v>
      </c>
      <c r="N27" s="16">
        <f t="shared" si="2"/>
        <v>484</v>
      </c>
      <c r="O27" s="17">
        <f t="shared" si="3"/>
        <v>0.132231404958678</v>
      </c>
    </row>
    <row r="28" spans="1:15">
      <c r="A28" s="11" t="s">
        <v>109</v>
      </c>
      <c r="B28" s="11" t="s">
        <v>110</v>
      </c>
      <c r="C28" s="12" t="s">
        <v>35</v>
      </c>
      <c r="D28" s="11" t="s">
        <v>31</v>
      </c>
      <c r="E28" s="12" t="s">
        <v>62</v>
      </c>
      <c r="F28" s="13">
        <v>1827.64</v>
      </c>
      <c r="G28" s="14">
        <v>146</v>
      </c>
      <c r="H28" s="14">
        <v>117</v>
      </c>
      <c r="I28" s="14">
        <v>29</v>
      </c>
      <c r="J28" s="14">
        <v>22</v>
      </c>
      <c r="K28" s="14">
        <v>20</v>
      </c>
      <c r="L28" s="15">
        <f t="shared" si="0"/>
        <v>0.801369863013699</v>
      </c>
      <c r="M28" s="8">
        <f t="shared" si="1"/>
        <v>0.198630136986301</v>
      </c>
      <c r="N28" s="16">
        <f t="shared" si="2"/>
        <v>440</v>
      </c>
      <c r="O28" s="17">
        <f t="shared" si="3"/>
        <v>0.331818181818182</v>
      </c>
    </row>
    <row r="29" spans="1:15">
      <c r="A29" s="11" t="s">
        <v>76</v>
      </c>
      <c r="B29" s="11" t="s">
        <v>111</v>
      </c>
      <c r="C29" s="12" t="s">
        <v>30</v>
      </c>
      <c r="D29" s="11" t="s">
        <v>32</v>
      </c>
      <c r="E29" s="12" t="s">
        <v>57</v>
      </c>
      <c r="F29" s="13">
        <v>2691.53</v>
      </c>
      <c r="G29" s="14">
        <v>253</v>
      </c>
      <c r="H29" s="14">
        <v>202</v>
      </c>
      <c r="I29" s="14">
        <v>51</v>
      </c>
      <c r="J29" s="14">
        <v>22</v>
      </c>
      <c r="K29" s="14">
        <v>21</v>
      </c>
      <c r="L29" s="15">
        <f t="shared" si="0"/>
        <v>0.798418972332016</v>
      </c>
      <c r="M29" s="8">
        <f t="shared" si="1"/>
        <v>0.201581027667984</v>
      </c>
      <c r="N29" s="16">
        <f t="shared" si="2"/>
        <v>462</v>
      </c>
      <c r="O29" s="17">
        <f t="shared" si="3"/>
        <v>0.547619047619048</v>
      </c>
    </row>
    <row r="30" spans="1:15">
      <c r="A30" s="11" t="s">
        <v>112</v>
      </c>
      <c r="B30" s="11" t="s">
        <v>113</v>
      </c>
      <c r="C30" s="12" t="s">
        <v>34</v>
      </c>
      <c r="D30" s="11" t="s">
        <v>23</v>
      </c>
      <c r="E30" s="12" t="s">
        <v>62</v>
      </c>
      <c r="F30" s="13">
        <v>1720.25</v>
      </c>
      <c r="G30" s="14">
        <v>390</v>
      </c>
      <c r="H30" s="14">
        <v>312</v>
      </c>
      <c r="I30" s="14">
        <v>78</v>
      </c>
      <c r="J30" s="14">
        <v>22</v>
      </c>
      <c r="K30" s="14">
        <v>22</v>
      </c>
      <c r="L30" s="15">
        <f t="shared" si="0"/>
        <v>0.8</v>
      </c>
      <c r="M30" s="8">
        <f t="shared" si="1"/>
        <v>0.2</v>
      </c>
      <c r="N30" s="16">
        <f t="shared" si="2"/>
        <v>484</v>
      </c>
      <c r="O30" s="17">
        <f t="shared" si="3"/>
        <v>0.805785123966942</v>
      </c>
    </row>
    <row r="31" spans="1:15">
      <c r="A31" s="11" t="s">
        <v>114</v>
      </c>
      <c r="B31" s="11" t="s">
        <v>115</v>
      </c>
      <c r="C31" s="12" t="s">
        <v>38</v>
      </c>
      <c r="D31" s="11" t="s">
        <v>32</v>
      </c>
      <c r="E31" s="12" t="s">
        <v>62</v>
      </c>
      <c r="F31" s="13">
        <v>1537.33</v>
      </c>
      <c r="G31" s="14">
        <v>99</v>
      </c>
      <c r="H31" s="14">
        <v>89</v>
      </c>
      <c r="I31" s="14">
        <v>10</v>
      </c>
      <c r="J31" s="14">
        <v>22</v>
      </c>
      <c r="K31" s="14">
        <v>21</v>
      </c>
      <c r="L31" s="15">
        <f t="shared" si="0"/>
        <v>0.898989898989899</v>
      </c>
      <c r="M31" s="8">
        <f t="shared" si="1"/>
        <v>0.101010101010101</v>
      </c>
      <c r="N31" s="16">
        <f t="shared" si="2"/>
        <v>462</v>
      </c>
      <c r="O31" s="17">
        <f t="shared" si="3"/>
        <v>0.214285714285714</v>
      </c>
    </row>
    <row r="32" spans="1:15">
      <c r="A32" s="11" t="s">
        <v>116</v>
      </c>
      <c r="B32" s="11" t="s">
        <v>117</v>
      </c>
      <c r="C32" s="12" t="s">
        <v>41</v>
      </c>
      <c r="D32" s="11" t="s">
        <v>32</v>
      </c>
      <c r="E32" s="12" t="s">
        <v>57</v>
      </c>
      <c r="F32" s="13">
        <v>1607.31</v>
      </c>
      <c r="G32" s="14">
        <v>114</v>
      </c>
      <c r="H32" s="14">
        <v>103</v>
      </c>
      <c r="I32" s="14">
        <v>11</v>
      </c>
      <c r="J32" s="14">
        <v>22</v>
      </c>
      <c r="K32" s="14">
        <v>21</v>
      </c>
      <c r="L32" s="15">
        <f t="shared" si="0"/>
        <v>0.903508771929825</v>
      </c>
      <c r="M32" s="8">
        <f t="shared" si="1"/>
        <v>0.0964912280701754</v>
      </c>
      <c r="N32" s="16">
        <f t="shared" si="2"/>
        <v>462</v>
      </c>
      <c r="O32" s="17">
        <f t="shared" si="3"/>
        <v>0.246753246753247</v>
      </c>
    </row>
    <row r="33" spans="1:15">
      <c r="A33" s="11" t="s">
        <v>118</v>
      </c>
      <c r="B33" s="11" t="s">
        <v>119</v>
      </c>
      <c r="C33" s="12" t="s">
        <v>41</v>
      </c>
      <c r="D33" s="11" t="s">
        <v>32</v>
      </c>
      <c r="E33" s="12" t="s">
        <v>62</v>
      </c>
      <c r="F33" s="13">
        <v>1805.28</v>
      </c>
      <c r="G33" s="14">
        <v>241</v>
      </c>
      <c r="H33" s="14">
        <v>193</v>
      </c>
      <c r="I33" s="14">
        <v>48</v>
      </c>
      <c r="J33" s="14">
        <v>22</v>
      </c>
      <c r="K33" s="14">
        <v>21</v>
      </c>
      <c r="L33" s="15">
        <f t="shared" si="0"/>
        <v>0.800829875518672</v>
      </c>
      <c r="M33" s="8">
        <f t="shared" si="1"/>
        <v>0.199170124481328</v>
      </c>
      <c r="N33" s="16">
        <f t="shared" si="2"/>
        <v>462</v>
      </c>
      <c r="O33" s="17">
        <f t="shared" si="3"/>
        <v>0.521645021645022</v>
      </c>
    </row>
    <row r="34" spans="1:15">
      <c r="A34" s="11" t="s">
        <v>120</v>
      </c>
      <c r="B34" s="11" t="s">
        <v>121</v>
      </c>
      <c r="C34" s="12" t="s">
        <v>33</v>
      </c>
      <c r="D34" s="11" t="s">
        <v>23</v>
      </c>
      <c r="E34" s="12" t="s">
        <v>57</v>
      </c>
      <c r="F34" s="13">
        <v>3161.96</v>
      </c>
      <c r="G34" s="14">
        <v>297</v>
      </c>
      <c r="H34" s="14">
        <v>238</v>
      </c>
      <c r="I34" s="14">
        <v>59</v>
      </c>
      <c r="J34" s="14">
        <v>22</v>
      </c>
      <c r="K34" s="14">
        <v>22</v>
      </c>
      <c r="L34" s="15">
        <f t="shared" si="0"/>
        <v>0.801346801346801</v>
      </c>
      <c r="M34" s="8">
        <f t="shared" si="1"/>
        <v>0.198653198653199</v>
      </c>
      <c r="N34" s="16">
        <f t="shared" si="2"/>
        <v>484</v>
      </c>
      <c r="O34" s="17">
        <f t="shared" si="3"/>
        <v>0.613636363636364</v>
      </c>
    </row>
    <row r="35" spans="1:15">
      <c r="A35" s="11" t="s">
        <v>122</v>
      </c>
      <c r="B35" s="11" t="s">
        <v>123</v>
      </c>
      <c r="C35" s="12" t="s">
        <v>34</v>
      </c>
      <c r="D35" s="11" t="s">
        <v>31</v>
      </c>
      <c r="E35" s="12" t="s">
        <v>57</v>
      </c>
      <c r="F35" s="13">
        <v>3060.99</v>
      </c>
      <c r="G35" s="14">
        <v>143</v>
      </c>
      <c r="H35" s="14">
        <v>114</v>
      </c>
      <c r="I35" s="14">
        <v>29</v>
      </c>
      <c r="J35" s="14">
        <v>22</v>
      </c>
      <c r="K35" s="14">
        <v>20</v>
      </c>
      <c r="L35" s="15">
        <f t="shared" ref="L35:L66" si="4">H35/G35</f>
        <v>0.797202797202797</v>
      </c>
      <c r="M35" s="8">
        <f t="shared" ref="M35:M66" si="5">I35/G35</f>
        <v>0.202797202797203</v>
      </c>
      <c r="N35" s="16">
        <f t="shared" ref="N35:N66" si="6">J35*K35</f>
        <v>440</v>
      </c>
      <c r="O35" s="17">
        <f t="shared" ref="O35:O66" si="7">(G35/N35)</f>
        <v>0.325</v>
      </c>
    </row>
    <row r="36" spans="1:15">
      <c r="A36" s="11" t="s">
        <v>124</v>
      </c>
      <c r="B36" s="11" t="s">
        <v>125</v>
      </c>
      <c r="C36" s="12" t="s">
        <v>34</v>
      </c>
      <c r="D36" s="11" t="s">
        <v>23</v>
      </c>
      <c r="E36" s="12" t="s">
        <v>57</v>
      </c>
      <c r="F36" s="13">
        <v>4347.54</v>
      </c>
      <c r="G36" s="14">
        <v>339</v>
      </c>
      <c r="H36" s="14">
        <v>271</v>
      </c>
      <c r="I36" s="14">
        <v>68</v>
      </c>
      <c r="J36" s="14">
        <v>22</v>
      </c>
      <c r="K36" s="14">
        <v>22</v>
      </c>
      <c r="L36" s="15">
        <f t="shared" si="4"/>
        <v>0.799410029498525</v>
      </c>
      <c r="M36" s="8">
        <f t="shared" si="5"/>
        <v>0.200589970501475</v>
      </c>
      <c r="N36" s="16">
        <f t="shared" si="6"/>
        <v>484</v>
      </c>
      <c r="O36" s="17">
        <f t="shared" si="7"/>
        <v>0.700413223140496</v>
      </c>
    </row>
    <row r="37" spans="1:15">
      <c r="A37" s="11" t="s">
        <v>126</v>
      </c>
      <c r="B37" s="11" t="s">
        <v>127</v>
      </c>
      <c r="C37" s="12" t="s">
        <v>38</v>
      </c>
      <c r="D37" s="11" t="s">
        <v>32</v>
      </c>
      <c r="E37" s="12" t="s">
        <v>62</v>
      </c>
      <c r="F37" s="13">
        <v>1385.32</v>
      </c>
      <c r="G37" s="14">
        <v>118</v>
      </c>
      <c r="H37" s="14">
        <v>106</v>
      </c>
      <c r="I37" s="14">
        <v>12</v>
      </c>
      <c r="J37" s="14">
        <v>22</v>
      </c>
      <c r="K37" s="14">
        <v>21</v>
      </c>
      <c r="L37" s="15">
        <f t="shared" si="4"/>
        <v>0.898305084745763</v>
      </c>
      <c r="M37" s="8">
        <f t="shared" si="5"/>
        <v>0.101694915254237</v>
      </c>
      <c r="N37" s="16">
        <f t="shared" si="6"/>
        <v>462</v>
      </c>
      <c r="O37" s="17">
        <f t="shared" si="7"/>
        <v>0.255411255411255</v>
      </c>
    </row>
    <row r="38" spans="1:15">
      <c r="A38" s="11" t="s">
        <v>128</v>
      </c>
      <c r="B38" s="11" t="s">
        <v>129</v>
      </c>
      <c r="C38" s="12" t="s">
        <v>34</v>
      </c>
      <c r="D38" s="11" t="s">
        <v>23</v>
      </c>
      <c r="E38" s="12" t="s">
        <v>62</v>
      </c>
      <c r="F38" s="13">
        <v>2778.07</v>
      </c>
      <c r="G38" s="14">
        <v>446</v>
      </c>
      <c r="H38" s="14">
        <v>357</v>
      </c>
      <c r="I38" s="14">
        <v>89</v>
      </c>
      <c r="J38" s="14">
        <v>22</v>
      </c>
      <c r="K38" s="14">
        <v>22</v>
      </c>
      <c r="L38" s="15">
        <f t="shared" si="4"/>
        <v>0.800448430493274</v>
      </c>
      <c r="M38" s="8">
        <f t="shared" si="5"/>
        <v>0.199551569506726</v>
      </c>
      <c r="N38" s="16">
        <f t="shared" si="6"/>
        <v>484</v>
      </c>
      <c r="O38" s="17">
        <f t="shared" si="7"/>
        <v>0.921487603305785</v>
      </c>
    </row>
    <row r="39" spans="1:15">
      <c r="A39" s="11" t="s">
        <v>130</v>
      </c>
      <c r="B39" s="11" t="s">
        <v>131</v>
      </c>
      <c r="C39" s="12" t="s">
        <v>41</v>
      </c>
      <c r="D39" s="11" t="s">
        <v>32</v>
      </c>
      <c r="E39" s="12" t="s">
        <v>62</v>
      </c>
      <c r="F39" s="13">
        <v>1502.63</v>
      </c>
      <c r="G39" s="14">
        <v>187</v>
      </c>
      <c r="H39" s="14">
        <v>150</v>
      </c>
      <c r="I39" s="14">
        <v>37</v>
      </c>
      <c r="J39" s="14">
        <v>22</v>
      </c>
      <c r="K39" s="14">
        <v>21</v>
      </c>
      <c r="L39" s="15">
        <f t="shared" si="4"/>
        <v>0.802139037433155</v>
      </c>
      <c r="M39" s="8">
        <f t="shared" si="5"/>
        <v>0.197860962566845</v>
      </c>
      <c r="N39" s="16">
        <f t="shared" si="6"/>
        <v>462</v>
      </c>
      <c r="O39" s="17">
        <f t="shared" si="7"/>
        <v>0.404761904761905</v>
      </c>
    </row>
    <row r="40" spans="1:15">
      <c r="A40" s="11" t="s">
        <v>132</v>
      </c>
      <c r="B40" s="11" t="s">
        <v>133</v>
      </c>
      <c r="C40" s="12" t="s">
        <v>33</v>
      </c>
      <c r="D40" s="11" t="s">
        <v>31</v>
      </c>
      <c r="E40" s="12" t="s">
        <v>57</v>
      </c>
      <c r="F40" s="13">
        <v>1423.83</v>
      </c>
      <c r="G40" s="14">
        <v>138</v>
      </c>
      <c r="H40" s="14">
        <v>110</v>
      </c>
      <c r="I40" s="14">
        <v>28</v>
      </c>
      <c r="J40" s="14">
        <v>22</v>
      </c>
      <c r="K40" s="14">
        <v>20</v>
      </c>
      <c r="L40" s="15">
        <f t="shared" si="4"/>
        <v>0.797101449275362</v>
      </c>
      <c r="M40" s="8">
        <f t="shared" si="5"/>
        <v>0.202898550724638</v>
      </c>
      <c r="N40" s="16">
        <f t="shared" si="6"/>
        <v>440</v>
      </c>
      <c r="O40" s="17">
        <f t="shared" si="7"/>
        <v>0.313636363636364</v>
      </c>
    </row>
    <row r="41" spans="1:15">
      <c r="A41" s="11" t="s">
        <v>134</v>
      </c>
      <c r="B41" s="11" t="s">
        <v>135</v>
      </c>
      <c r="C41" s="12" t="s">
        <v>36</v>
      </c>
      <c r="D41" s="11" t="s">
        <v>32</v>
      </c>
      <c r="E41" s="12" t="s">
        <v>57</v>
      </c>
      <c r="F41" s="13">
        <v>1370.45</v>
      </c>
      <c r="G41" s="14">
        <v>330</v>
      </c>
      <c r="H41" s="14">
        <v>264</v>
      </c>
      <c r="I41" s="14">
        <v>66</v>
      </c>
      <c r="J41" s="14">
        <v>22</v>
      </c>
      <c r="K41" s="14">
        <v>21</v>
      </c>
      <c r="L41" s="15">
        <f t="shared" si="4"/>
        <v>0.8</v>
      </c>
      <c r="M41" s="8">
        <f t="shared" si="5"/>
        <v>0.2</v>
      </c>
      <c r="N41" s="16">
        <f t="shared" si="6"/>
        <v>462</v>
      </c>
      <c r="O41" s="17">
        <f t="shared" si="7"/>
        <v>0.714285714285714</v>
      </c>
    </row>
    <row r="42" spans="1:15">
      <c r="A42" s="11" t="s">
        <v>136</v>
      </c>
      <c r="B42" s="11" t="s">
        <v>137</v>
      </c>
      <c r="C42" s="12" t="s">
        <v>33</v>
      </c>
      <c r="D42" s="11" t="s">
        <v>23</v>
      </c>
      <c r="E42" s="12" t="s">
        <v>57</v>
      </c>
      <c r="F42" s="13">
        <v>4089.45</v>
      </c>
      <c r="G42" s="14">
        <v>474</v>
      </c>
      <c r="H42" s="14">
        <v>237</v>
      </c>
      <c r="I42" s="14">
        <v>237</v>
      </c>
      <c r="J42" s="14">
        <v>22</v>
      </c>
      <c r="K42" s="14">
        <v>22</v>
      </c>
      <c r="L42" s="15">
        <f t="shared" si="4"/>
        <v>0.5</v>
      </c>
      <c r="M42" s="8">
        <f t="shared" si="5"/>
        <v>0.5</v>
      </c>
      <c r="N42" s="16">
        <f t="shared" si="6"/>
        <v>484</v>
      </c>
      <c r="O42" s="17">
        <f t="shared" si="7"/>
        <v>0.979338842975207</v>
      </c>
    </row>
    <row r="43" spans="1:15">
      <c r="A43" s="11" t="s">
        <v>138</v>
      </c>
      <c r="B43" s="11" t="s">
        <v>139</v>
      </c>
      <c r="C43" s="12" t="s">
        <v>34</v>
      </c>
      <c r="D43" s="11" t="s">
        <v>23</v>
      </c>
      <c r="E43" s="12" t="s">
        <v>57</v>
      </c>
      <c r="F43" s="13">
        <v>4439.23</v>
      </c>
      <c r="G43" s="14">
        <v>371</v>
      </c>
      <c r="H43" s="14">
        <v>297</v>
      </c>
      <c r="I43" s="14">
        <v>74</v>
      </c>
      <c r="J43" s="14">
        <v>22</v>
      </c>
      <c r="K43" s="14">
        <v>22</v>
      </c>
      <c r="L43" s="15">
        <f t="shared" si="4"/>
        <v>0.800539083557951</v>
      </c>
      <c r="M43" s="8">
        <f t="shared" si="5"/>
        <v>0.199460916442049</v>
      </c>
      <c r="N43" s="16">
        <f t="shared" si="6"/>
        <v>484</v>
      </c>
      <c r="O43" s="17">
        <f t="shared" si="7"/>
        <v>0.766528925619835</v>
      </c>
    </row>
    <row r="44" spans="1:15">
      <c r="A44" s="11" t="s">
        <v>140</v>
      </c>
      <c r="B44" s="11" t="s">
        <v>141</v>
      </c>
      <c r="C44" s="12" t="s">
        <v>34</v>
      </c>
      <c r="D44" s="11" t="s">
        <v>23</v>
      </c>
      <c r="E44" s="12" t="s">
        <v>62</v>
      </c>
      <c r="F44" s="13">
        <v>1380.82</v>
      </c>
      <c r="G44" s="14">
        <v>108</v>
      </c>
      <c r="H44" s="14">
        <v>97</v>
      </c>
      <c r="I44" s="14">
        <v>11</v>
      </c>
      <c r="J44" s="14">
        <v>22</v>
      </c>
      <c r="K44" s="14">
        <v>22</v>
      </c>
      <c r="L44" s="15">
        <f t="shared" si="4"/>
        <v>0.898148148148148</v>
      </c>
      <c r="M44" s="8">
        <f t="shared" si="5"/>
        <v>0.101851851851852</v>
      </c>
      <c r="N44" s="16">
        <f t="shared" si="6"/>
        <v>484</v>
      </c>
      <c r="O44" s="17">
        <f t="shared" si="7"/>
        <v>0.223140495867769</v>
      </c>
    </row>
    <row r="45" spans="1:15">
      <c r="A45" s="11" t="s">
        <v>142</v>
      </c>
      <c r="B45" s="11" t="s">
        <v>143</v>
      </c>
      <c r="C45" s="12" t="s">
        <v>38</v>
      </c>
      <c r="D45" s="11" t="s">
        <v>23</v>
      </c>
      <c r="E45" s="12" t="s">
        <v>62</v>
      </c>
      <c r="F45" s="13">
        <v>3915.04</v>
      </c>
      <c r="G45" s="14">
        <v>415</v>
      </c>
      <c r="H45" s="14">
        <v>332</v>
      </c>
      <c r="I45" s="14">
        <v>83</v>
      </c>
      <c r="J45" s="14">
        <v>22</v>
      </c>
      <c r="K45" s="14">
        <v>22</v>
      </c>
      <c r="L45" s="15">
        <f t="shared" si="4"/>
        <v>0.8</v>
      </c>
      <c r="M45" s="8">
        <f t="shared" si="5"/>
        <v>0.2</v>
      </c>
      <c r="N45" s="16">
        <f t="shared" si="6"/>
        <v>484</v>
      </c>
      <c r="O45" s="17">
        <f t="shared" si="7"/>
        <v>0.857438016528926</v>
      </c>
    </row>
    <row r="46" spans="1:15">
      <c r="A46" s="11" t="s">
        <v>144</v>
      </c>
      <c r="B46" s="11" t="s">
        <v>145</v>
      </c>
      <c r="C46" s="12" t="s">
        <v>38</v>
      </c>
      <c r="D46" s="11" t="s">
        <v>23</v>
      </c>
      <c r="E46" s="12" t="s">
        <v>57</v>
      </c>
      <c r="F46" s="13">
        <v>3681.52</v>
      </c>
      <c r="G46" s="14">
        <v>151</v>
      </c>
      <c r="H46" s="14">
        <v>121</v>
      </c>
      <c r="I46" s="14">
        <v>30</v>
      </c>
      <c r="J46" s="14">
        <v>22</v>
      </c>
      <c r="K46" s="14">
        <v>22</v>
      </c>
      <c r="L46" s="15">
        <f t="shared" si="4"/>
        <v>0.801324503311258</v>
      </c>
      <c r="M46" s="8">
        <f t="shared" si="5"/>
        <v>0.198675496688742</v>
      </c>
      <c r="N46" s="16">
        <f t="shared" si="6"/>
        <v>484</v>
      </c>
      <c r="O46" s="17">
        <f t="shared" si="7"/>
        <v>0.31198347107438</v>
      </c>
    </row>
    <row r="47" spans="1:15">
      <c r="A47" s="11" t="s">
        <v>146</v>
      </c>
      <c r="B47" s="11" t="s">
        <v>147</v>
      </c>
      <c r="C47" s="12" t="s">
        <v>41</v>
      </c>
      <c r="D47" s="11" t="s">
        <v>32</v>
      </c>
      <c r="E47" s="12" t="s">
        <v>57</v>
      </c>
      <c r="F47" s="13">
        <v>2283.18</v>
      </c>
      <c r="G47" s="14">
        <v>181</v>
      </c>
      <c r="H47" s="14">
        <v>145</v>
      </c>
      <c r="I47" s="14">
        <v>36</v>
      </c>
      <c r="J47" s="14">
        <v>22</v>
      </c>
      <c r="K47" s="14">
        <v>21</v>
      </c>
      <c r="L47" s="15">
        <f t="shared" si="4"/>
        <v>0.801104972375691</v>
      </c>
      <c r="M47" s="8">
        <f t="shared" si="5"/>
        <v>0.198895027624309</v>
      </c>
      <c r="N47" s="16">
        <f t="shared" si="6"/>
        <v>462</v>
      </c>
      <c r="O47" s="17">
        <f t="shared" si="7"/>
        <v>0.391774891774892</v>
      </c>
    </row>
    <row r="48" spans="1:15">
      <c r="A48" s="11" t="s">
        <v>148</v>
      </c>
      <c r="B48" s="11" t="s">
        <v>149</v>
      </c>
      <c r="C48" s="12" t="s">
        <v>33</v>
      </c>
      <c r="D48" s="11" t="s">
        <v>23</v>
      </c>
      <c r="E48" s="12" t="s">
        <v>57</v>
      </c>
      <c r="F48" s="13">
        <v>1714.54</v>
      </c>
      <c r="G48" s="14">
        <v>286</v>
      </c>
      <c r="H48" s="14">
        <v>229</v>
      </c>
      <c r="I48" s="14">
        <v>57</v>
      </c>
      <c r="J48" s="14">
        <v>22</v>
      </c>
      <c r="K48" s="14">
        <v>22</v>
      </c>
      <c r="L48" s="15">
        <f t="shared" si="4"/>
        <v>0.800699300699301</v>
      </c>
      <c r="M48" s="8">
        <f t="shared" si="5"/>
        <v>0.199300699300699</v>
      </c>
      <c r="N48" s="16">
        <f t="shared" si="6"/>
        <v>484</v>
      </c>
      <c r="O48" s="17">
        <f t="shared" si="7"/>
        <v>0.590909090909091</v>
      </c>
    </row>
    <row r="49" spans="1:15">
      <c r="A49" s="11" t="s">
        <v>150</v>
      </c>
      <c r="B49" s="11" t="s">
        <v>151</v>
      </c>
      <c r="C49" s="12" t="s">
        <v>34</v>
      </c>
      <c r="D49" s="11" t="s">
        <v>31</v>
      </c>
      <c r="E49" s="12" t="s">
        <v>57</v>
      </c>
      <c r="F49" s="13">
        <v>2904.51</v>
      </c>
      <c r="G49" s="14">
        <v>232</v>
      </c>
      <c r="H49" s="14">
        <v>186</v>
      </c>
      <c r="I49" s="14">
        <v>46</v>
      </c>
      <c r="J49" s="14">
        <v>22</v>
      </c>
      <c r="K49" s="14">
        <v>20</v>
      </c>
      <c r="L49" s="15">
        <f t="shared" si="4"/>
        <v>0.801724137931034</v>
      </c>
      <c r="M49" s="8">
        <f t="shared" si="5"/>
        <v>0.198275862068966</v>
      </c>
      <c r="N49" s="16">
        <f t="shared" si="6"/>
        <v>440</v>
      </c>
      <c r="O49" s="17">
        <f t="shared" si="7"/>
        <v>0.527272727272727</v>
      </c>
    </row>
    <row r="50" spans="1:15">
      <c r="A50" s="11" t="s">
        <v>152</v>
      </c>
      <c r="B50" s="11" t="s">
        <v>153</v>
      </c>
      <c r="C50" s="12" t="s">
        <v>34</v>
      </c>
      <c r="D50" s="11" t="s">
        <v>31</v>
      </c>
      <c r="E50" s="12" t="s">
        <v>57</v>
      </c>
      <c r="F50" s="13">
        <v>4022.98</v>
      </c>
      <c r="G50" s="14">
        <v>155</v>
      </c>
      <c r="H50" s="14">
        <v>124</v>
      </c>
      <c r="I50" s="14">
        <v>31</v>
      </c>
      <c r="J50" s="14">
        <v>22</v>
      </c>
      <c r="K50" s="14">
        <v>20</v>
      </c>
      <c r="L50" s="15">
        <f t="shared" si="4"/>
        <v>0.8</v>
      </c>
      <c r="M50" s="8">
        <f t="shared" si="5"/>
        <v>0.2</v>
      </c>
      <c r="N50" s="16">
        <f t="shared" si="6"/>
        <v>440</v>
      </c>
      <c r="O50" s="17">
        <f t="shared" si="7"/>
        <v>0.352272727272727</v>
      </c>
    </row>
    <row r="51" spans="1:15">
      <c r="A51" s="11" t="s">
        <v>154</v>
      </c>
      <c r="B51" s="11" t="s">
        <v>155</v>
      </c>
      <c r="C51" s="12" t="s">
        <v>37</v>
      </c>
      <c r="D51" s="11" t="s">
        <v>32</v>
      </c>
      <c r="E51" s="12" t="s">
        <v>57</v>
      </c>
      <c r="F51" s="13">
        <v>2990.72</v>
      </c>
      <c r="G51" s="14">
        <v>149</v>
      </c>
      <c r="H51" s="14">
        <v>119</v>
      </c>
      <c r="I51" s="14">
        <v>30</v>
      </c>
      <c r="J51" s="14">
        <v>22</v>
      </c>
      <c r="K51" s="14">
        <v>21</v>
      </c>
      <c r="L51" s="15">
        <f t="shared" si="4"/>
        <v>0.798657718120805</v>
      </c>
      <c r="M51" s="8">
        <f t="shared" si="5"/>
        <v>0.201342281879195</v>
      </c>
      <c r="N51" s="16">
        <f t="shared" si="6"/>
        <v>462</v>
      </c>
      <c r="O51" s="17">
        <f t="shared" si="7"/>
        <v>0.322510822510823</v>
      </c>
    </row>
    <row r="52" spans="1:15">
      <c r="A52" s="11" t="s">
        <v>156</v>
      </c>
      <c r="B52" s="11" t="s">
        <v>157</v>
      </c>
      <c r="C52" s="12" t="s">
        <v>42</v>
      </c>
      <c r="D52" s="11" t="s">
        <v>23</v>
      </c>
      <c r="E52" s="12" t="s">
        <v>62</v>
      </c>
      <c r="F52" s="13">
        <v>1482.39</v>
      </c>
      <c r="G52" s="14">
        <v>236</v>
      </c>
      <c r="H52" s="14">
        <v>189</v>
      </c>
      <c r="I52" s="14">
        <v>47</v>
      </c>
      <c r="J52" s="14">
        <v>22</v>
      </c>
      <c r="K52" s="14">
        <v>22</v>
      </c>
      <c r="L52" s="15">
        <f t="shared" si="4"/>
        <v>0.800847457627119</v>
      </c>
      <c r="M52" s="8">
        <f t="shared" si="5"/>
        <v>0.199152542372881</v>
      </c>
      <c r="N52" s="16">
        <f t="shared" si="6"/>
        <v>484</v>
      </c>
      <c r="O52" s="17">
        <f t="shared" si="7"/>
        <v>0.487603305785124</v>
      </c>
    </row>
    <row r="53" spans="1:15">
      <c r="A53" s="11" t="s">
        <v>158</v>
      </c>
      <c r="B53" s="11" t="s">
        <v>159</v>
      </c>
      <c r="C53" s="12" t="s">
        <v>33</v>
      </c>
      <c r="D53" s="11" t="s">
        <v>23</v>
      </c>
      <c r="E53" s="12" t="s">
        <v>62</v>
      </c>
      <c r="F53" s="13">
        <v>2028.04</v>
      </c>
      <c r="G53" s="14">
        <v>263</v>
      </c>
      <c r="H53" s="14">
        <v>210</v>
      </c>
      <c r="I53" s="14">
        <v>53</v>
      </c>
      <c r="J53" s="14">
        <v>22</v>
      </c>
      <c r="K53" s="14">
        <v>22</v>
      </c>
      <c r="L53" s="15">
        <f t="shared" si="4"/>
        <v>0.798479087452472</v>
      </c>
      <c r="M53" s="8">
        <f t="shared" si="5"/>
        <v>0.201520912547529</v>
      </c>
      <c r="N53" s="16">
        <f t="shared" si="6"/>
        <v>484</v>
      </c>
      <c r="O53" s="17">
        <f t="shared" si="7"/>
        <v>0.543388429752066</v>
      </c>
    </row>
    <row r="54" spans="1:15">
      <c r="A54" s="11" t="s">
        <v>160</v>
      </c>
      <c r="B54" s="11" t="s">
        <v>161</v>
      </c>
      <c r="C54" s="12" t="s">
        <v>37</v>
      </c>
      <c r="D54" s="11" t="s">
        <v>32</v>
      </c>
      <c r="E54" s="12" t="s">
        <v>62</v>
      </c>
      <c r="F54" s="13">
        <v>2396.75</v>
      </c>
      <c r="G54" s="14">
        <v>338</v>
      </c>
      <c r="H54" s="14">
        <v>270</v>
      </c>
      <c r="I54" s="14">
        <v>68</v>
      </c>
      <c r="J54" s="14">
        <v>22</v>
      </c>
      <c r="K54" s="14">
        <v>21</v>
      </c>
      <c r="L54" s="15">
        <f t="shared" si="4"/>
        <v>0.798816568047337</v>
      </c>
      <c r="M54" s="8">
        <f t="shared" si="5"/>
        <v>0.201183431952663</v>
      </c>
      <c r="N54" s="16">
        <f t="shared" si="6"/>
        <v>462</v>
      </c>
      <c r="O54" s="17">
        <f t="shared" si="7"/>
        <v>0.731601731601732</v>
      </c>
    </row>
    <row r="55" spans="1:15">
      <c r="A55" s="11" t="s">
        <v>162</v>
      </c>
      <c r="B55" s="11" t="s">
        <v>163</v>
      </c>
      <c r="C55" s="12" t="s">
        <v>35</v>
      </c>
      <c r="D55" s="11" t="s">
        <v>31</v>
      </c>
      <c r="E55" s="12" t="s">
        <v>62</v>
      </c>
      <c r="F55" s="13">
        <v>3406.07</v>
      </c>
      <c r="G55" s="14">
        <v>119</v>
      </c>
      <c r="H55" s="14">
        <v>107</v>
      </c>
      <c r="I55" s="14">
        <v>12</v>
      </c>
      <c r="J55" s="14">
        <v>22</v>
      </c>
      <c r="K55" s="14">
        <v>20</v>
      </c>
      <c r="L55" s="15">
        <f t="shared" si="4"/>
        <v>0.899159663865546</v>
      </c>
      <c r="M55" s="8">
        <f t="shared" si="5"/>
        <v>0.100840336134454</v>
      </c>
      <c r="N55" s="16">
        <f t="shared" si="6"/>
        <v>440</v>
      </c>
      <c r="O55" s="17">
        <f t="shared" si="7"/>
        <v>0.270454545454545</v>
      </c>
    </row>
    <row r="56" spans="1:15">
      <c r="A56" s="11" t="s">
        <v>164</v>
      </c>
      <c r="B56" s="11" t="s">
        <v>165</v>
      </c>
      <c r="C56" s="12" t="s">
        <v>39</v>
      </c>
      <c r="D56" s="11" t="s">
        <v>32</v>
      </c>
      <c r="E56" s="12" t="s">
        <v>57</v>
      </c>
      <c r="F56" s="13">
        <v>3693.47</v>
      </c>
      <c r="G56" s="14">
        <v>113</v>
      </c>
      <c r="H56" s="14">
        <v>102</v>
      </c>
      <c r="I56" s="14">
        <v>11</v>
      </c>
      <c r="J56" s="14">
        <v>22</v>
      </c>
      <c r="K56" s="14">
        <v>21</v>
      </c>
      <c r="L56" s="15">
        <f t="shared" si="4"/>
        <v>0.902654867256637</v>
      </c>
      <c r="M56" s="8">
        <f t="shared" si="5"/>
        <v>0.0973451327433628</v>
      </c>
      <c r="N56" s="16">
        <f t="shared" si="6"/>
        <v>462</v>
      </c>
      <c r="O56" s="17">
        <f t="shared" si="7"/>
        <v>0.244588744588745</v>
      </c>
    </row>
    <row r="57" spans="1:15">
      <c r="A57" s="11" t="s">
        <v>166</v>
      </c>
      <c r="B57" s="11" t="s">
        <v>167</v>
      </c>
      <c r="C57" s="12" t="s">
        <v>38</v>
      </c>
      <c r="D57" s="11" t="s">
        <v>31</v>
      </c>
      <c r="E57" s="12" t="s">
        <v>57</v>
      </c>
      <c r="F57" s="13">
        <v>2513.34</v>
      </c>
      <c r="G57" s="14">
        <v>457</v>
      </c>
      <c r="H57" s="14">
        <v>366</v>
      </c>
      <c r="I57" s="14">
        <v>91</v>
      </c>
      <c r="J57" s="14">
        <v>22</v>
      </c>
      <c r="K57" s="14">
        <v>20</v>
      </c>
      <c r="L57" s="15">
        <f t="shared" si="4"/>
        <v>0.800875273522976</v>
      </c>
      <c r="M57" s="8">
        <f t="shared" si="5"/>
        <v>0.199124726477024</v>
      </c>
      <c r="N57" s="16">
        <f t="shared" si="6"/>
        <v>440</v>
      </c>
      <c r="O57" s="17">
        <f t="shared" si="7"/>
        <v>1.03863636363636</v>
      </c>
    </row>
    <row r="58" spans="1:15">
      <c r="A58" s="11" t="s">
        <v>168</v>
      </c>
      <c r="B58" s="11" t="s">
        <v>169</v>
      </c>
      <c r="C58" s="12" t="s">
        <v>41</v>
      </c>
      <c r="D58" s="11" t="s">
        <v>32</v>
      </c>
      <c r="E58" s="12" t="s">
        <v>62</v>
      </c>
      <c r="F58" s="13">
        <v>3245.06</v>
      </c>
      <c r="G58" s="14">
        <v>218</v>
      </c>
      <c r="H58" s="14">
        <v>174</v>
      </c>
      <c r="I58" s="14">
        <v>44</v>
      </c>
      <c r="J58" s="14">
        <v>22</v>
      </c>
      <c r="K58" s="14">
        <v>21</v>
      </c>
      <c r="L58" s="15">
        <f t="shared" si="4"/>
        <v>0.798165137614679</v>
      </c>
      <c r="M58" s="8">
        <f t="shared" si="5"/>
        <v>0.201834862385321</v>
      </c>
      <c r="N58" s="16">
        <f t="shared" si="6"/>
        <v>462</v>
      </c>
      <c r="O58" s="17">
        <f t="shared" si="7"/>
        <v>0.471861471861472</v>
      </c>
    </row>
    <row r="59" spans="1:15">
      <c r="A59" s="11" t="s">
        <v>170</v>
      </c>
      <c r="B59" s="11" t="s">
        <v>171</v>
      </c>
      <c r="C59" s="12" t="s">
        <v>38</v>
      </c>
      <c r="D59" s="11" t="s">
        <v>23</v>
      </c>
      <c r="E59" s="12" t="s">
        <v>57</v>
      </c>
      <c r="F59" s="13">
        <v>2754.3</v>
      </c>
      <c r="G59" s="14">
        <v>291</v>
      </c>
      <c r="H59" s="14">
        <v>233</v>
      </c>
      <c r="I59" s="14">
        <v>58</v>
      </c>
      <c r="J59" s="14">
        <v>22</v>
      </c>
      <c r="K59" s="14">
        <v>22</v>
      </c>
      <c r="L59" s="15">
        <f t="shared" si="4"/>
        <v>0.800687285223368</v>
      </c>
      <c r="M59" s="8">
        <f t="shared" si="5"/>
        <v>0.199312714776632</v>
      </c>
      <c r="N59" s="16">
        <f t="shared" si="6"/>
        <v>484</v>
      </c>
      <c r="O59" s="17">
        <f t="shared" si="7"/>
        <v>0.601239669421488</v>
      </c>
    </row>
    <row r="60" spans="1:15">
      <c r="A60" s="11" t="s">
        <v>172</v>
      </c>
      <c r="B60" s="11" t="s">
        <v>173</v>
      </c>
      <c r="C60" s="12" t="s">
        <v>36</v>
      </c>
      <c r="D60" s="11" t="s">
        <v>32</v>
      </c>
      <c r="E60" s="12" t="s">
        <v>62</v>
      </c>
      <c r="F60" s="13">
        <v>4117.69</v>
      </c>
      <c r="G60" s="14">
        <v>442</v>
      </c>
      <c r="H60" s="14">
        <v>354</v>
      </c>
      <c r="I60" s="14">
        <v>88</v>
      </c>
      <c r="J60" s="14">
        <v>22</v>
      </c>
      <c r="K60" s="14">
        <v>21</v>
      </c>
      <c r="L60" s="15">
        <f t="shared" si="4"/>
        <v>0.800904977375566</v>
      </c>
      <c r="M60" s="8">
        <f t="shared" si="5"/>
        <v>0.199095022624434</v>
      </c>
      <c r="N60" s="16">
        <f t="shared" si="6"/>
        <v>462</v>
      </c>
      <c r="O60" s="17">
        <f t="shared" si="7"/>
        <v>0.956709956709957</v>
      </c>
    </row>
    <row r="61" spans="1:15">
      <c r="A61" s="11" t="s">
        <v>174</v>
      </c>
      <c r="B61" s="11" t="s">
        <v>175</v>
      </c>
      <c r="C61" s="12" t="s">
        <v>34</v>
      </c>
      <c r="D61" s="11" t="s">
        <v>31</v>
      </c>
      <c r="E61" s="12" t="s">
        <v>62</v>
      </c>
      <c r="F61" s="13">
        <v>4101.5</v>
      </c>
      <c r="G61" s="14">
        <v>207</v>
      </c>
      <c r="H61" s="14">
        <v>166</v>
      </c>
      <c r="I61" s="14">
        <v>41</v>
      </c>
      <c r="J61" s="14">
        <v>22</v>
      </c>
      <c r="K61" s="14">
        <v>20</v>
      </c>
      <c r="L61" s="15">
        <f t="shared" si="4"/>
        <v>0.801932367149758</v>
      </c>
      <c r="M61" s="8">
        <f t="shared" si="5"/>
        <v>0.198067632850242</v>
      </c>
      <c r="N61" s="16">
        <f t="shared" si="6"/>
        <v>440</v>
      </c>
      <c r="O61" s="17">
        <f t="shared" si="7"/>
        <v>0.470454545454545</v>
      </c>
    </row>
    <row r="62" spans="1:15">
      <c r="A62" s="11" t="s">
        <v>176</v>
      </c>
      <c r="B62" s="11" t="s">
        <v>177</v>
      </c>
      <c r="C62" s="12" t="s">
        <v>34</v>
      </c>
      <c r="D62" s="11" t="s">
        <v>23</v>
      </c>
      <c r="E62" s="12" t="s">
        <v>62</v>
      </c>
      <c r="F62" s="13">
        <v>3827.04</v>
      </c>
      <c r="G62" s="14">
        <v>242</v>
      </c>
      <c r="H62" s="14">
        <v>194</v>
      </c>
      <c r="I62" s="14">
        <v>48</v>
      </c>
      <c r="J62" s="14">
        <v>22</v>
      </c>
      <c r="K62" s="14">
        <v>22</v>
      </c>
      <c r="L62" s="15">
        <f t="shared" si="4"/>
        <v>0.801652892561983</v>
      </c>
      <c r="M62" s="8">
        <f t="shared" si="5"/>
        <v>0.198347107438017</v>
      </c>
      <c r="N62" s="16">
        <f t="shared" si="6"/>
        <v>484</v>
      </c>
      <c r="O62" s="17">
        <f t="shared" si="7"/>
        <v>0.5</v>
      </c>
    </row>
    <row r="63" spans="1:15">
      <c r="A63" s="11" t="s">
        <v>178</v>
      </c>
      <c r="B63" s="11" t="s">
        <v>179</v>
      </c>
      <c r="C63" s="12" t="s">
        <v>38</v>
      </c>
      <c r="D63" s="11" t="s">
        <v>23</v>
      </c>
      <c r="E63" s="12" t="s">
        <v>57</v>
      </c>
      <c r="F63" s="13">
        <v>1995.63</v>
      </c>
      <c r="G63" s="14">
        <v>199</v>
      </c>
      <c r="H63" s="14">
        <v>159</v>
      </c>
      <c r="I63" s="14">
        <v>40</v>
      </c>
      <c r="J63" s="14">
        <v>22</v>
      </c>
      <c r="K63" s="14">
        <v>22</v>
      </c>
      <c r="L63" s="15">
        <f t="shared" si="4"/>
        <v>0.798994974874372</v>
      </c>
      <c r="M63" s="8">
        <f t="shared" si="5"/>
        <v>0.201005025125628</v>
      </c>
      <c r="N63" s="16">
        <f t="shared" si="6"/>
        <v>484</v>
      </c>
      <c r="O63" s="17">
        <f t="shared" si="7"/>
        <v>0.411157024793388</v>
      </c>
    </row>
    <row r="64" spans="1:15">
      <c r="A64" s="11" t="s">
        <v>180</v>
      </c>
      <c r="B64" s="11" t="s">
        <v>181</v>
      </c>
      <c r="C64" s="12" t="s">
        <v>34</v>
      </c>
      <c r="D64" s="11" t="s">
        <v>31</v>
      </c>
      <c r="E64" s="12" t="s">
        <v>62</v>
      </c>
      <c r="F64" s="13">
        <v>3369.82</v>
      </c>
      <c r="G64" s="14">
        <v>278</v>
      </c>
      <c r="H64" s="14">
        <v>222</v>
      </c>
      <c r="I64" s="14">
        <v>56</v>
      </c>
      <c r="J64" s="14">
        <v>22</v>
      </c>
      <c r="K64" s="14">
        <v>20</v>
      </c>
      <c r="L64" s="15">
        <f t="shared" si="4"/>
        <v>0.798561151079137</v>
      </c>
      <c r="M64" s="8">
        <f t="shared" si="5"/>
        <v>0.201438848920863</v>
      </c>
      <c r="N64" s="16">
        <f t="shared" si="6"/>
        <v>440</v>
      </c>
      <c r="O64" s="17">
        <f t="shared" si="7"/>
        <v>0.631818181818182</v>
      </c>
    </row>
    <row r="65" spans="1:15">
      <c r="A65" s="11" t="s">
        <v>182</v>
      </c>
      <c r="B65" s="11" t="s">
        <v>183</v>
      </c>
      <c r="C65" s="12" t="s">
        <v>39</v>
      </c>
      <c r="D65" s="11" t="s">
        <v>32</v>
      </c>
      <c r="E65" s="12" t="s">
        <v>62</v>
      </c>
      <c r="F65" s="13">
        <v>3516.57</v>
      </c>
      <c r="G65" s="14">
        <v>265</v>
      </c>
      <c r="H65" s="14">
        <v>212</v>
      </c>
      <c r="I65" s="14">
        <v>53</v>
      </c>
      <c r="J65" s="14">
        <v>22</v>
      </c>
      <c r="K65" s="14">
        <v>21</v>
      </c>
      <c r="L65" s="15">
        <f t="shared" si="4"/>
        <v>0.8</v>
      </c>
      <c r="M65" s="8">
        <f t="shared" si="5"/>
        <v>0.2</v>
      </c>
      <c r="N65" s="16">
        <f t="shared" si="6"/>
        <v>462</v>
      </c>
      <c r="O65" s="17">
        <f t="shared" si="7"/>
        <v>0.573593073593074</v>
      </c>
    </row>
    <row r="66" spans="1:15">
      <c r="A66" s="11" t="s">
        <v>184</v>
      </c>
      <c r="B66" s="11" t="s">
        <v>185</v>
      </c>
      <c r="C66" s="12" t="s">
        <v>34</v>
      </c>
      <c r="D66" s="11" t="s">
        <v>23</v>
      </c>
      <c r="E66" s="12" t="s">
        <v>57</v>
      </c>
      <c r="F66" s="13">
        <v>3868.58</v>
      </c>
      <c r="G66" s="14">
        <v>380</v>
      </c>
      <c r="H66" s="14">
        <v>304</v>
      </c>
      <c r="I66" s="14">
        <v>76</v>
      </c>
      <c r="J66" s="14">
        <v>22</v>
      </c>
      <c r="K66" s="14">
        <v>22</v>
      </c>
      <c r="L66" s="15">
        <f t="shared" si="4"/>
        <v>0.8</v>
      </c>
      <c r="M66" s="8">
        <f t="shared" si="5"/>
        <v>0.2</v>
      </c>
      <c r="N66" s="16">
        <f t="shared" si="6"/>
        <v>484</v>
      </c>
      <c r="O66" s="17">
        <f t="shared" si="7"/>
        <v>0.785123966942149</v>
      </c>
    </row>
    <row r="67" spans="1:15">
      <c r="A67" s="11" t="s">
        <v>186</v>
      </c>
      <c r="B67" s="11" t="s">
        <v>187</v>
      </c>
      <c r="C67" s="12" t="s">
        <v>39</v>
      </c>
      <c r="D67" s="11" t="s">
        <v>32</v>
      </c>
      <c r="E67" s="12" t="s">
        <v>57</v>
      </c>
      <c r="F67" s="13">
        <v>2125.01</v>
      </c>
      <c r="G67" s="14">
        <v>297</v>
      </c>
      <c r="H67" s="14">
        <v>238</v>
      </c>
      <c r="I67" s="14">
        <v>59</v>
      </c>
      <c r="J67" s="14">
        <v>22</v>
      </c>
      <c r="K67" s="14">
        <v>21</v>
      </c>
      <c r="L67" s="15">
        <f t="shared" ref="L67:L106" si="8">H67/G67</f>
        <v>0.801346801346801</v>
      </c>
      <c r="M67" s="8">
        <f t="shared" ref="M67:M106" si="9">I67/G67</f>
        <v>0.198653198653199</v>
      </c>
      <c r="N67" s="16">
        <f t="shared" ref="N67:N105" si="10">J67*K67</f>
        <v>462</v>
      </c>
      <c r="O67" s="17">
        <f t="shared" ref="O67:O105" si="11">(G67/N67)</f>
        <v>0.642857142857143</v>
      </c>
    </row>
    <row r="68" spans="1:15">
      <c r="A68" s="11" t="s">
        <v>188</v>
      </c>
      <c r="B68" s="11" t="s">
        <v>189</v>
      </c>
      <c r="C68" s="12" t="s">
        <v>34</v>
      </c>
      <c r="D68" s="11" t="s">
        <v>23</v>
      </c>
      <c r="E68" s="12" t="s">
        <v>57</v>
      </c>
      <c r="F68" s="13">
        <v>1596.79</v>
      </c>
      <c r="G68" s="14">
        <v>120</v>
      </c>
      <c r="H68" s="14">
        <v>108</v>
      </c>
      <c r="I68" s="14">
        <v>12</v>
      </c>
      <c r="J68" s="14">
        <v>22</v>
      </c>
      <c r="K68" s="14">
        <v>22</v>
      </c>
      <c r="L68" s="15">
        <f t="shared" si="8"/>
        <v>0.9</v>
      </c>
      <c r="M68" s="8">
        <f t="shared" si="9"/>
        <v>0.1</v>
      </c>
      <c r="N68" s="16">
        <f t="shared" si="10"/>
        <v>484</v>
      </c>
      <c r="O68" s="17">
        <f t="shared" si="11"/>
        <v>0.247933884297521</v>
      </c>
    </row>
    <row r="69" spans="1:15">
      <c r="A69" s="11" t="s">
        <v>190</v>
      </c>
      <c r="B69" s="11" t="s">
        <v>191</v>
      </c>
      <c r="C69" s="12" t="s">
        <v>34</v>
      </c>
      <c r="D69" s="11" t="s">
        <v>32</v>
      </c>
      <c r="E69" s="12" t="s">
        <v>57</v>
      </c>
      <c r="F69" s="13">
        <v>1916.62</v>
      </c>
      <c r="G69" s="14">
        <v>98</v>
      </c>
      <c r="H69" s="14">
        <v>88</v>
      </c>
      <c r="I69" s="14">
        <v>10</v>
      </c>
      <c r="J69" s="14">
        <v>22</v>
      </c>
      <c r="K69" s="14">
        <v>21</v>
      </c>
      <c r="L69" s="15">
        <f t="shared" si="8"/>
        <v>0.897959183673469</v>
      </c>
      <c r="M69" s="8">
        <f t="shared" si="9"/>
        <v>0.102040816326531</v>
      </c>
      <c r="N69" s="16">
        <f t="shared" si="10"/>
        <v>462</v>
      </c>
      <c r="O69" s="17">
        <f t="shared" si="11"/>
        <v>0.212121212121212</v>
      </c>
    </row>
    <row r="70" spans="1:15">
      <c r="A70" s="11" t="s">
        <v>192</v>
      </c>
      <c r="B70" s="11" t="s">
        <v>193</v>
      </c>
      <c r="C70" s="12" t="s">
        <v>38</v>
      </c>
      <c r="D70" s="11" t="s">
        <v>32</v>
      </c>
      <c r="E70" s="12" t="s">
        <v>62</v>
      </c>
      <c r="F70" s="13">
        <v>4073.11</v>
      </c>
      <c r="G70" s="14">
        <v>388</v>
      </c>
      <c r="H70" s="14">
        <v>310</v>
      </c>
      <c r="I70" s="14">
        <v>78</v>
      </c>
      <c r="J70" s="14">
        <v>22</v>
      </c>
      <c r="K70" s="14">
        <v>21</v>
      </c>
      <c r="L70" s="15">
        <f t="shared" si="8"/>
        <v>0.798969072164949</v>
      </c>
      <c r="M70" s="8">
        <f t="shared" si="9"/>
        <v>0.201030927835052</v>
      </c>
      <c r="N70" s="16">
        <f t="shared" si="10"/>
        <v>462</v>
      </c>
      <c r="O70" s="17">
        <f t="shared" si="11"/>
        <v>0.83982683982684</v>
      </c>
    </row>
    <row r="71" spans="1:15">
      <c r="A71" s="11" t="s">
        <v>194</v>
      </c>
      <c r="B71" s="11" t="s">
        <v>195</v>
      </c>
      <c r="C71" s="12" t="s">
        <v>34</v>
      </c>
      <c r="D71" s="11" t="s">
        <v>23</v>
      </c>
      <c r="E71" s="12" t="s">
        <v>62</v>
      </c>
      <c r="F71" s="13">
        <v>1486.28</v>
      </c>
      <c r="G71" s="14">
        <v>154</v>
      </c>
      <c r="H71" s="14">
        <v>123</v>
      </c>
      <c r="I71" s="14">
        <v>31</v>
      </c>
      <c r="J71" s="14">
        <v>22</v>
      </c>
      <c r="K71" s="14">
        <v>22</v>
      </c>
      <c r="L71" s="15">
        <f t="shared" si="8"/>
        <v>0.798701298701299</v>
      </c>
      <c r="M71" s="8">
        <f t="shared" si="9"/>
        <v>0.201298701298701</v>
      </c>
      <c r="N71" s="16">
        <f t="shared" si="10"/>
        <v>484</v>
      </c>
      <c r="O71" s="17">
        <f t="shared" si="11"/>
        <v>0.318181818181818</v>
      </c>
    </row>
    <row r="72" spans="1:15">
      <c r="A72" s="11" t="s">
        <v>196</v>
      </c>
      <c r="B72" s="11" t="s">
        <v>78</v>
      </c>
      <c r="C72" s="12" t="s">
        <v>34</v>
      </c>
      <c r="D72" s="11" t="s">
        <v>31</v>
      </c>
      <c r="E72" s="12" t="s">
        <v>62</v>
      </c>
      <c r="F72" s="13">
        <v>4110.52</v>
      </c>
      <c r="G72" s="14">
        <v>295</v>
      </c>
      <c r="H72" s="14">
        <v>236</v>
      </c>
      <c r="I72" s="14">
        <v>59</v>
      </c>
      <c r="J72" s="14">
        <v>22</v>
      </c>
      <c r="K72" s="14">
        <v>20</v>
      </c>
      <c r="L72" s="15">
        <f t="shared" si="8"/>
        <v>0.8</v>
      </c>
      <c r="M72" s="8">
        <f t="shared" si="9"/>
        <v>0.2</v>
      </c>
      <c r="N72" s="16">
        <f t="shared" si="10"/>
        <v>440</v>
      </c>
      <c r="O72" s="17">
        <f t="shared" si="11"/>
        <v>0.670454545454545</v>
      </c>
    </row>
    <row r="73" spans="1:15">
      <c r="A73" s="11" t="s">
        <v>197</v>
      </c>
      <c r="B73" s="11" t="s">
        <v>198</v>
      </c>
      <c r="C73" s="12" t="s">
        <v>34</v>
      </c>
      <c r="D73" s="11" t="s">
        <v>23</v>
      </c>
      <c r="E73" s="12" t="s">
        <v>62</v>
      </c>
      <c r="F73" s="13">
        <v>2506.21</v>
      </c>
      <c r="G73" s="14">
        <v>122</v>
      </c>
      <c r="H73" s="14">
        <v>110</v>
      </c>
      <c r="I73" s="14">
        <v>12</v>
      </c>
      <c r="J73" s="14">
        <v>22</v>
      </c>
      <c r="K73" s="14">
        <v>22</v>
      </c>
      <c r="L73" s="15">
        <f t="shared" si="8"/>
        <v>0.901639344262295</v>
      </c>
      <c r="M73" s="8">
        <f t="shared" si="9"/>
        <v>0.0983606557377049</v>
      </c>
      <c r="N73" s="16">
        <f t="shared" si="10"/>
        <v>484</v>
      </c>
      <c r="O73" s="17">
        <f t="shared" si="11"/>
        <v>0.252066115702479</v>
      </c>
    </row>
    <row r="74" spans="1:15">
      <c r="A74" s="11" t="s">
        <v>199</v>
      </c>
      <c r="B74" s="11" t="s">
        <v>200</v>
      </c>
      <c r="C74" s="12" t="s">
        <v>37</v>
      </c>
      <c r="D74" s="11" t="s">
        <v>32</v>
      </c>
      <c r="E74" s="12" t="s">
        <v>57</v>
      </c>
      <c r="F74" s="13">
        <v>1671.96</v>
      </c>
      <c r="G74" s="14">
        <v>246</v>
      </c>
      <c r="H74" s="14">
        <v>197</v>
      </c>
      <c r="I74" s="14">
        <v>49</v>
      </c>
      <c r="J74" s="14">
        <v>22</v>
      </c>
      <c r="K74" s="14">
        <v>21</v>
      </c>
      <c r="L74" s="15">
        <f t="shared" si="8"/>
        <v>0.800813008130081</v>
      </c>
      <c r="M74" s="8">
        <f t="shared" si="9"/>
        <v>0.199186991869919</v>
      </c>
      <c r="N74" s="16">
        <f t="shared" si="10"/>
        <v>462</v>
      </c>
      <c r="O74" s="17">
        <f t="shared" si="11"/>
        <v>0.532467532467532</v>
      </c>
    </row>
    <row r="75" spans="1:15">
      <c r="A75" s="11" t="s">
        <v>201</v>
      </c>
      <c r="B75" s="11" t="s">
        <v>202</v>
      </c>
      <c r="C75" s="12" t="s">
        <v>42</v>
      </c>
      <c r="D75" s="11" t="s">
        <v>23</v>
      </c>
      <c r="E75" s="12" t="s">
        <v>62</v>
      </c>
      <c r="F75" s="13">
        <v>1732.08</v>
      </c>
      <c r="G75" s="14">
        <v>321</v>
      </c>
      <c r="H75" s="14">
        <v>257</v>
      </c>
      <c r="I75" s="14">
        <v>64</v>
      </c>
      <c r="J75" s="14">
        <v>22</v>
      </c>
      <c r="K75" s="14">
        <v>22</v>
      </c>
      <c r="L75" s="15">
        <f t="shared" si="8"/>
        <v>0.800623052959502</v>
      </c>
      <c r="M75" s="8">
        <f t="shared" si="9"/>
        <v>0.199376947040498</v>
      </c>
      <c r="N75" s="16">
        <f t="shared" si="10"/>
        <v>484</v>
      </c>
      <c r="O75" s="17">
        <f t="shared" si="11"/>
        <v>0.663223140495868</v>
      </c>
    </row>
    <row r="76" spans="1:15">
      <c r="A76" s="11" t="s">
        <v>203</v>
      </c>
      <c r="B76" s="11" t="s">
        <v>204</v>
      </c>
      <c r="C76" s="12" t="s">
        <v>39</v>
      </c>
      <c r="D76" s="11" t="s">
        <v>32</v>
      </c>
      <c r="E76" s="12" t="s">
        <v>62</v>
      </c>
      <c r="F76" s="13">
        <v>2677.62</v>
      </c>
      <c r="G76" s="14">
        <v>258</v>
      </c>
      <c r="H76" s="14">
        <v>206</v>
      </c>
      <c r="I76" s="14">
        <v>52</v>
      </c>
      <c r="J76" s="14">
        <v>22</v>
      </c>
      <c r="K76" s="14">
        <v>21</v>
      </c>
      <c r="L76" s="15">
        <f t="shared" si="8"/>
        <v>0.798449612403101</v>
      </c>
      <c r="M76" s="8">
        <f t="shared" si="9"/>
        <v>0.201550387596899</v>
      </c>
      <c r="N76" s="16">
        <f t="shared" si="10"/>
        <v>462</v>
      </c>
      <c r="O76" s="17">
        <f t="shared" si="11"/>
        <v>0.558441558441558</v>
      </c>
    </row>
    <row r="77" spans="1:15">
      <c r="A77" s="11" t="s">
        <v>205</v>
      </c>
      <c r="B77" s="11" t="s">
        <v>206</v>
      </c>
      <c r="C77" s="12" t="s">
        <v>39</v>
      </c>
      <c r="D77" s="11" t="s">
        <v>32</v>
      </c>
      <c r="E77" s="12" t="s">
        <v>62</v>
      </c>
      <c r="F77" s="13">
        <v>2535.99</v>
      </c>
      <c r="G77" s="14">
        <v>464</v>
      </c>
      <c r="H77" s="14">
        <v>232</v>
      </c>
      <c r="I77" s="14">
        <v>232</v>
      </c>
      <c r="J77" s="14">
        <v>22</v>
      </c>
      <c r="K77" s="14">
        <v>21</v>
      </c>
      <c r="L77" s="15">
        <f t="shared" si="8"/>
        <v>0.5</v>
      </c>
      <c r="M77" s="8">
        <f t="shared" si="9"/>
        <v>0.5</v>
      </c>
      <c r="N77" s="16">
        <f t="shared" si="10"/>
        <v>462</v>
      </c>
      <c r="O77" s="17">
        <f t="shared" si="11"/>
        <v>1.004329004329</v>
      </c>
    </row>
    <row r="78" spans="1:15">
      <c r="A78" s="11" t="s">
        <v>207</v>
      </c>
      <c r="B78" s="11" t="s">
        <v>208</v>
      </c>
      <c r="C78" s="12" t="s">
        <v>41</v>
      </c>
      <c r="D78" s="11" t="s">
        <v>40</v>
      </c>
      <c r="E78" s="12" t="s">
        <v>57</v>
      </c>
      <c r="F78" s="13">
        <v>2676.99</v>
      </c>
      <c r="G78" s="14">
        <v>477</v>
      </c>
      <c r="H78" s="14">
        <v>239</v>
      </c>
      <c r="I78" s="14">
        <v>238</v>
      </c>
      <c r="J78" s="14">
        <v>22</v>
      </c>
      <c r="K78" s="14">
        <v>22</v>
      </c>
      <c r="L78" s="15">
        <f t="shared" si="8"/>
        <v>0.50104821802935</v>
      </c>
      <c r="M78" s="8">
        <f t="shared" si="9"/>
        <v>0.49895178197065</v>
      </c>
      <c r="N78" s="16">
        <f t="shared" si="10"/>
        <v>484</v>
      </c>
      <c r="O78" s="17">
        <f t="shared" si="11"/>
        <v>0.985537190082645</v>
      </c>
    </row>
    <row r="79" spans="1:15">
      <c r="A79" s="11" t="s">
        <v>209</v>
      </c>
      <c r="B79" s="11" t="s">
        <v>210</v>
      </c>
      <c r="C79" s="12" t="s">
        <v>34</v>
      </c>
      <c r="D79" s="11" t="s">
        <v>31</v>
      </c>
      <c r="E79" s="12" t="s">
        <v>57</v>
      </c>
      <c r="F79" s="13">
        <v>2404.77</v>
      </c>
      <c r="G79" s="14">
        <v>183</v>
      </c>
      <c r="H79" s="14">
        <v>146</v>
      </c>
      <c r="I79" s="14">
        <v>37</v>
      </c>
      <c r="J79" s="14">
        <v>22</v>
      </c>
      <c r="K79" s="14">
        <v>20</v>
      </c>
      <c r="L79" s="15">
        <f t="shared" si="8"/>
        <v>0.797814207650273</v>
      </c>
      <c r="M79" s="8">
        <f t="shared" si="9"/>
        <v>0.202185792349727</v>
      </c>
      <c r="N79" s="16">
        <f t="shared" si="10"/>
        <v>440</v>
      </c>
      <c r="O79" s="17">
        <f t="shared" si="11"/>
        <v>0.415909090909091</v>
      </c>
    </row>
    <row r="80" spans="1:15">
      <c r="A80" s="11" t="s">
        <v>211</v>
      </c>
      <c r="B80" s="11" t="s">
        <v>212</v>
      </c>
      <c r="C80" s="12" t="s">
        <v>34</v>
      </c>
      <c r="D80" s="11" t="s">
        <v>23</v>
      </c>
      <c r="E80" s="12" t="s">
        <v>57</v>
      </c>
      <c r="F80" s="13">
        <v>3649.8</v>
      </c>
      <c r="G80" s="14">
        <v>431</v>
      </c>
      <c r="H80" s="14">
        <v>345</v>
      </c>
      <c r="I80" s="14">
        <v>86</v>
      </c>
      <c r="J80" s="14">
        <v>22</v>
      </c>
      <c r="K80" s="14">
        <v>22</v>
      </c>
      <c r="L80" s="15">
        <f t="shared" si="8"/>
        <v>0.80046403712297</v>
      </c>
      <c r="M80" s="8">
        <f t="shared" si="9"/>
        <v>0.19953596287703</v>
      </c>
      <c r="N80" s="16">
        <f t="shared" si="10"/>
        <v>484</v>
      </c>
      <c r="O80" s="17">
        <f t="shared" si="11"/>
        <v>0.890495867768595</v>
      </c>
    </row>
    <row r="81" spans="1:15">
      <c r="A81" s="11" t="s">
        <v>213</v>
      </c>
      <c r="B81" s="11" t="s">
        <v>214</v>
      </c>
      <c r="C81" s="12" t="s">
        <v>39</v>
      </c>
      <c r="D81" s="11" t="s">
        <v>32</v>
      </c>
      <c r="E81" s="12" t="s">
        <v>57</v>
      </c>
      <c r="F81" s="13">
        <v>3790.87</v>
      </c>
      <c r="G81" s="14">
        <v>327</v>
      </c>
      <c r="H81" s="14">
        <v>262</v>
      </c>
      <c r="I81" s="14">
        <v>65</v>
      </c>
      <c r="J81" s="14">
        <v>22</v>
      </c>
      <c r="K81" s="14">
        <v>21</v>
      </c>
      <c r="L81" s="15">
        <f t="shared" si="8"/>
        <v>0.801223241590214</v>
      </c>
      <c r="M81" s="8">
        <f t="shared" si="9"/>
        <v>0.198776758409786</v>
      </c>
      <c r="N81" s="16">
        <f t="shared" si="10"/>
        <v>462</v>
      </c>
      <c r="O81" s="17">
        <f t="shared" si="11"/>
        <v>0.707792207792208</v>
      </c>
    </row>
    <row r="82" spans="1:15">
      <c r="A82" s="11" t="s">
        <v>215</v>
      </c>
      <c r="B82" s="11" t="s">
        <v>216</v>
      </c>
      <c r="C82" s="12" t="s">
        <v>34</v>
      </c>
      <c r="D82" s="11" t="s">
        <v>31</v>
      </c>
      <c r="E82" s="12" t="s">
        <v>62</v>
      </c>
      <c r="F82" s="13">
        <v>2422.51</v>
      </c>
      <c r="G82" s="14">
        <v>137</v>
      </c>
      <c r="H82" s="14">
        <v>110</v>
      </c>
      <c r="I82" s="14">
        <v>27</v>
      </c>
      <c r="J82" s="14">
        <v>22</v>
      </c>
      <c r="K82" s="14">
        <v>20</v>
      </c>
      <c r="L82" s="15">
        <f t="shared" si="8"/>
        <v>0.802919708029197</v>
      </c>
      <c r="M82" s="8">
        <f t="shared" si="9"/>
        <v>0.197080291970803</v>
      </c>
      <c r="N82" s="16">
        <f t="shared" si="10"/>
        <v>440</v>
      </c>
      <c r="O82" s="17">
        <f t="shared" si="11"/>
        <v>0.311363636363636</v>
      </c>
    </row>
    <row r="83" spans="1:15">
      <c r="A83" s="11" t="s">
        <v>217</v>
      </c>
      <c r="B83" s="11" t="s">
        <v>218</v>
      </c>
      <c r="C83" s="12" t="s">
        <v>42</v>
      </c>
      <c r="D83" s="11" t="s">
        <v>23</v>
      </c>
      <c r="E83" s="12" t="s">
        <v>62</v>
      </c>
      <c r="F83" s="13">
        <v>2098.94</v>
      </c>
      <c r="G83" s="14">
        <v>125</v>
      </c>
      <c r="H83" s="14">
        <v>100</v>
      </c>
      <c r="I83" s="14">
        <v>25</v>
      </c>
      <c r="J83" s="14">
        <v>22</v>
      </c>
      <c r="K83" s="14">
        <v>22</v>
      </c>
      <c r="L83" s="15">
        <f t="shared" si="8"/>
        <v>0.8</v>
      </c>
      <c r="M83" s="8">
        <f t="shared" si="9"/>
        <v>0.2</v>
      </c>
      <c r="N83" s="16">
        <f t="shared" si="10"/>
        <v>484</v>
      </c>
      <c r="O83" s="17">
        <f t="shared" si="11"/>
        <v>0.258264462809917</v>
      </c>
    </row>
    <row r="84" spans="1:15">
      <c r="A84" s="11" t="s">
        <v>219</v>
      </c>
      <c r="B84" s="11" t="s">
        <v>220</v>
      </c>
      <c r="C84" s="12" t="s">
        <v>34</v>
      </c>
      <c r="D84" s="11" t="s">
        <v>32</v>
      </c>
      <c r="E84" s="12" t="s">
        <v>62</v>
      </c>
      <c r="F84" s="13">
        <v>4242.32</v>
      </c>
      <c r="G84" s="14">
        <v>417</v>
      </c>
      <c r="H84" s="14">
        <v>334</v>
      </c>
      <c r="I84" s="14">
        <v>83</v>
      </c>
      <c r="J84" s="14">
        <v>22</v>
      </c>
      <c r="K84" s="14">
        <v>21</v>
      </c>
      <c r="L84" s="15">
        <f t="shared" si="8"/>
        <v>0.800959232613909</v>
      </c>
      <c r="M84" s="8">
        <f t="shared" si="9"/>
        <v>0.199040767386091</v>
      </c>
      <c r="N84" s="16">
        <f t="shared" si="10"/>
        <v>462</v>
      </c>
      <c r="O84" s="17">
        <f t="shared" si="11"/>
        <v>0.902597402597403</v>
      </c>
    </row>
    <row r="85" spans="1:15">
      <c r="A85" s="11" t="s">
        <v>221</v>
      </c>
      <c r="B85" s="11" t="s">
        <v>222</v>
      </c>
      <c r="C85" s="12" t="s">
        <v>37</v>
      </c>
      <c r="D85" s="11" t="s">
        <v>23</v>
      </c>
      <c r="E85" s="12" t="s">
        <v>57</v>
      </c>
      <c r="F85" s="13">
        <v>3602.05</v>
      </c>
      <c r="G85" s="14">
        <v>312</v>
      </c>
      <c r="H85" s="14">
        <v>250</v>
      </c>
      <c r="I85" s="14">
        <v>62</v>
      </c>
      <c r="J85" s="14">
        <v>22</v>
      </c>
      <c r="K85" s="14">
        <v>22</v>
      </c>
      <c r="L85" s="15">
        <f t="shared" si="8"/>
        <v>0.801282051282051</v>
      </c>
      <c r="M85" s="8">
        <f t="shared" si="9"/>
        <v>0.198717948717949</v>
      </c>
      <c r="N85" s="16">
        <f t="shared" si="10"/>
        <v>484</v>
      </c>
      <c r="O85" s="17">
        <f t="shared" si="11"/>
        <v>0.644628099173554</v>
      </c>
    </row>
    <row r="86" spans="1:15">
      <c r="A86" s="11" t="s">
        <v>223</v>
      </c>
      <c r="B86" s="11" t="s">
        <v>224</v>
      </c>
      <c r="C86" s="12" t="s">
        <v>38</v>
      </c>
      <c r="D86" s="11" t="s">
        <v>23</v>
      </c>
      <c r="E86" s="12" t="s">
        <v>62</v>
      </c>
      <c r="F86" s="13">
        <v>1410.08</v>
      </c>
      <c r="G86" s="14">
        <v>320</v>
      </c>
      <c r="H86" s="14">
        <v>256</v>
      </c>
      <c r="I86" s="14">
        <v>64</v>
      </c>
      <c r="J86" s="14">
        <v>22</v>
      </c>
      <c r="K86" s="14">
        <v>22</v>
      </c>
      <c r="L86" s="15">
        <f t="shared" si="8"/>
        <v>0.8</v>
      </c>
      <c r="M86" s="8">
        <f t="shared" si="9"/>
        <v>0.2</v>
      </c>
      <c r="N86" s="16">
        <f t="shared" si="10"/>
        <v>484</v>
      </c>
      <c r="O86" s="17">
        <f t="shared" si="11"/>
        <v>0.661157024793388</v>
      </c>
    </row>
    <row r="87" spans="1:15">
      <c r="A87" s="11" t="s">
        <v>225</v>
      </c>
      <c r="B87" s="11" t="s">
        <v>226</v>
      </c>
      <c r="C87" s="12" t="s">
        <v>30</v>
      </c>
      <c r="D87" s="11" t="s">
        <v>32</v>
      </c>
      <c r="E87" s="12" t="s">
        <v>57</v>
      </c>
      <c r="F87" s="13">
        <v>3303.82</v>
      </c>
      <c r="G87" s="14">
        <v>294</v>
      </c>
      <c r="H87" s="14">
        <v>235</v>
      </c>
      <c r="I87" s="14">
        <v>59</v>
      </c>
      <c r="J87" s="14">
        <v>22</v>
      </c>
      <c r="K87" s="14">
        <v>21</v>
      </c>
      <c r="L87" s="15">
        <f t="shared" si="8"/>
        <v>0.799319727891156</v>
      </c>
      <c r="M87" s="8">
        <f t="shared" si="9"/>
        <v>0.200680272108844</v>
      </c>
      <c r="N87" s="16">
        <f t="shared" si="10"/>
        <v>462</v>
      </c>
      <c r="O87" s="17">
        <f t="shared" si="11"/>
        <v>0.636363636363636</v>
      </c>
    </row>
    <row r="88" spans="1:15">
      <c r="A88" s="11" t="s">
        <v>227</v>
      </c>
      <c r="B88" s="11" t="s">
        <v>228</v>
      </c>
      <c r="C88" s="12" t="s">
        <v>34</v>
      </c>
      <c r="D88" s="11" t="s">
        <v>31</v>
      </c>
      <c r="E88" s="12" t="s">
        <v>62</v>
      </c>
      <c r="F88" s="13">
        <v>1567.36</v>
      </c>
      <c r="G88" s="14">
        <v>228</v>
      </c>
      <c r="H88" s="14">
        <v>182</v>
      </c>
      <c r="I88" s="14">
        <v>46</v>
      </c>
      <c r="J88" s="14">
        <v>22</v>
      </c>
      <c r="K88" s="14">
        <v>20</v>
      </c>
      <c r="L88" s="15">
        <f t="shared" si="8"/>
        <v>0.798245614035088</v>
      </c>
      <c r="M88" s="8">
        <f t="shared" si="9"/>
        <v>0.201754385964912</v>
      </c>
      <c r="N88" s="16">
        <f t="shared" si="10"/>
        <v>440</v>
      </c>
      <c r="O88" s="17">
        <f t="shared" si="11"/>
        <v>0.518181818181818</v>
      </c>
    </row>
    <row r="89" spans="1:15">
      <c r="A89" s="11" t="s">
        <v>229</v>
      </c>
      <c r="B89" s="11" t="s">
        <v>230</v>
      </c>
      <c r="C89" s="12" t="s">
        <v>42</v>
      </c>
      <c r="D89" s="11" t="s">
        <v>40</v>
      </c>
      <c r="E89" s="12" t="s">
        <v>57</v>
      </c>
      <c r="F89" s="13">
        <v>4494.7</v>
      </c>
      <c r="G89" s="14">
        <v>451</v>
      </c>
      <c r="H89" s="14">
        <v>361</v>
      </c>
      <c r="I89" s="14">
        <v>90</v>
      </c>
      <c r="J89" s="14">
        <v>22</v>
      </c>
      <c r="K89" s="14">
        <v>22</v>
      </c>
      <c r="L89" s="15">
        <f t="shared" si="8"/>
        <v>0.800443458980044</v>
      </c>
      <c r="M89" s="8">
        <f t="shared" si="9"/>
        <v>0.199556541019956</v>
      </c>
      <c r="N89" s="16">
        <f t="shared" si="10"/>
        <v>484</v>
      </c>
      <c r="O89" s="17">
        <f t="shared" si="11"/>
        <v>0.931818181818182</v>
      </c>
    </row>
    <row r="90" spans="1:15">
      <c r="A90" s="11" t="s">
        <v>231</v>
      </c>
      <c r="B90" s="11" t="s">
        <v>167</v>
      </c>
      <c r="C90" s="12" t="s">
        <v>41</v>
      </c>
      <c r="D90" s="11" t="s">
        <v>32</v>
      </c>
      <c r="E90" s="12" t="s">
        <v>57</v>
      </c>
      <c r="F90" s="13">
        <v>4201.51</v>
      </c>
      <c r="G90" s="14">
        <v>467</v>
      </c>
      <c r="H90" s="14">
        <v>234</v>
      </c>
      <c r="I90" s="14">
        <v>233</v>
      </c>
      <c r="J90" s="14">
        <v>22</v>
      </c>
      <c r="K90" s="14">
        <v>21</v>
      </c>
      <c r="L90" s="15">
        <f t="shared" si="8"/>
        <v>0.501070663811563</v>
      </c>
      <c r="M90" s="8">
        <f t="shared" si="9"/>
        <v>0.498929336188437</v>
      </c>
      <c r="N90" s="16">
        <f t="shared" si="10"/>
        <v>462</v>
      </c>
      <c r="O90" s="17">
        <f t="shared" si="11"/>
        <v>1.01082251082251</v>
      </c>
    </row>
    <row r="91" spans="1:15">
      <c r="A91" s="11" t="s">
        <v>232</v>
      </c>
      <c r="B91" s="11" t="s">
        <v>233</v>
      </c>
      <c r="C91" s="12" t="s">
        <v>38</v>
      </c>
      <c r="D91" s="11" t="s">
        <v>23</v>
      </c>
      <c r="E91" s="12" t="s">
        <v>57</v>
      </c>
      <c r="F91" s="13">
        <v>2606.96</v>
      </c>
      <c r="G91" s="14">
        <v>389</v>
      </c>
      <c r="H91" s="14">
        <v>311</v>
      </c>
      <c r="I91" s="14">
        <v>78</v>
      </c>
      <c r="J91" s="14">
        <v>22</v>
      </c>
      <c r="K91" s="14">
        <v>22</v>
      </c>
      <c r="L91" s="15">
        <f t="shared" si="8"/>
        <v>0.799485861182519</v>
      </c>
      <c r="M91" s="8">
        <f t="shared" si="9"/>
        <v>0.200514138817481</v>
      </c>
      <c r="N91" s="16">
        <f t="shared" si="10"/>
        <v>484</v>
      </c>
      <c r="O91" s="17">
        <f t="shared" si="11"/>
        <v>0.803719008264463</v>
      </c>
    </row>
    <row r="92" spans="1:15">
      <c r="A92" s="11" t="s">
        <v>234</v>
      </c>
      <c r="B92" s="11" t="s">
        <v>235</v>
      </c>
      <c r="C92" s="12" t="s">
        <v>34</v>
      </c>
      <c r="D92" s="11" t="s">
        <v>31</v>
      </c>
      <c r="E92" s="12" t="s">
        <v>62</v>
      </c>
      <c r="F92" s="13">
        <v>3790.05</v>
      </c>
      <c r="G92" s="14">
        <v>120</v>
      </c>
      <c r="H92" s="14">
        <v>108</v>
      </c>
      <c r="I92" s="14">
        <v>12</v>
      </c>
      <c r="J92" s="14">
        <v>22</v>
      </c>
      <c r="K92" s="14">
        <v>20</v>
      </c>
      <c r="L92" s="15">
        <f t="shared" si="8"/>
        <v>0.9</v>
      </c>
      <c r="M92" s="8">
        <f t="shared" si="9"/>
        <v>0.1</v>
      </c>
      <c r="N92" s="16">
        <f t="shared" si="10"/>
        <v>440</v>
      </c>
      <c r="O92" s="17">
        <f t="shared" si="11"/>
        <v>0.272727272727273</v>
      </c>
    </row>
    <row r="93" spans="1:15">
      <c r="A93" s="11" t="s">
        <v>236</v>
      </c>
      <c r="B93" s="11" t="s">
        <v>237</v>
      </c>
      <c r="C93" s="12" t="s">
        <v>37</v>
      </c>
      <c r="D93" s="11" t="s">
        <v>23</v>
      </c>
      <c r="E93" s="12" t="s">
        <v>57</v>
      </c>
      <c r="F93" s="13">
        <v>3393.01</v>
      </c>
      <c r="G93" s="14">
        <v>288</v>
      </c>
      <c r="H93" s="14">
        <v>230</v>
      </c>
      <c r="I93" s="14">
        <v>58</v>
      </c>
      <c r="J93" s="14">
        <v>22</v>
      </c>
      <c r="K93" s="14">
        <v>22</v>
      </c>
      <c r="L93" s="15">
        <f t="shared" si="8"/>
        <v>0.798611111111111</v>
      </c>
      <c r="M93" s="8">
        <f t="shared" si="9"/>
        <v>0.201388888888889</v>
      </c>
      <c r="N93" s="16">
        <f t="shared" si="10"/>
        <v>484</v>
      </c>
      <c r="O93" s="17">
        <f t="shared" si="11"/>
        <v>0.59504132231405</v>
      </c>
    </row>
    <row r="94" spans="1:15">
      <c r="A94" s="11" t="s">
        <v>238</v>
      </c>
      <c r="B94" s="11" t="s">
        <v>239</v>
      </c>
      <c r="C94" s="12" t="s">
        <v>37</v>
      </c>
      <c r="D94" s="11" t="s">
        <v>32</v>
      </c>
      <c r="E94" s="12" t="s">
        <v>57</v>
      </c>
      <c r="F94" s="13">
        <v>2239.76</v>
      </c>
      <c r="G94" s="14">
        <v>309</v>
      </c>
      <c r="H94" s="14">
        <v>247</v>
      </c>
      <c r="I94" s="14">
        <v>62</v>
      </c>
      <c r="J94" s="14">
        <v>22</v>
      </c>
      <c r="K94" s="14">
        <v>21</v>
      </c>
      <c r="L94" s="15">
        <f t="shared" si="8"/>
        <v>0.799352750809062</v>
      </c>
      <c r="M94" s="8">
        <f t="shared" si="9"/>
        <v>0.200647249190939</v>
      </c>
      <c r="N94" s="16">
        <f t="shared" si="10"/>
        <v>462</v>
      </c>
      <c r="O94" s="17">
        <f t="shared" si="11"/>
        <v>0.668831168831169</v>
      </c>
    </row>
    <row r="95" spans="1:15">
      <c r="A95" s="11" t="s">
        <v>240</v>
      </c>
      <c r="B95" s="11" t="s">
        <v>241</v>
      </c>
      <c r="C95" s="12" t="s">
        <v>35</v>
      </c>
      <c r="D95" s="11" t="s">
        <v>31</v>
      </c>
      <c r="E95" s="12" t="s">
        <v>62</v>
      </c>
      <c r="F95" s="13">
        <v>3678.39</v>
      </c>
      <c r="G95" s="14">
        <v>185</v>
      </c>
      <c r="H95" s="14">
        <v>148</v>
      </c>
      <c r="I95" s="14">
        <v>37</v>
      </c>
      <c r="J95" s="14">
        <v>22</v>
      </c>
      <c r="K95" s="14">
        <v>20</v>
      </c>
      <c r="L95" s="15">
        <f t="shared" si="8"/>
        <v>0.8</v>
      </c>
      <c r="M95" s="8">
        <f t="shared" si="9"/>
        <v>0.2</v>
      </c>
      <c r="N95" s="16">
        <f t="shared" si="10"/>
        <v>440</v>
      </c>
      <c r="O95" s="17">
        <f t="shared" si="11"/>
        <v>0.420454545454545</v>
      </c>
    </row>
    <row r="96" spans="1:15">
      <c r="A96" s="11" t="s">
        <v>242</v>
      </c>
      <c r="B96" s="11" t="s">
        <v>243</v>
      </c>
      <c r="C96" s="12" t="s">
        <v>38</v>
      </c>
      <c r="D96" s="11" t="s">
        <v>23</v>
      </c>
      <c r="E96" s="12" t="s">
        <v>57</v>
      </c>
      <c r="F96" s="13">
        <v>3846.15</v>
      </c>
      <c r="G96" s="14">
        <v>350</v>
      </c>
      <c r="H96" s="14">
        <v>280</v>
      </c>
      <c r="I96" s="14">
        <v>70</v>
      </c>
      <c r="J96" s="14">
        <v>22</v>
      </c>
      <c r="K96" s="14">
        <v>22</v>
      </c>
      <c r="L96" s="15">
        <f t="shared" si="8"/>
        <v>0.8</v>
      </c>
      <c r="M96" s="8">
        <f t="shared" si="9"/>
        <v>0.2</v>
      </c>
      <c r="N96" s="16">
        <f t="shared" si="10"/>
        <v>484</v>
      </c>
      <c r="O96" s="17">
        <f t="shared" si="11"/>
        <v>0.723140495867769</v>
      </c>
    </row>
    <row r="97" spans="1:15">
      <c r="A97" s="11" t="s">
        <v>244</v>
      </c>
      <c r="B97" s="11" t="s">
        <v>245</v>
      </c>
      <c r="C97" s="12" t="s">
        <v>42</v>
      </c>
      <c r="D97" s="11" t="s">
        <v>23</v>
      </c>
      <c r="E97" s="12" t="s">
        <v>62</v>
      </c>
      <c r="F97" s="13">
        <v>2368.39</v>
      </c>
      <c r="G97" s="14">
        <v>82</v>
      </c>
      <c r="H97" s="14">
        <v>74</v>
      </c>
      <c r="I97" s="14">
        <v>8</v>
      </c>
      <c r="J97" s="14">
        <v>22</v>
      </c>
      <c r="K97" s="14">
        <v>22</v>
      </c>
      <c r="L97" s="15">
        <f t="shared" si="8"/>
        <v>0.902439024390244</v>
      </c>
      <c r="M97" s="8">
        <f t="shared" si="9"/>
        <v>0.0975609756097561</v>
      </c>
      <c r="N97" s="16">
        <f t="shared" si="10"/>
        <v>484</v>
      </c>
      <c r="O97" s="17">
        <f t="shared" si="11"/>
        <v>0.169421487603306</v>
      </c>
    </row>
    <row r="98" spans="1:15">
      <c r="A98" s="11" t="s">
        <v>246</v>
      </c>
      <c r="B98" s="11" t="s">
        <v>247</v>
      </c>
      <c r="C98" s="12" t="s">
        <v>34</v>
      </c>
      <c r="D98" s="11" t="s">
        <v>31</v>
      </c>
      <c r="E98" s="12" t="s">
        <v>62</v>
      </c>
      <c r="F98" s="13">
        <v>2507.51</v>
      </c>
      <c r="G98" s="14">
        <v>281</v>
      </c>
      <c r="H98" s="14">
        <v>225</v>
      </c>
      <c r="I98" s="14">
        <v>56</v>
      </c>
      <c r="J98" s="14">
        <v>22</v>
      </c>
      <c r="K98" s="14">
        <v>20</v>
      </c>
      <c r="L98" s="15">
        <f t="shared" si="8"/>
        <v>0.800711743772242</v>
      </c>
      <c r="M98" s="8">
        <f t="shared" si="9"/>
        <v>0.199288256227758</v>
      </c>
      <c r="N98" s="16">
        <f t="shared" si="10"/>
        <v>440</v>
      </c>
      <c r="O98" s="17">
        <f t="shared" si="11"/>
        <v>0.638636363636364</v>
      </c>
    </row>
    <row r="99" spans="1:15">
      <c r="A99" s="11" t="s">
        <v>248</v>
      </c>
      <c r="B99" s="11" t="s">
        <v>249</v>
      </c>
      <c r="C99" s="12" t="s">
        <v>38</v>
      </c>
      <c r="D99" s="11" t="s">
        <v>23</v>
      </c>
      <c r="E99" s="12" t="s">
        <v>57</v>
      </c>
      <c r="F99" s="13">
        <v>3781.22</v>
      </c>
      <c r="G99" s="14">
        <v>300</v>
      </c>
      <c r="H99" s="14">
        <v>240</v>
      </c>
      <c r="I99" s="14">
        <v>60</v>
      </c>
      <c r="J99" s="14">
        <v>22</v>
      </c>
      <c r="K99" s="14">
        <v>22</v>
      </c>
      <c r="L99" s="15">
        <f t="shared" si="8"/>
        <v>0.8</v>
      </c>
      <c r="M99" s="8">
        <f t="shared" si="9"/>
        <v>0.2</v>
      </c>
      <c r="N99" s="16">
        <f t="shared" si="10"/>
        <v>484</v>
      </c>
      <c r="O99" s="17">
        <f t="shared" si="11"/>
        <v>0.619834710743802</v>
      </c>
    </row>
    <row r="100" spans="1:15">
      <c r="A100" s="11" t="s">
        <v>250</v>
      </c>
      <c r="B100" s="11" t="s">
        <v>251</v>
      </c>
      <c r="C100" s="12" t="s">
        <v>34</v>
      </c>
      <c r="D100" s="11" t="s">
        <v>32</v>
      </c>
      <c r="E100" s="12" t="s">
        <v>62</v>
      </c>
      <c r="F100" s="13">
        <v>2032.8</v>
      </c>
      <c r="G100" s="14">
        <v>171</v>
      </c>
      <c r="H100" s="14">
        <v>137</v>
      </c>
      <c r="I100" s="14">
        <v>34</v>
      </c>
      <c r="J100" s="14">
        <v>22</v>
      </c>
      <c r="K100" s="14">
        <v>21</v>
      </c>
      <c r="L100" s="15">
        <f t="shared" si="8"/>
        <v>0.801169590643275</v>
      </c>
      <c r="M100" s="8">
        <f t="shared" si="9"/>
        <v>0.198830409356725</v>
      </c>
      <c r="N100" s="16">
        <f t="shared" si="10"/>
        <v>462</v>
      </c>
      <c r="O100" s="17">
        <f t="shared" si="11"/>
        <v>0.37012987012987</v>
      </c>
    </row>
    <row r="101" spans="1:15">
      <c r="A101" s="11" t="s">
        <v>252</v>
      </c>
      <c r="B101" s="11" t="s">
        <v>253</v>
      </c>
      <c r="C101" s="12" t="s">
        <v>34</v>
      </c>
      <c r="D101" s="11" t="s">
        <v>31</v>
      </c>
      <c r="E101" s="12" t="s">
        <v>57</v>
      </c>
      <c r="F101" s="13">
        <v>3363.26</v>
      </c>
      <c r="G101" s="14">
        <v>352</v>
      </c>
      <c r="H101" s="14">
        <v>282</v>
      </c>
      <c r="I101" s="14">
        <v>70</v>
      </c>
      <c r="J101" s="14">
        <v>22</v>
      </c>
      <c r="K101" s="14">
        <v>20</v>
      </c>
      <c r="L101" s="15">
        <f t="shared" si="8"/>
        <v>0.801136363636364</v>
      </c>
      <c r="M101" s="8">
        <f t="shared" si="9"/>
        <v>0.198863636363636</v>
      </c>
      <c r="N101" s="16">
        <f t="shared" si="10"/>
        <v>440</v>
      </c>
      <c r="O101" s="17">
        <f t="shared" si="11"/>
        <v>0.8</v>
      </c>
    </row>
    <row r="102" spans="1:15">
      <c r="A102" s="11" t="s">
        <v>254</v>
      </c>
      <c r="B102" s="11" t="s">
        <v>255</v>
      </c>
      <c r="C102" s="12" t="s">
        <v>36</v>
      </c>
      <c r="D102" s="11" t="s">
        <v>32</v>
      </c>
      <c r="E102" s="12" t="s">
        <v>57</v>
      </c>
      <c r="F102" s="13">
        <v>4048.81</v>
      </c>
      <c r="G102" s="14">
        <v>328</v>
      </c>
      <c r="H102" s="14">
        <v>262</v>
      </c>
      <c r="I102" s="14">
        <v>66</v>
      </c>
      <c r="J102" s="14">
        <v>22</v>
      </c>
      <c r="K102" s="14">
        <v>21</v>
      </c>
      <c r="L102" s="15">
        <f t="shared" si="8"/>
        <v>0.798780487804878</v>
      </c>
      <c r="M102" s="8">
        <f t="shared" si="9"/>
        <v>0.201219512195122</v>
      </c>
      <c r="N102" s="16">
        <f t="shared" si="10"/>
        <v>462</v>
      </c>
      <c r="O102" s="17">
        <f t="shared" si="11"/>
        <v>0.70995670995671</v>
      </c>
    </row>
    <row r="103" spans="1:15">
      <c r="A103" s="11" t="s">
        <v>256</v>
      </c>
      <c r="B103" s="11" t="s">
        <v>257</v>
      </c>
      <c r="C103" s="12" t="s">
        <v>42</v>
      </c>
      <c r="D103" s="11" t="s">
        <v>32</v>
      </c>
      <c r="E103" s="12" t="s">
        <v>57</v>
      </c>
      <c r="F103" s="13">
        <v>2250.92</v>
      </c>
      <c r="G103" s="14">
        <v>446</v>
      </c>
      <c r="H103" s="14">
        <v>357</v>
      </c>
      <c r="I103" s="14">
        <v>89</v>
      </c>
      <c r="J103" s="14">
        <v>22</v>
      </c>
      <c r="K103" s="14">
        <v>21</v>
      </c>
      <c r="L103" s="15">
        <f t="shared" si="8"/>
        <v>0.800448430493274</v>
      </c>
      <c r="M103" s="8">
        <f t="shared" si="9"/>
        <v>0.199551569506726</v>
      </c>
      <c r="N103" s="16">
        <f t="shared" si="10"/>
        <v>462</v>
      </c>
      <c r="O103" s="17">
        <f t="shared" si="11"/>
        <v>0.965367965367965</v>
      </c>
    </row>
    <row r="104" spans="1:15">
      <c r="A104" s="11" t="s">
        <v>258</v>
      </c>
      <c r="B104" s="11" t="s">
        <v>259</v>
      </c>
      <c r="C104" s="12" t="s">
        <v>36</v>
      </c>
      <c r="D104" s="11" t="s">
        <v>32</v>
      </c>
      <c r="E104" s="12" t="s">
        <v>62</v>
      </c>
      <c r="F104" s="13">
        <v>2375.31</v>
      </c>
      <c r="G104" s="14">
        <v>236</v>
      </c>
      <c r="H104" s="14">
        <v>189</v>
      </c>
      <c r="I104" s="14">
        <v>47</v>
      </c>
      <c r="J104" s="14">
        <v>22</v>
      </c>
      <c r="K104" s="14">
        <v>21</v>
      </c>
      <c r="L104" s="15">
        <f t="shared" si="8"/>
        <v>0.800847457627119</v>
      </c>
      <c r="M104" s="8">
        <f t="shared" si="9"/>
        <v>0.199152542372881</v>
      </c>
      <c r="N104" s="16">
        <f t="shared" si="10"/>
        <v>462</v>
      </c>
      <c r="O104" s="17">
        <f t="shared" si="11"/>
        <v>0.510822510822511</v>
      </c>
    </row>
    <row r="105" spans="1:15">
      <c r="A105" s="11" t="s">
        <v>260</v>
      </c>
      <c r="B105" s="11" t="s">
        <v>261</v>
      </c>
      <c r="C105" s="12" t="s">
        <v>33</v>
      </c>
      <c r="D105" s="11" t="s">
        <v>31</v>
      </c>
      <c r="E105" s="12" t="s">
        <v>57</v>
      </c>
      <c r="F105" s="13">
        <v>2766.71</v>
      </c>
      <c r="G105" s="14">
        <v>233</v>
      </c>
      <c r="H105" s="14">
        <v>186</v>
      </c>
      <c r="I105" s="14">
        <v>47</v>
      </c>
      <c r="J105" s="14">
        <v>22</v>
      </c>
      <c r="K105" s="14">
        <v>20</v>
      </c>
      <c r="L105" s="15">
        <f t="shared" si="8"/>
        <v>0.798283261802575</v>
      </c>
      <c r="M105" s="8">
        <f t="shared" si="9"/>
        <v>0.201716738197425</v>
      </c>
      <c r="N105" s="16">
        <f t="shared" si="10"/>
        <v>440</v>
      </c>
      <c r="O105" s="17">
        <f t="shared" si="11"/>
        <v>0.529545454545455</v>
      </c>
    </row>
    <row r="106" spans="6:15">
      <c r="F106" s="19">
        <f>AVERAGE(F2:F105)</f>
        <v>2962.87596153846</v>
      </c>
      <c r="G106" s="20">
        <f>SUM(G2:G105)</f>
        <v>27715</v>
      </c>
      <c r="H106" s="20">
        <f>SUM(H2:H105)</f>
        <v>21477</v>
      </c>
      <c r="I106" s="20">
        <f>SUM(I2:I105)</f>
        <v>6238</v>
      </c>
      <c r="L106" s="21">
        <f t="shared" si="8"/>
        <v>0.774923326718384</v>
      </c>
      <c r="M106" s="22">
        <f t="shared" si="9"/>
        <v>0.225076673281616</v>
      </c>
      <c r="N106" s="16"/>
      <c r="O106" s="17"/>
    </row>
    <row r="107" spans="13:13">
      <c r="M107" s="8"/>
    </row>
    <row r="108" spans="12:12">
      <c r="L108" s="23"/>
    </row>
  </sheetData>
  <conditionalFormatting sqref="F2:F105">
    <cfRule type="colorScale" priority="1">
      <colorScale>
        <cfvo type="min"/>
        <cfvo type="percentile" val="50"/>
        <cfvo type="max"/>
        <color rgb="FF63BE7B"/>
        <color rgb="FFFCFCFF"/>
        <color rgb="FFF8696B"/>
      </colorScale>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G81"/>
  <sheetViews>
    <sheetView topLeftCell="A10" workbookViewId="0">
      <selection activeCell="A81" sqref="A81"/>
    </sheetView>
  </sheetViews>
  <sheetFormatPr defaultColWidth="9.14285714285714" defaultRowHeight="15"/>
  <cols>
    <col min="1" max="1" width="22.8571428571429"/>
    <col min="2" max="32" width="26"/>
    <col min="33" max="33" width="11.8571428571429"/>
  </cols>
  <sheetData>
    <row r="3" spans="1:2">
      <c r="A3" t="s">
        <v>262</v>
      </c>
      <c r="B3" t="s">
        <v>263</v>
      </c>
    </row>
    <row r="4" spans="1:2">
      <c r="A4" t="s">
        <v>264</v>
      </c>
      <c r="B4">
        <v>152583</v>
      </c>
    </row>
    <row r="5" spans="1:2">
      <c r="A5" t="s">
        <v>265</v>
      </c>
      <c r="B5">
        <v>161102</v>
      </c>
    </row>
    <row r="6" spans="1:2">
      <c r="A6" t="s">
        <v>266</v>
      </c>
      <c r="B6">
        <v>163398</v>
      </c>
    </row>
    <row r="7" spans="1:2">
      <c r="A7" t="s">
        <v>267</v>
      </c>
      <c r="B7">
        <v>140112</v>
      </c>
    </row>
    <row r="8" spans="1:2">
      <c r="A8" t="s">
        <v>268</v>
      </c>
      <c r="B8">
        <v>161033</v>
      </c>
    </row>
    <row r="9" spans="1:2">
      <c r="A9" t="s">
        <v>269</v>
      </c>
      <c r="B9">
        <v>157691</v>
      </c>
    </row>
    <row r="10" spans="1:2">
      <c r="A10" t="s">
        <v>270</v>
      </c>
      <c r="B10">
        <v>170397</v>
      </c>
    </row>
    <row r="11" spans="1:2">
      <c r="A11" t="s">
        <v>271</v>
      </c>
      <c r="B11">
        <v>151488</v>
      </c>
    </row>
    <row r="12" ht="16" customHeight="1" spans="1:2">
      <c r="A12" t="s">
        <v>272</v>
      </c>
      <c r="B12">
        <v>131659</v>
      </c>
    </row>
    <row r="13" spans="1:2">
      <c r="A13" t="s">
        <v>273</v>
      </c>
      <c r="B13">
        <v>153811</v>
      </c>
    </row>
    <row r="14" spans="1:2">
      <c r="A14" t="s">
        <v>274</v>
      </c>
      <c r="B14">
        <v>132069</v>
      </c>
    </row>
    <row r="15" spans="1:2">
      <c r="A15" t="s">
        <v>275</v>
      </c>
      <c r="B15">
        <v>139480</v>
      </c>
    </row>
    <row r="16" spans="1:2">
      <c r="A16" t="s">
        <v>43</v>
      </c>
      <c r="B16">
        <v>1814823</v>
      </c>
    </row>
    <row r="19" spans="1:2">
      <c r="A19" t="s">
        <v>276</v>
      </c>
      <c r="B19" t="s">
        <v>263</v>
      </c>
    </row>
    <row r="20" spans="1:2">
      <c r="A20" t="s">
        <v>277</v>
      </c>
      <c r="B20">
        <v>61144</v>
      </c>
    </row>
    <row r="21" spans="1:2">
      <c r="A21" t="s">
        <v>278</v>
      </c>
      <c r="B21">
        <v>38793</v>
      </c>
    </row>
    <row r="22" spans="1:2">
      <c r="A22" t="s">
        <v>279</v>
      </c>
      <c r="B22">
        <v>47131</v>
      </c>
    </row>
    <row r="23" spans="1:2">
      <c r="A23" t="s">
        <v>280</v>
      </c>
      <c r="B23">
        <v>42824</v>
      </c>
    </row>
    <row r="24" spans="1:2">
      <c r="A24" t="s">
        <v>281</v>
      </c>
      <c r="B24">
        <v>52412</v>
      </c>
    </row>
    <row r="25" spans="1:2">
      <c r="A25" t="s">
        <v>282</v>
      </c>
      <c r="B25">
        <v>61352</v>
      </c>
    </row>
    <row r="26" spans="1:2">
      <c r="A26" t="s">
        <v>283</v>
      </c>
      <c r="B26">
        <v>59784</v>
      </c>
    </row>
    <row r="27" spans="1:2">
      <c r="A27" t="s">
        <v>284</v>
      </c>
      <c r="B27">
        <v>73350</v>
      </c>
    </row>
    <row r="28" spans="1:2">
      <c r="A28" t="s">
        <v>285</v>
      </c>
      <c r="B28">
        <v>69706</v>
      </c>
    </row>
    <row r="29" spans="1:2">
      <c r="A29" t="s">
        <v>286</v>
      </c>
      <c r="B29">
        <v>73981</v>
      </c>
    </row>
    <row r="30" spans="1:2">
      <c r="A30" t="s">
        <v>287</v>
      </c>
      <c r="B30">
        <v>67753</v>
      </c>
    </row>
    <row r="31" spans="1:2">
      <c r="A31" t="s">
        <v>288</v>
      </c>
      <c r="B31">
        <v>58481</v>
      </c>
    </row>
    <row r="32" spans="1:2">
      <c r="A32" t="s">
        <v>289</v>
      </c>
      <c r="B32">
        <v>40090</v>
      </c>
    </row>
    <row r="33" spans="1:2">
      <c r="A33" t="s">
        <v>290</v>
      </c>
      <c r="B33">
        <v>61887</v>
      </c>
    </row>
    <row r="34" spans="1:2">
      <c r="A34" t="s">
        <v>291</v>
      </c>
      <c r="B34">
        <v>70624</v>
      </c>
    </row>
    <row r="35" spans="1:2">
      <c r="A35" t="s">
        <v>292</v>
      </c>
      <c r="B35">
        <v>65484</v>
      </c>
    </row>
    <row r="36" spans="1:2">
      <c r="A36" t="s">
        <v>293</v>
      </c>
      <c r="B36">
        <v>69406</v>
      </c>
    </row>
    <row r="37" spans="1:2">
      <c r="A37" t="s">
        <v>294</v>
      </c>
      <c r="B37">
        <v>62350</v>
      </c>
    </row>
    <row r="38" spans="1:2">
      <c r="A38" t="s">
        <v>295</v>
      </c>
      <c r="B38">
        <v>44627</v>
      </c>
    </row>
    <row r="39" spans="1:2">
      <c r="A39" t="s">
        <v>296</v>
      </c>
      <c r="B39">
        <v>58902</v>
      </c>
    </row>
    <row r="40" spans="1:2">
      <c r="A40" t="s">
        <v>297</v>
      </c>
      <c r="B40">
        <v>66279</v>
      </c>
    </row>
    <row r="41" spans="1:2">
      <c r="A41" t="s">
        <v>298</v>
      </c>
      <c r="B41">
        <v>56889</v>
      </c>
    </row>
    <row r="42" spans="1:2">
      <c r="A42" t="s">
        <v>299</v>
      </c>
      <c r="B42">
        <v>40242</v>
      </c>
    </row>
    <row r="43" spans="1:2">
      <c r="A43" t="s">
        <v>300</v>
      </c>
      <c r="B43">
        <v>58815</v>
      </c>
    </row>
    <row r="44" spans="1:2">
      <c r="A44" t="s">
        <v>301</v>
      </c>
      <c r="B44">
        <v>59339</v>
      </c>
    </row>
    <row r="45" spans="1:2">
      <c r="A45" t="s">
        <v>302</v>
      </c>
      <c r="B45">
        <v>50767</v>
      </c>
    </row>
    <row r="46" spans="1:2">
      <c r="A46" t="s">
        <v>303</v>
      </c>
      <c r="B46">
        <v>58661</v>
      </c>
    </row>
    <row r="47" spans="1:2">
      <c r="A47" t="s">
        <v>304</v>
      </c>
      <c r="B47">
        <v>45128</v>
      </c>
    </row>
    <row r="48" spans="1:2">
      <c r="A48" t="s">
        <v>305</v>
      </c>
      <c r="B48">
        <v>66700</v>
      </c>
    </row>
    <row r="49" spans="1:2">
      <c r="A49" t="s">
        <v>306</v>
      </c>
      <c r="B49">
        <v>64040</v>
      </c>
    </row>
    <row r="50" spans="1:2">
      <c r="A50" t="s">
        <v>307</v>
      </c>
      <c r="B50">
        <v>67882</v>
      </c>
    </row>
    <row r="51" spans="1:2">
      <c r="A51" t="s">
        <v>43</v>
      </c>
      <c r="B51">
        <v>1814823</v>
      </c>
    </row>
    <row r="54" spans="1:2">
      <c r="A54" t="s">
        <v>308</v>
      </c>
      <c r="B54" t="s">
        <v>263</v>
      </c>
    </row>
    <row r="55" spans="1:2">
      <c r="A55" t="s">
        <v>309</v>
      </c>
      <c r="B55">
        <v>405316</v>
      </c>
    </row>
    <row r="56" spans="1:2">
      <c r="A56" t="s">
        <v>310</v>
      </c>
      <c r="B56">
        <v>1349723</v>
      </c>
    </row>
    <row r="57" spans="1:2">
      <c r="A57" t="s">
        <v>311</v>
      </c>
      <c r="B57">
        <v>59784</v>
      </c>
    </row>
    <row r="58" spans="1:2">
      <c r="A58" t="s">
        <v>43</v>
      </c>
      <c r="B58">
        <v>1814823</v>
      </c>
    </row>
    <row r="64" spans="1:2">
      <c r="A64" t="s">
        <v>308</v>
      </c>
      <c r="B64" t="s">
        <v>312</v>
      </c>
    </row>
    <row r="66" spans="1:2">
      <c r="A66" t="s">
        <v>263</v>
      </c>
      <c r="B66" t="s">
        <v>276</v>
      </c>
    </row>
    <row r="67" spans="1:33">
      <c r="A67" t="s">
        <v>262</v>
      </c>
      <c r="B67" t="s">
        <v>277</v>
      </c>
      <c r="C67" t="s">
        <v>278</v>
      </c>
      <c r="D67" t="s">
        <v>279</v>
      </c>
      <c r="E67" t="s">
        <v>280</v>
      </c>
      <c r="F67" t="s">
        <v>281</v>
      </c>
      <c r="G67" t="s">
        <v>282</v>
      </c>
      <c r="H67" t="s">
        <v>283</v>
      </c>
      <c r="I67" t="s">
        <v>284</v>
      </c>
      <c r="J67" t="s">
        <v>285</v>
      </c>
      <c r="K67" t="s">
        <v>286</v>
      </c>
      <c r="L67" t="s">
        <v>287</v>
      </c>
      <c r="M67" t="s">
        <v>288</v>
      </c>
      <c r="N67" t="s">
        <v>289</v>
      </c>
      <c r="O67" t="s">
        <v>290</v>
      </c>
      <c r="P67" t="s">
        <v>291</v>
      </c>
      <c r="Q67" t="s">
        <v>292</v>
      </c>
      <c r="R67" t="s">
        <v>293</v>
      </c>
      <c r="S67" t="s">
        <v>294</v>
      </c>
      <c r="T67" t="s">
        <v>295</v>
      </c>
      <c r="U67" t="s">
        <v>296</v>
      </c>
      <c r="V67" t="s">
        <v>297</v>
      </c>
      <c r="W67" t="s">
        <v>298</v>
      </c>
      <c r="X67" t="s">
        <v>299</v>
      </c>
      <c r="Y67" t="s">
        <v>300</v>
      </c>
      <c r="Z67" t="s">
        <v>301</v>
      </c>
      <c r="AA67" t="s">
        <v>302</v>
      </c>
      <c r="AB67" t="s">
        <v>303</v>
      </c>
      <c r="AC67" t="s">
        <v>304</v>
      </c>
      <c r="AD67" t="s">
        <v>305</v>
      </c>
      <c r="AE67" t="s">
        <v>306</v>
      </c>
      <c r="AF67" t="s">
        <v>307</v>
      </c>
      <c r="AG67" t="s">
        <v>43</v>
      </c>
    </row>
    <row r="68" spans="1:33">
      <c r="A68" t="s">
        <v>267</v>
      </c>
      <c r="B68" s="7">
        <v>0.00358437158885467</v>
      </c>
      <c r="C68" s="7">
        <v>0.000222060222952872</v>
      </c>
      <c r="D68" s="7">
        <v>0.00499332441786334</v>
      </c>
      <c r="E68" s="7">
        <v>0.000996240404711644</v>
      </c>
      <c r="F68" s="7">
        <v>0.000737261980920453</v>
      </c>
      <c r="G68" s="7">
        <v>0.003208026347473</v>
      </c>
      <c r="H68" s="7">
        <v>0.00187842009937057</v>
      </c>
      <c r="I68" s="7">
        <v>0.00354800440593931</v>
      </c>
      <c r="J68" s="7">
        <v>0.00492665124918518</v>
      </c>
      <c r="K68" s="7">
        <v>0.00220407169183992</v>
      </c>
      <c r="L68" s="7">
        <v>0.00280357919202038</v>
      </c>
      <c r="M68" s="7">
        <v>0.000168060466502794</v>
      </c>
      <c r="N68" s="7">
        <v>0.000947750827491166</v>
      </c>
      <c r="O68" s="7">
        <v>0.000429242961985825</v>
      </c>
      <c r="P68" s="7">
        <v>0.00347747411180044</v>
      </c>
      <c r="Q68" s="7">
        <v>0.00224594905398488</v>
      </c>
      <c r="R68" s="7">
        <v>0.00213519445146992</v>
      </c>
      <c r="S68" s="7">
        <v>0.00171201268663666</v>
      </c>
      <c r="T68" s="7">
        <v>0.00247021334862959</v>
      </c>
      <c r="U68" s="7">
        <v>0.00353533099371123</v>
      </c>
      <c r="V68" s="7">
        <v>0.00272643668280598</v>
      </c>
      <c r="W68" s="7">
        <v>0.0015957479048921</v>
      </c>
      <c r="X68" s="7">
        <v>0.00232309156319928</v>
      </c>
      <c r="Y68" s="7">
        <v>0.00308129222519221</v>
      </c>
      <c r="Z68" s="7">
        <v>0.0033347604697538</v>
      </c>
      <c r="AA68" s="7">
        <v>0.00179907351846434</v>
      </c>
      <c r="AB68" s="7">
        <v>0.00245588688263263</v>
      </c>
      <c r="AC68" s="7">
        <v>0.00102764842632036</v>
      </c>
      <c r="AD68" s="7">
        <v>0.00246856029486071</v>
      </c>
      <c r="AE68" s="7">
        <v>0.0050048957942455</v>
      </c>
      <c r="AF68" s="7">
        <v>0.00516358895605797</v>
      </c>
      <c r="AG68" s="7">
        <v>0.0772042232217687</v>
      </c>
    </row>
    <row r="69" spans="1:33">
      <c r="A69" t="s">
        <v>271</v>
      </c>
      <c r="B69" s="7">
        <v>0.00350778009756323</v>
      </c>
      <c r="C69" s="7">
        <v>0.00221619408614504</v>
      </c>
      <c r="D69" s="7">
        <v>0.00211590882416632</v>
      </c>
      <c r="E69" s="7">
        <v>0.00339316836958756</v>
      </c>
      <c r="F69" s="7">
        <v>0.00111746434776284</v>
      </c>
      <c r="G69" s="7">
        <v>0.00237874437341823</v>
      </c>
      <c r="H69" s="7">
        <v>0.00159078874358546</v>
      </c>
      <c r="I69" s="7">
        <v>0.00392600270108986</v>
      </c>
      <c r="J69" s="7">
        <v>0.00280578326371222</v>
      </c>
      <c r="K69" s="7">
        <v>0.00520160919274221</v>
      </c>
      <c r="L69" s="7">
        <v>0.00353753506540307</v>
      </c>
      <c r="M69" s="7">
        <v>0.00200405218580545</v>
      </c>
      <c r="N69" s="7">
        <v>0.00255617214461135</v>
      </c>
      <c r="O69" s="7">
        <v>0.00279531392317598</v>
      </c>
      <c r="P69" s="7">
        <v>0.00479220287598295</v>
      </c>
      <c r="Q69" s="7">
        <v>0.00539501648370117</v>
      </c>
      <c r="R69" s="7">
        <v>0.00184701207776185</v>
      </c>
      <c r="S69" s="7">
        <v>0.000998995494326444</v>
      </c>
      <c r="T69" s="7">
        <v>0.00151034012683331</v>
      </c>
      <c r="U69" s="7">
        <v>0.00400039012068946</v>
      </c>
      <c r="V69" s="7">
        <v>0.00393812509539498</v>
      </c>
      <c r="W69" s="7">
        <v>0.00208835792801832</v>
      </c>
      <c r="X69" s="7">
        <v>0.000417671585603665</v>
      </c>
      <c r="Y69" s="7">
        <v>0.000435855177061344</v>
      </c>
      <c r="Z69" s="7">
        <v>0.00250217238816127</v>
      </c>
      <c r="AA69" s="7">
        <v>0.0018051347156169</v>
      </c>
      <c r="AB69" s="7">
        <v>0.00148444228445419</v>
      </c>
      <c r="AC69" s="7">
        <v>0.00473159090445735</v>
      </c>
      <c r="AD69" s="7">
        <v>0.00292094600961085</v>
      </c>
      <c r="AE69" s="7">
        <v>0.000676098991471896</v>
      </c>
      <c r="AF69" s="7">
        <v>0.00478173353544671</v>
      </c>
      <c r="AG69" s="7">
        <v>0.0834726031133615</v>
      </c>
    </row>
    <row r="70" spans="1:33">
      <c r="A70" t="s">
        <v>275</v>
      </c>
      <c r="B70" s="7">
        <v>0.00371992199790283</v>
      </c>
      <c r="C70" s="7">
        <v>0.000962628311411085</v>
      </c>
      <c r="D70" s="7">
        <v>0.00395245156139194</v>
      </c>
      <c r="E70" s="7">
        <v>0.00261953920575175</v>
      </c>
      <c r="F70" s="7">
        <v>0.00142107522331379</v>
      </c>
      <c r="G70" s="7">
        <v>0.00119846398243796</v>
      </c>
      <c r="H70" s="7">
        <v>0.00398000245753994</v>
      </c>
      <c r="I70" s="7">
        <v>0.00142878947423523</v>
      </c>
      <c r="J70" s="7">
        <v>0.00325541388884756</v>
      </c>
      <c r="K70" s="7">
        <v>0.00356233087193627</v>
      </c>
      <c r="L70" s="7">
        <v>0.00314851641179333</v>
      </c>
      <c r="M70" s="7">
        <v>0.00489634526342238</v>
      </c>
      <c r="N70" s="7">
        <v>0.00214015361277656</v>
      </c>
      <c r="O70" s="7">
        <v>0.00153017677205987</v>
      </c>
      <c r="P70" s="7">
        <v>0.00500985495555214</v>
      </c>
      <c r="Q70" s="7">
        <v>0.000869506282430849</v>
      </c>
      <c r="R70" s="7">
        <v>0.00470789713377007</v>
      </c>
      <c r="S70" s="7">
        <v>0.00189495063705937</v>
      </c>
      <c r="T70" s="7">
        <v>0.00258702914829711</v>
      </c>
      <c r="U70" s="7">
        <v>0.000178529807039034</v>
      </c>
      <c r="V70" s="7">
        <v>0.000254570280407511</v>
      </c>
      <c r="W70" s="7">
        <v>0.00481534562874727</v>
      </c>
      <c r="X70" s="7">
        <v>0.000379100330996466</v>
      </c>
      <c r="Y70" s="7">
        <v>0.00369843229890739</v>
      </c>
      <c r="Z70" s="7">
        <v>0.00393261491616538</v>
      </c>
      <c r="AA70" s="7">
        <v>0.000217101061646232</v>
      </c>
      <c r="AB70" s="7">
        <v>0.00238370353472487</v>
      </c>
      <c r="AC70" s="7">
        <v>0.00134558576786827</v>
      </c>
      <c r="AD70" s="7">
        <v>0.000907526519115087</v>
      </c>
      <c r="AE70" s="7">
        <v>0.00480818239574879</v>
      </c>
      <c r="AF70" s="7">
        <v>0.00105024016116172</v>
      </c>
      <c r="AG70" s="7">
        <v>0.076855979894458</v>
      </c>
    </row>
    <row r="71" spans="1:33">
      <c r="A71" t="s">
        <v>265</v>
      </c>
      <c r="B71" s="7">
        <v>0.00208835792801832</v>
      </c>
      <c r="C71" s="7">
        <v>0.000217101061646232</v>
      </c>
      <c r="D71" s="7">
        <v>0.000467263198670063</v>
      </c>
      <c r="E71" s="7">
        <v>0.0005548750484207</v>
      </c>
      <c r="F71" s="7">
        <v>0.00505393638938894</v>
      </c>
      <c r="G71" s="7">
        <v>0.00389128857194338</v>
      </c>
      <c r="H71" s="7">
        <v>0.00489028406626982</v>
      </c>
      <c r="I71" s="7">
        <v>0.00439877607898952</v>
      </c>
      <c r="J71" s="7">
        <v>0.00544791420430532</v>
      </c>
      <c r="K71" s="7">
        <v>0.00494869196610358</v>
      </c>
      <c r="L71" s="7">
        <v>0.00105079117908468</v>
      </c>
      <c r="M71" s="7">
        <v>0.00517956847582381</v>
      </c>
      <c r="N71" s="7">
        <v>0.0027826405109479</v>
      </c>
      <c r="O71" s="7">
        <v>0.00235890772819168</v>
      </c>
      <c r="P71" s="7">
        <v>0.00257545777191495</v>
      </c>
      <c r="Q71" s="7">
        <v>0.0015544215606701</v>
      </c>
      <c r="R71" s="7">
        <v>0.00317055712871173</v>
      </c>
      <c r="S71" s="7">
        <v>0.000155938072197674</v>
      </c>
      <c r="T71" s="7">
        <v>0.0034394538751162</v>
      </c>
      <c r="U71" s="7">
        <v>0.000343284166004068</v>
      </c>
      <c r="V71" s="7">
        <v>0.00310719006757133</v>
      </c>
      <c r="W71" s="7">
        <v>0.0034091478893534</v>
      </c>
      <c r="X71" s="7">
        <v>0.00175995124593418</v>
      </c>
      <c r="Y71" s="7">
        <v>0.000394528832839346</v>
      </c>
      <c r="Z71" s="7">
        <v>0.00239747898279887</v>
      </c>
      <c r="AA71" s="7">
        <v>0.00311765940810757</v>
      </c>
      <c r="AB71" s="7">
        <v>0.00468310132723687</v>
      </c>
      <c r="AC71" s="7">
        <v>0.00168170670087386</v>
      </c>
      <c r="AD71" s="7">
        <v>0.00475638671099055</v>
      </c>
      <c r="AE71" s="7">
        <v>0.00362900404061443</v>
      </c>
      <c r="AF71" s="7">
        <v>0.00526442523595965</v>
      </c>
      <c r="AG71" s="7">
        <v>0.0887700894246987</v>
      </c>
    </row>
    <row r="72" spans="1:33">
      <c r="A72" t="s">
        <v>264</v>
      </c>
      <c r="B72" s="7">
        <v>0.00182442034292049</v>
      </c>
      <c r="C72" s="7">
        <v>0.00105134219700764</v>
      </c>
      <c r="D72" s="7">
        <v>0.00358712667846947</v>
      </c>
      <c r="E72" s="7">
        <v>0.00293417043976189</v>
      </c>
      <c r="F72" s="7">
        <v>0.000686568332008135</v>
      </c>
      <c r="G72" s="7">
        <v>0.00143485067138779</v>
      </c>
      <c r="H72" s="7">
        <v>0.00168501280841162</v>
      </c>
      <c r="I72" s="7">
        <v>0.00514209925706253</v>
      </c>
      <c r="J72" s="7">
        <v>0.00361302452084859</v>
      </c>
      <c r="K72" s="7">
        <v>0.00292755822468637</v>
      </c>
      <c r="L72" s="7">
        <v>0.00257435573606903</v>
      </c>
      <c r="M72" s="7">
        <v>0.00262394734913543</v>
      </c>
      <c r="N72" s="7">
        <v>0.00128276972465083</v>
      </c>
      <c r="O72" s="7">
        <v>0.00496026334248574</v>
      </c>
      <c r="P72" s="7">
        <v>0.00206411313940809</v>
      </c>
      <c r="Q72" s="7">
        <v>0.00450677559188968</v>
      </c>
      <c r="R72" s="7">
        <v>7.16323299847974e-5</v>
      </c>
      <c r="S72" s="7">
        <v>0.00505118129977414</v>
      </c>
      <c r="T72" s="7">
        <v>8.3203706366957e-5</v>
      </c>
      <c r="U72" s="7">
        <v>0.00320747532955004</v>
      </c>
      <c r="V72" s="7">
        <v>0.00425220531148217</v>
      </c>
      <c r="W72" s="7">
        <v>0.00520050715689629</v>
      </c>
      <c r="X72" s="7">
        <v>0.00210323541193824</v>
      </c>
      <c r="Y72" s="7">
        <v>0.00429518470947305</v>
      </c>
      <c r="Z72" s="7">
        <v>0.00084195538628285</v>
      </c>
      <c r="AA72" s="7">
        <v>0.00318267952301685</v>
      </c>
      <c r="AB72" s="7">
        <v>0.00420316471633873</v>
      </c>
      <c r="AC72" s="7">
        <v>5.5101792295998e-5</v>
      </c>
      <c r="AD72" s="7">
        <v>0.00310002683457285</v>
      </c>
      <c r="AE72" s="7">
        <v>0.0033485359178278</v>
      </c>
      <c r="AF72" s="7">
        <v>0.00218147995699856</v>
      </c>
      <c r="AG72" s="7">
        <v>0.0840759677390027</v>
      </c>
    </row>
    <row r="73" spans="1:33">
      <c r="A73" t="s">
        <v>270</v>
      </c>
      <c r="B73" s="7">
        <v>0.00524238451904125</v>
      </c>
      <c r="C73" s="7">
        <v>0.00366096308014611</v>
      </c>
      <c r="D73" s="7">
        <v>0.00228672438028392</v>
      </c>
      <c r="E73" s="7">
        <v>0.000353202488617347</v>
      </c>
      <c r="F73" s="7">
        <v>0.000420977693141425</v>
      </c>
      <c r="G73" s="7">
        <v>0.00543744486376908</v>
      </c>
      <c r="H73" s="7">
        <v>0.00240794832333511</v>
      </c>
      <c r="I73" s="7">
        <v>0.00529032307833877</v>
      </c>
      <c r="J73" s="7">
        <v>0.00470955018753895</v>
      </c>
      <c r="K73" s="7">
        <v>0.00337278070643804</v>
      </c>
      <c r="L73" s="7">
        <v>0.00204758260171929</v>
      </c>
      <c r="M73" s="7">
        <v>0.000694833600852535</v>
      </c>
      <c r="N73" s="7">
        <v>0.00219580642299552</v>
      </c>
      <c r="O73" s="7">
        <v>0.000427589908216945</v>
      </c>
      <c r="P73" s="7">
        <v>0.00163542119534522</v>
      </c>
      <c r="Q73" s="7">
        <v>0.00431832746223736</v>
      </c>
      <c r="R73" s="7">
        <v>0.00449300014381568</v>
      </c>
      <c r="S73" s="7">
        <v>0.00388743144648266</v>
      </c>
      <c r="T73" s="7">
        <v>0.00396457395569706</v>
      </c>
      <c r="U73" s="7">
        <v>0.00331602586037316</v>
      </c>
      <c r="V73" s="7">
        <v>0.00263496770759463</v>
      </c>
      <c r="W73" s="7">
        <v>0.00430896015754704</v>
      </c>
      <c r="X73" s="7">
        <v>0.00299312935751861</v>
      </c>
      <c r="Y73" s="7">
        <v>0.00230601000758752</v>
      </c>
      <c r="Z73" s="7">
        <v>0.00275013045349326</v>
      </c>
      <c r="AA73" s="7">
        <v>0.00480597832405695</v>
      </c>
      <c r="AB73" s="7">
        <v>0.000152080946736955</v>
      </c>
      <c r="AC73" s="7">
        <v>0.00425881752655769</v>
      </c>
      <c r="AD73" s="7">
        <v>0.00158417652850994</v>
      </c>
      <c r="AE73" s="7">
        <v>0.00334908693575076</v>
      </c>
      <c r="AF73" s="7">
        <v>0.00458557115487296</v>
      </c>
      <c r="AG73" s="7">
        <v>0.0938918010186117</v>
      </c>
    </row>
    <row r="74" spans="1:33">
      <c r="A74" t="s">
        <v>269</v>
      </c>
      <c r="B74" s="7">
        <v>0.00205254176302593</v>
      </c>
      <c r="C74" s="7">
        <v>5.5652810218958e-5</v>
      </c>
      <c r="D74" s="7">
        <v>0.000310774108549429</v>
      </c>
      <c r="E74" s="7">
        <v>0.000658466417937176</v>
      </c>
      <c r="F74" s="7">
        <v>0.00223658174929456</v>
      </c>
      <c r="G74" s="7">
        <v>0.00195390955481609</v>
      </c>
      <c r="H74" s="7">
        <v>0.00232198952735336</v>
      </c>
      <c r="I74" s="7">
        <v>0.00126017798980947</v>
      </c>
      <c r="J74" s="7">
        <v>0.00232805072450592</v>
      </c>
      <c r="K74" s="7">
        <v>0.0021258271467796</v>
      </c>
      <c r="L74" s="7">
        <v>0.00408138975536457</v>
      </c>
      <c r="M74" s="7">
        <v>0.0027440692563407</v>
      </c>
      <c r="N74" s="7">
        <v>0.00242668293271575</v>
      </c>
      <c r="O74" s="7">
        <v>0.00471175425923079</v>
      </c>
      <c r="P74" s="7">
        <v>0.00460099965671583</v>
      </c>
      <c r="Q74" s="7">
        <v>0.00424504207848369</v>
      </c>
      <c r="R74" s="7">
        <v>0.00524458859073309</v>
      </c>
      <c r="S74" s="7">
        <v>0.00514926249006101</v>
      </c>
      <c r="T74" s="7">
        <v>0.00487210047481214</v>
      </c>
      <c r="U74" s="7">
        <v>0.00517791542205493</v>
      </c>
      <c r="V74" s="7">
        <v>0.00429242961985825</v>
      </c>
      <c r="W74" s="7">
        <v>0.000644139951940217</v>
      </c>
      <c r="X74" s="7">
        <v>0.00346480069957236</v>
      </c>
      <c r="Y74" s="7">
        <v>0.00528811900664693</v>
      </c>
      <c r="Z74" s="7">
        <v>0.00186795075883433</v>
      </c>
      <c r="AA74" s="7">
        <v>0.00189329758329049</v>
      </c>
      <c r="AB74" s="7">
        <v>0.00355406560309187</v>
      </c>
      <c r="AC74" s="7">
        <v>0.000353202488617347</v>
      </c>
      <c r="AD74" s="7">
        <v>0.00152301353906139</v>
      </c>
      <c r="AE74" s="7">
        <v>0.001225463860663</v>
      </c>
      <c r="AF74" s="7">
        <v>0.00422630746910305</v>
      </c>
      <c r="AG74" s="7">
        <v>0.0868905672894822</v>
      </c>
    </row>
    <row r="75" spans="1:33">
      <c r="A75" t="s">
        <v>266</v>
      </c>
      <c r="B75" s="7">
        <v>0.00441640865252424</v>
      </c>
      <c r="C75" s="7">
        <v>0.00304216995266205</v>
      </c>
      <c r="D75" s="7">
        <v>0.0015296257541369</v>
      </c>
      <c r="E75" s="7">
        <v>0.000368630990460227</v>
      </c>
      <c r="F75" s="7">
        <v>0.00400039012068946</v>
      </c>
      <c r="G75" s="7">
        <v>0.00401802269422418</v>
      </c>
      <c r="H75" s="7">
        <v>0.0010353626772418</v>
      </c>
      <c r="I75" s="7">
        <v>0.00336616849136252</v>
      </c>
      <c r="J75" s="7">
        <v>0.00373259541013091</v>
      </c>
      <c r="K75" s="7">
        <v>0.0038207582778045</v>
      </c>
      <c r="L75" s="7">
        <v>0.00363396320192107</v>
      </c>
      <c r="M75" s="7">
        <v>0.000332814825467828</v>
      </c>
      <c r="N75" s="7">
        <v>0.00309947581664989</v>
      </c>
      <c r="O75" s="7">
        <v>0.00406265514598393</v>
      </c>
      <c r="P75" s="7">
        <v>0.00213739852316176</v>
      </c>
      <c r="Q75" s="7">
        <v>0.00466712180747103</v>
      </c>
      <c r="R75" s="7">
        <v>0.00302288432535845</v>
      </c>
      <c r="S75" s="7">
        <v>0.00316174084194437</v>
      </c>
      <c r="T75" s="7">
        <v>0.00112793368829908</v>
      </c>
      <c r="U75" s="7">
        <v>0.00420536878803057</v>
      </c>
      <c r="V75" s="7">
        <v>0.00284931367962606</v>
      </c>
      <c r="W75" s="7">
        <v>0.00281184446086478</v>
      </c>
      <c r="X75" s="7">
        <v>0.000608874804870778</v>
      </c>
      <c r="Y75" s="7">
        <v>0.00350337195417955</v>
      </c>
      <c r="Z75" s="7">
        <v>0.000319590395316789</v>
      </c>
      <c r="AA75" s="7">
        <v>0.00235780569234576</v>
      </c>
      <c r="AB75" s="7">
        <v>0.00280357919202038</v>
      </c>
      <c r="AC75" s="7">
        <v>0.00341576010442892</v>
      </c>
      <c r="AD75" s="7">
        <v>0.00363231014815219</v>
      </c>
      <c r="AE75" s="7">
        <v>0.00462138731986535</v>
      </c>
      <c r="AF75" s="7">
        <v>0.00432989883861952</v>
      </c>
      <c r="AG75" s="7">
        <v>0.0900352265758148</v>
      </c>
    </row>
    <row r="76" spans="1:33">
      <c r="A76" t="s">
        <v>268</v>
      </c>
      <c r="B76" s="7">
        <v>0.000128387176049675</v>
      </c>
      <c r="C76" s="7">
        <v>0.00306421066958045</v>
      </c>
      <c r="D76" s="7">
        <v>0.000746629285610773</v>
      </c>
      <c r="E76" s="7">
        <v>0.00303941486304725</v>
      </c>
      <c r="F76" s="7">
        <v>0.00306861881296413</v>
      </c>
      <c r="G76" s="7">
        <v>0.00175168597708978</v>
      </c>
      <c r="H76" s="7">
        <v>0.00270053884042686</v>
      </c>
      <c r="I76" s="7">
        <v>0.00118028039098028</v>
      </c>
      <c r="J76" s="7">
        <v>0.00139958552431835</v>
      </c>
      <c r="K76" s="7">
        <v>0.00084250640420581</v>
      </c>
      <c r="L76" s="7">
        <v>0.00471561138469151</v>
      </c>
      <c r="M76" s="7">
        <v>0.00218533708245928</v>
      </c>
      <c r="N76" s="7">
        <v>0.00110258686384292</v>
      </c>
      <c r="O76" s="7">
        <v>0.00478669269675335</v>
      </c>
      <c r="P76" s="7">
        <v>0.00512501770145078</v>
      </c>
      <c r="Q76" s="7">
        <v>0.00441585763460128</v>
      </c>
      <c r="R76" s="7">
        <v>0.00508148728553694</v>
      </c>
      <c r="S76" s="7">
        <v>0.00475142754968391</v>
      </c>
      <c r="T76" s="7">
        <v>0.0023297037782748</v>
      </c>
      <c r="U76" s="7">
        <v>0.00432218458769808</v>
      </c>
      <c r="V76" s="7">
        <v>0.0051233646476819</v>
      </c>
      <c r="W76" s="7">
        <v>0.000364773864999507</v>
      </c>
      <c r="X76" s="7">
        <v>0.000701445815928055</v>
      </c>
      <c r="Y76" s="7">
        <v>0.000341080094312228</v>
      </c>
      <c r="Z76" s="7">
        <v>0.00461918324817351</v>
      </c>
      <c r="AA76" s="7">
        <v>0.00199468488111513</v>
      </c>
      <c r="AB76" s="7">
        <v>0.00201837865180241</v>
      </c>
      <c r="AC76" s="7">
        <v>0.00517075218905645</v>
      </c>
      <c r="AD76" s="7">
        <v>0.00550522006829316</v>
      </c>
      <c r="AE76" s="7">
        <v>0.00226743875298032</v>
      </c>
      <c r="AF76" s="7">
        <v>0.00388798246440562</v>
      </c>
      <c r="AG76" s="7">
        <v>0.0887320691880145</v>
      </c>
    </row>
    <row r="77" spans="1:33">
      <c r="A77" t="s">
        <v>274</v>
      </c>
      <c r="B77" s="7">
        <v>0.00256664148514759</v>
      </c>
      <c r="C77" s="7">
        <v>0.00446875535520544</v>
      </c>
      <c r="D77" s="7">
        <v>0.00470128491869455</v>
      </c>
      <c r="E77" s="7">
        <v>0.000305263929319829</v>
      </c>
      <c r="F77" s="7">
        <v>0.00116154578159964</v>
      </c>
      <c r="G77" s="7">
        <v>0.00206521517525401</v>
      </c>
      <c r="H77" s="7">
        <v>0.00542807755907876</v>
      </c>
      <c r="I77" s="7">
        <v>0.00434587835838536</v>
      </c>
      <c r="J77" s="7">
        <v>6.66731686781576e-5</v>
      </c>
      <c r="K77" s="7">
        <v>0.0044582860146692</v>
      </c>
      <c r="L77" s="7">
        <v>0.00028542728409327</v>
      </c>
      <c r="M77" s="7">
        <v>0.00530134343679797</v>
      </c>
      <c r="N77" s="7">
        <v>0.000995689386788684</v>
      </c>
      <c r="O77" s="7">
        <v>0.00128056565295899</v>
      </c>
      <c r="P77" s="7">
        <v>0.00202609290272385</v>
      </c>
      <c r="Q77" s="7">
        <v>0.00190541997759561</v>
      </c>
      <c r="R77" s="7">
        <v>0.00298376205282829</v>
      </c>
      <c r="S77" s="7">
        <v>0.00186133854375881</v>
      </c>
      <c r="T77" s="7">
        <v>0.000357059614078067</v>
      </c>
      <c r="U77" s="7">
        <v>0.00169878825648562</v>
      </c>
      <c r="V77" s="7">
        <v>0.00167619652164426</v>
      </c>
      <c r="W77" s="7">
        <v>0.00055156894088294</v>
      </c>
      <c r="X77" s="7">
        <v>0.00420647082387649</v>
      </c>
      <c r="Y77" s="7">
        <v>0.00328737292837924</v>
      </c>
      <c r="Z77" s="7">
        <v>0.00404281850075737</v>
      </c>
      <c r="AA77" s="7">
        <v>0.00146680971091947</v>
      </c>
      <c r="AB77" s="7">
        <v>0.00186188956168177</v>
      </c>
      <c r="AC77" s="7">
        <v>0.00162219676519418</v>
      </c>
      <c r="AD77" s="7">
        <v>0.00452771427296216</v>
      </c>
      <c r="AE77" s="7">
        <v>0.000425385836525105</v>
      </c>
      <c r="AF77" s="7">
        <v>0.00084085335043693</v>
      </c>
      <c r="AG77" s="7">
        <v>0.0727723860674016</v>
      </c>
    </row>
    <row r="78" spans="1:33">
      <c r="A78" t="s">
        <v>273</v>
      </c>
      <c r="B78" s="7">
        <v>0.00423898088133113</v>
      </c>
      <c r="C78" s="7">
        <v>0.000955465078412606</v>
      </c>
      <c r="D78" s="7">
        <v>0.000373590151766867</v>
      </c>
      <c r="E78" s="7">
        <v>0.00548317935137476</v>
      </c>
      <c r="F78" s="7">
        <v>0.00418002196357441</v>
      </c>
      <c r="G78" s="7">
        <v>0.00286970134277558</v>
      </c>
      <c r="H78" s="7">
        <v>0.00134668780371419</v>
      </c>
      <c r="I78" s="7">
        <v>0.00532779229710005</v>
      </c>
      <c r="J78" s="7">
        <v>0.00331767891414204</v>
      </c>
      <c r="K78" s="7">
        <v>0.00420096064464689</v>
      </c>
      <c r="L78" s="7">
        <v>0.00485942706258407</v>
      </c>
      <c r="M78" s="7">
        <v>0.0023600097640376</v>
      </c>
      <c r="N78" s="7">
        <v>0.000746629285610773</v>
      </c>
      <c r="O78" s="7">
        <v>0.00167950262918202</v>
      </c>
      <c r="P78" s="7">
        <v>0.00482801904097535</v>
      </c>
      <c r="Q78" s="7">
        <v>0.00181725710992201</v>
      </c>
      <c r="R78" s="7">
        <v>0.0029011093643843</v>
      </c>
      <c r="S78" s="7">
        <v>0.00174342070824538</v>
      </c>
      <c r="T78" s="7">
        <v>6.94282582929575e-5</v>
      </c>
      <c r="U78" s="7">
        <v>0.00194619530389465</v>
      </c>
      <c r="V78" s="7">
        <v>0.00218864318999704</v>
      </c>
      <c r="W78" s="7">
        <v>0.000437508230830224</v>
      </c>
      <c r="X78" s="7">
        <v>0.00216274534761792</v>
      </c>
      <c r="Y78" s="7">
        <v>0.00305374132904421</v>
      </c>
      <c r="Z78" s="7">
        <v>0.00402518592722266</v>
      </c>
      <c r="AA78" s="7">
        <v>0.00508809950061246</v>
      </c>
      <c r="AB78" s="7">
        <v>0.00347031087880196</v>
      </c>
      <c r="AC78" s="7">
        <v>0.000626507378405497</v>
      </c>
      <c r="AD78" s="7">
        <v>0.00531732295656381</v>
      </c>
      <c r="AE78" s="7">
        <v>0.002285622344438</v>
      </c>
      <c r="AF78" s="7">
        <v>0.000851873708896129</v>
      </c>
      <c r="AG78" s="7">
        <v>0.0847526177483975</v>
      </c>
    </row>
    <row r="79" spans="1:33">
      <c r="A79" t="s">
        <v>272</v>
      </c>
      <c r="B79" s="7">
        <v>0.000321243449085668</v>
      </c>
      <c r="C79" s="7">
        <v>0.00145909545999803</v>
      </c>
      <c r="D79" s="7">
        <v>0.000905322447423247</v>
      </c>
      <c r="E79" s="7">
        <v>0.00289064002384806</v>
      </c>
      <c r="F79" s="7">
        <v>0.00479550898352071</v>
      </c>
      <c r="G79" s="7">
        <v>0.00359869805485163</v>
      </c>
      <c r="H79" s="7">
        <v>0.00367694259991195</v>
      </c>
      <c r="I79" s="7">
        <v>0.00120287212582164</v>
      </c>
      <c r="J79" s="7">
        <v>0.00280633428163518</v>
      </c>
      <c r="K79" s="7">
        <v>0.00309947581664989</v>
      </c>
      <c r="L79" s="7">
        <v>0.00459493845956327</v>
      </c>
      <c r="M79" s="7">
        <v>0.00373369744597683</v>
      </c>
      <c r="N79" s="7">
        <v>0.00181395100238425</v>
      </c>
      <c r="O79" s="7">
        <v>0.00507818117799918</v>
      </c>
      <c r="P79" s="7">
        <v>0.000643037916094297</v>
      </c>
      <c r="Q79" s="7">
        <v>0.000142162624123675</v>
      </c>
      <c r="R79" s="7">
        <v>0.00258482507660527</v>
      </c>
      <c r="S79" s="7">
        <v>0.00398826772638434</v>
      </c>
      <c r="T79" s="7">
        <v>0.00177923687323778</v>
      </c>
      <c r="U79" s="7">
        <v>0.000524569062657901</v>
      </c>
      <c r="V79" s="7">
        <v>0.00347747411180044</v>
      </c>
      <c r="W79" s="7">
        <v>0.00511895650429822</v>
      </c>
      <c r="X79" s="7">
        <v>0.00105354626869948</v>
      </c>
      <c r="Y79" s="7">
        <v>0.00272313057526822</v>
      </c>
      <c r="Z79" s="7">
        <v>0.00206301110356217</v>
      </c>
      <c r="AA79" s="7">
        <v>0.000245202975717191</v>
      </c>
      <c r="AB79" s="7">
        <v>0.00325265879923276</v>
      </c>
      <c r="AC79" s="7">
        <v>0.000577466783262059</v>
      </c>
      <c r="AD79" s="7">
        <v>0.000509691578737982</v>
      </c>
      <c r="AE79" s="7">
        <v>0.00364608559622619</v>
      </c>
      <c r="AF79" s="7">
        <v>0.000240243814410551</v>
      </c>
      <c r="AG79" s="7">
        <v>0.072546468718988</v>
      </c>
    </row>
    <row r="80" spans="1:33">
      <c r="A80" t="s">
        <v>43</v>
      </c>
      <c r="B80" s="7">
        <v>0.033691439881465</v>
      </c>
      <c r="C80" s="7">
        <v>0.0213756382853865</v>
      </c>
      <c r="D80" s="7">
        <v>0.0259700257270268</v>
      </c>
      <c r="E80" s="7">
        <v>0.0235967915328382</v>
      </c>
      <c r="F80" s="7">
        <v>0.0288799513781785</v>
      </c>
      <c r="G80" s="7">
        <v>0.0338060516094407</v>
      </c>
      <c r="H80" s="7">
        <v>0.0329420555062395</v>
      </c>
      <c r="I80" s="7">
        <v>0.0404171646491145</v>
      </c>
      <c r="J80" s="7">
        <v>0.0384092553378484</v>
      </c>
      <c r="K80" s="7">
        <v>0.0407648569585023</v>
      </c>
      <c r="L80" s="7">
        <v>0.0373331173343075</v>
      </c>
      <c r="M80" s="7">
        <v>0.0322240791526226</v>
      </c>
      <c r="N80" s="7">
        <v>0.0220903085314656</v>
      </c>
      <c r="O80" s="7">
        <v>0.0341008461982243</v>
      </c>
      <c r="P80" s="7">
        <v>0.0389150897911256</v>
      </c>
      <c r="Q80" s="7">
        <v>0.0360828576671113</v>
      </c>
      <c r="R80" s="7">
        <v>0.0382439499609604</v>
      </c>
      <c r="S80" s="7">
        <v>0.0343559674965548</v>
      </c>
      <c r="T80" s="7">
        <v>0.024590276847935</v>
      </c>
      <c r="U80" s="7">
        <v>0.0324560576981887</v>
      </c>
      <c r="V80" s="7">
        <v>0.0365209169158645</v>
      </c>
      <c r="W80" s="7">
        <v>0.0313468586192703</v>
      </c>
      <c r="X80" s="7">
        <v>0.0221740632557555</v>
      </c>
      <c r="Y80" s="7">
        <v>0.0324081191388912</v>
      </c>
      <c r="Z80" s="7">
        <v>0.0326968525305223</v>
      </c>
      <c r="AA80" s="7">
        <v>0.0279735268949093</v>
      </c>
      <c r="AB80" s="7">
        <v>0.0323232623787554</v>
      </c>
      <c r="AC80" s="7">
        <v>0.024866336827338</v>
      </c>
      <c r="AD80" s="7">
        <v>0.0367528954614307</v>
      </c>
      <c r="AE80" s="7">
        <v>0.0352871877863571</v>
      </c>
      <c r="AF80" s="7">
        <v>0.0374041986463694</v>
      </c>
      <c r="AG80" s="7">
        <v>1</v>
      </c>
    </row>
    <row r="81" spans="2:12">
      <c r="B81" s="7"/>
      <c r="C81" s="7"/>
      <c r="D81" s="7"/>
      <c r="E81" s="7"/>
      <c r="F81" s="7"/>
      <c r="G81" s="8"/>
      <c r="H81" s="8"/>
      <c r="I81" s="8"/>
      <c r="J81" s="8"/>
      <c r="K81" s="8"/>
      <c r="L81" s="8"/>
    </row>
  </sheetData>
  <pageMargins left="0.75" right="0.75" top="1" bottom="1" header="0.5" footer="0.5"/>
  <headerFooter/>
  <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3"/>
  <sheetViews>
    <sheetView topLeftCell="A8" workbookViewId="0">
      <selection activeCell="A15" sqref="A15"/>
    </sheetView>
  </sheetViews>
  <sheetFormatPr defaultColWidth="9.14285714285714" defaultRowHeight="15" outlineLevelCol="1"/>
  <cols>
    <col min="1" max="1" width="12.2857142857143"/>
    <col min="2" max="2" width="38.1428571428571"/>
  </cols>
  <sheetData>
    <row r="3" spans="1:2">
      <c r="A3" t="s">
        <v>28</v>
      </c>
      <c r="B3" t="s">
        <v>313</v>
      </c>
    </row>
    <row r="4" spans="1:2">
      <c r="A4" t="s">
        <v>31</v>
      </c>
      <c r="B4">
        <v>4596</v>
      </c>
    </row>
    <row r="5" spans="1:2">
      <c r="A5" t="s">
        <v>23</v>
      </c>
      <c r="B5">
        <v>11884</v>
      </c>
    </row>
    <row r="6" spans="1:2">
      <c r="A6" t="s">
        <v>40</v>
      </c>
      <c r="B6">
        <v>1341</v>
      </c>
    </row>
    <row r="7" spans="1:2">
      <c r="A7" t="s">
        <v>32</v>
      </c>
      <c r="B7">
        <v>9894</v>
      </c>
    </row>
    <row r="8" spans="1:2">
      <c r="A8" t="s">
        <v>43</v>
      </c>
      <c r="B8">
        <v>27715</v>
      </c>
    </row>
    <row r="10" spans="1:2">
      <c r="A10" t="s">
        <v>31</v>
      </c>
      <c r="B10">
        <v>4596</v>
      </c>
    </row>
    <row r="11" spans="1:2">
      <c r="A11" t="s">
        <v>23</v>
      </c>
      <c r="B11">
        <v>11884</v>
      </c>
    </row>
    <row r="12" spans="1:2">
      <c r="A12" t="s">
        <v>40</v>
      </c>
      <c r="B12">
        <v>1341</v>
      </c>
    </row>
    <row r="13" spans="1:2">
      <c r="A13" s="6" t="s">
        <v>32</v>
      </c>
      <c r="B13" s="6">
        <v>9894</v>
      </c>
    </row>
  </sheetData>
  <dataValidations count="1">
    <dataValidation type="list" allowBlank="1" showInputMessage="1" showErrorMessage="1" sqref="A10">
      <formula1>$A$10:$A$13</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73"/>
  <sheetViews>
    <sheetView tabSelected="1" zoomScale="80" zoomScaleNormal="80" topLeftCell="A328" workbookViewId="0">
      <selection activeCell="A1" sqref="A1:D373"/>
    </sheetView>
  </sheetViews>
  <sheetFormatPr defaultColWidth="9" defaultRowHeight="15" outlineLevelCol="3"/>
  <cols>
    <col min="1" max="1" width="13.5428571428571" style="1" customWidth="1"/>
    <col min="2" max="2" width="29.1809523809524" style="1" customWidth="1"/>
    <col min="3" max="3" width="13.3619047619048" style="1" customWidth="1"/>
    <col min="4" max="4" width="21.2666666666667" style="1" customWidth="1"/>
    <col min="6" max="6" width="12.1428571428571"/>
    <col min="7" max="7" width="8"/>
    <col min="8" max="371" width="17.4285714285714"/>
    <col min="372" max="372" width="11.8571428571429"/>
  </cols>
  <sheetData>
    <row r="1" ht="28.5" customHeight="1" spans="1:4">
      <c r="A1" s="2" t="s">
        <v>262</v>
      </c>
      <c r="B1" s="2" t="s">
        <v>276</v>
      </c>
      <c r="C1" s="2" t="s">
        <v>308</v>
      </c>
      <c r="D1" s="2" t="s">
        <v>314</v>
      </c>
    </row>
    <row r="2" spans="1:4">
      <c r="A2" s="3" t="s">
        <v>264</v>
      </c>
      <c r="B2" s="4" t="s">
        <v>277</v>
      </c>
      <c r="C2" s="4" t="s">
        <v>309</v>
      </c>
      <c r="D2" s="4">
        <v>3311</v>
      </c>
    </row>
    <row r="3" spans="1:4">
      <c r="A3" s="3" t="s">
        <v>264</v>
      </c>
      <c r="B3" s="4" t="s">
        <v>278</v>
      </c>
      <c r="C3" s="4" t="s">
        <v>309</v>
      </c>
      <c r="D3" s="4">
        <v>1908</v>
      </c>
    </row>
    <row r="4" spans="1:4">
      <c r="A4" s="3" t="s">
        <v>264</v>
      </c>
      <c r="B4" s="4" t="s">
        <v>279</v>
      </c>
      <c r="C4" s="4" t="s">
        <v>310</v>
      </c>
      <c r="D4" s="4">
        <v>6510</v>
      </c>
    </row>
    <row r="5" spans="1:4">
      <c r="A5" s="3" t="s">
        <v>264</v>
      </c>
      <c r="B5" s="4" t="s">
        <v>280</v>
      </c>
      <c r="C5" s="4" t="s">
        <v>310</v>
      </c>
      <c r="D5" s="4">
        <v>5325</v>
      </c>
    </row>
    <row r="6" spans="1:4">
      <c r="A6" s="3" t="s">
        <v>264</v>
      </c>
      <c r="B6" s="4" t="s">
        <v>281</v>
      </c>
      <c r="C6" s="4" t="s">
        <v>310</v>
      </c>
      <c r="D6" s="4">
        <v>1246</v>
      </c>
    </row>
    <row r="7" spans="1:4">
      <c r="A7" s="3" t="s">
        <v>264</v>
      </c>
      <c r="B7" s="4" t="s">
        <v>282</v>
      </c>
      <c r="C7" s="4" t="s">
        <v>310</v>
      </c>
      <c r="D7" s="4">
        <v>2604</v>
      </c>
    </row>
    <row r="8" spans="1:4">
      <c r="A8" s="3" t="s">
        <v>264</v>
      </c>
      <c r="B8" s="4" t="s">
        <v>284</v>
      </c>
      <c r="C8" s="4" t="s">
        <v>310</v>
      </c>
      <c r="D8" s="4">
        <v>9332</v>
      </c>
    </row>
    <row r="9" spans="1:4">
      <c r="A9" s="3" t="s">
        <v>264</v>
      </c>
      <c r="B9" s="4" t="s">
        <v>285</v>
      </c>
      <c r="C9" s="4" t="s">
        <v>310</v>
      </c>
      <c r="D9" s="4">
        <v>6557</v>
      </c>
    </row>
    <row r="10" spans="1:4">
      <c r="A10" s="3" t="s">
        <v>264</v>
      </c>
      <c r="B10" s="4" t="s">
        <v>286</v>
      </c>
      <c r="C10" s="4" t="s">
        <v>310</v>
      </c>
      <c r="D10" s="4">
        <v>5313</v>
      </c>
    </row>
    <row r="11" spans="1:4">
      <c r="A11" s="3" t="s">
        <v>264</v>
      </c>
      <c r="B11" s="4" t="s">
        <v>287</v>
      </c>
      <c r="C11" s="4" t="s">
        <v>310</v>
      </c>
      <c r="D11" s="4">
        <v>4672</v>
      </c>
    </row>
    <row r="12" spans="1:4">
      <c r="A12" s="3" t="s">
        <v>264</v>
      </c>
      <c r="B12" s="4" t="s">
        <v>288</v>
      </c>
      <c r="C12" s="4" t="s">
        <v>310</v>
      </c>
      <c r="D12" s="4">
        <v>4762</v>
      </c>
    </row>
    <row r="13" spans="1:4">
      <c r="A13" s="3" t="s">
        <v>264</v>
      </c>
      <c r="B13" s="4" t="s">
        <v>289</v>
      </c>
      <c r="C13" s="4" t="s">
        <v>310</v>
      </c>
      <c r="D13" s="4">
        <v>2328</v>
      </c>
    </row>
    <row r="14" spans="1:4">
      <c r="A14" s="3" t="s">
        <v>264</v>
      </c>
      <c r="B14" s="4" t="s">
        <v>290</v>
      </c>
      <c r="C14" s="4" t="s">
        <v>310</v>
      </c>
      <c r="D14" s="4">
        <v>9002</v>
      </c>
    </row>
    <row r="15" spans="1:4">
      <c r="A15" s="3" t="s">
        <v>264</v>
      </c>
      <c r="B15" s="4" t="s">
        <v>291</v>
      </c>
      <c r="C15" s="4" t="s">
        <v>310</v>
      </c>
      <c r="D15" s="4">
        <v>3746</v>
      </c>
    </row>
    <row r="16" spans="1:4">
      <c r="A16" s="3" t="s">
        <v>264</v>
      </c>
      <c r="B16" s="4" t="s">
        <v>292</v>
      </c>
      <c r="C16" s="4" t="s">
        <v>309</v>
      </c>
      <c r="D16" s="4">
        <v>8179</v>
      </c>
    </row>
    <row r="17" spans="1:4">
      <c r="A17" s="3" t="s">
        <v>264</v>
      </c>
      <c r="B17" s="4" t="s">
        <v>293</v>
      </c>
      <c r="C17" s="4" t="s">
        <v>309</v>
      </c>
      <c r="D17" s="4">
        <v>130</v>
      </c>
    </row>
    <row r="18" spans="1:4">
      <c r="A18" s="3" t="s">
        <v>264</v>
      </c>
      <c r="B18" s="4" t="s">
        <v>294</v>
      </c>
      <c r="C18" s="4" t="s">
        <v>310</v>
      </c>
      <c r="D18" s="4">
        <v>9167</v>
      </c>
    </row>
    <row r="19" spans="1:4">
      <c r="A19" s="3" t="s">
        <v>264</v>
      </c>
      <c r="B19" s="4" t="s">
        <v>295</v>
      </c>
      <c r="C19" s="4" t="s">
        <v>310</v>
      </c>
      <c r="D19" s="4">
        <v>151</v>
      </c>
    </row>
    <row r="20" spans="1:4">
      <c r="A20" s="3" t="s">
        <v>264</v>
      </c>
      <c r="B20" s="4" t="s">
        <v>296</v>
      </c>
      <c r="C20" s="4" t="s">
        <v>310</v>
      </c>
      <c r="D20" s="4">
        <v>5821</v>
      </c>
    </row>
    <row r="21" spans="1:4">
      <c r="A21" s="3" t="s">
        <v>264</v>
      </c>
      <c r="B21" s="4" t="s">
        <v>297</v>
      </c>
      <c r="C21" s="4" t="s">
        <v>310</v>
      </c>
      <c r="D21" s="4">
        <v>7717</v>
      </c>
    </row>
    <row r="22" spans="1:4">
      <c r="A22" s="3" t="s">
        <v>264</v>
      </c>
      <c r="B22" s="4" t="s">
        <v>298</v>
      </c>
      <c r="C22" s="4" t="s">
        <v>310</v>
      </c>
      <c r="D22" s="4">
        <v>9438</v>
      </c>
    </row>
    <row r="23" spans="1:4">
      <c r="A23" s="3" t="s">
        <v>264</v>
      </c>
      <c r="B23" s="4" t="s">
        <v>299</v>
      </c>
      <c r="C23" s="4" t="s">
        <v>310</v>
      </c>
      <c r="D23" s="4">
        <v>3817</v>
      </c>
    </row>
    <row r="24" spans="1:4">
      <c r="A24" s="3" t="s">
        <v>264</v>
      </c>
      <c r="B24" s="4" t="s">
        <v>300</v>
      </c>
      <c r="C24" s="4" t="s">
        <v>310</v>
      </c>
      <c r="D24" s="4">
        <v>7795</v>
      </c>
    </row>
    <row r="25" spans="1:4">
      <c r="A25" s="3" t="s">
        <v>264</v>
      </c>
      <c r="B25" s="4" t="s">
        <v>301</v>
      </c>
      <c r="C25" s="4" t="s">
        <v>310</v>
      </c>
      <c r="D25" s="4">
        <v>1528</v>
      </c>
    </row>
    <row r="26" spans="1:4">
      <c r="A26" s="3" t="s">
        <v>264</v>
      </c>
      <c r="B26" s="4" t="s">
        <v>302</v>
      </c>
      <c r="C26" s="4" t="s">
        <v>310</v>
      </c>
      <c r="D26" s="4">
        <v>5776</v>
      </c>
    </row>
    <row r="27" spans="1:4">
      <c r="A27" s="3" t="s">
        <v>264</v>
      </c>
      <c r="B27" s="4" t="s">
        <v>303</v>
      </c>
      <c r="C27" s="4" t="s">
        <v>309</v>
      </c>
      <c r="D27" s="4">
        <v>7628</v>
      </c>
    </row>
    <row r="28" spans="1:4">
      <c r="A28" s="3" t="s">
        <v>264</v>
      </c>
      <c r="B28" s="4" t="s">
        <v>304</v>
      </c>
      <c r="C28" s="4" t="s">
        <v>309</v>
      </c>
      <c r="D28" s="4">
        <v>100</v>
      </c>
    </row>
    <row r="29" spans="1:4">
      <c r="A29" s="3" t="s">
        <v>264</v>
      </c>
      <c r="B29" s="4" t="s">
        <v>305</v>
      </c>
      <c r="C29" s="4" t="s">
        <v>309</v>
      </c>
      <c r="D29" s="4">
        <v>5626</v>
      </c>
    </row>
    <row r="30" spans="1:4">
      <c r="A30" s="3" t="s">
        <v>264</v>
      </c>
      <c r="B30" s="4" t="s">
        <v>306</v>
      </c>
      <c r="C30" s="4" t="s">
        <v>310</v>
      </c>
      <c r="D30" s="4">
        <v>6077</v>
      </c>
    </row>
    <row r="31" spans="1:4">
      <c r="A31" s="3" t="s">
        <v>264</v>
      </c>
      <c r="B31" s="4" t="s">
        <v>307</v>
      </c>
      <c r="C31" s="4" t="s">
        <v>310</v>
      </c>
      <c r="D31" s="4">
        <v>3959</v>
      </c>
    </row>
    <row r="32" spans="1:4">
      <c r="A32" s="5" t="s">
        <v>265</v>
      </c>
      <c r="B32" s="4" t="s">
        <v>277</v>
      </c>
      <c r="C32" s="4" t="s">
        <v>309</v>
      </c>
      <c r="D32" s="4">
        <v>3790</v>
      </c>
    </row>
    <row r="33" spans="1:4">
      <c r="A33" s="5" t="s">
        <v>265</v>
      </c>
      <c r="B33" s="4" t="s">
        <v>278</v>
      </c>
      <c r="C33" s="4" t="s">
        <v>309</v>
      </c>
      <c r="D33" s="4">
        <v>394</v>
      </c>
    </row>
    <row r="34" spans="1:4">
      <c r="A34" s="5" t="s">
        <v>265</v>
      </c>
      <c r="B34" s="4" t="s">
        <v>279</v>
      </c>
      <c r="C34" s="4" t="s">
        <v>310</v>
      </c>
      <c r="D34" s="4">
        <v>848</v>
      </c>
    </row>
    <row r="35" spans="1:4">
      <c r="A35" s="5" t="s">
        <v>265</v>
      </c>
      <c r="B35" s="4" t="s">
        <v>280</v>
      </c>
      <c r="C35" s="4" t="s">
        <v>310</v>
      </c>
      <c r="D35" s="4">
        <v>1007</v>
      </c>
    </row>
    <row r="36" spans="1:4">
      <c r="A36" s="5" t="s">
        <v>265</v>
      </c>
      <c r="B36" s="4" t="s">
        <v>281</v>
      </c>
      <c r="C36" s="4" t="s">
        <v>310</v>
      </c>
      <c r="D36" s="4">
        <v>9172</v>
      </c>
    </row>
    <row r="37" spans="1:4">
      <c r="A37" s="5" t="s">
        <v>265</v>
      </c>
      <c r="B37" s="4" t="s">
        <v>282</v>
      </c>
      <c r="C37" s="4" t="s">
        <v>310</v>
      </c>
      <c r="D37" s="4">
        <v>7062</v>
      </c>
    </row>
    <row r="38" spans="1:4">
      <c r="A38" s="5" t="s">
        <v>265</v>
      </c>
      <c r="B38" s="4" t="s">
        <v>284</v>
      </c>
      <c r="C38" s="4" t="s">
        <v>310</v>
      </c>
      <c r="D38" s="4">
        <v>7983</v>
      </c>
    </row>
    <row r="39" spans="1:4">
      <c r="A39" s="5" t="s">
        <v>265</v>
      </c>
      <c r="B39" s="4" t="s">
        <v>285</v>
      </c>
      <c r="C39" s="4" t="s">
        <v>310</v>
      </c>
      <c r="D39" s="4">
        <v>9887</v>
      </c>
    </row>
    <row r="40" spans="1:4">
      <c r="A40" s="5" t="s">
        <v>265</v>
      </c>
      <c r="B40" s="4" t="s">
        <v>286</v>
      </c>
      <c r="C40" s="4" t="s">
        <v>310</v>
      </c>
      <c r="D40" s="4">
        <v>8981</v>
      </c>
    </row>
    <row r="41" spans="1:4">
      <c r="A41" s="5" t="s">
        <v>265</v>
      </c>
      <c r="B41" s="4" t="s">
        <v>287</v>
      </c>
      <c r="C41" s="4" t="s">
        <v>310</v>
      </c>
      <c r="D41" s="4">
        <v>1907</v>
      </c>
    </row>
    <row r="42" spans="1:4">
      <c r="A42" s="5" t="s">
        <v>265</v>
      </c>
      <c r="B42" s="4" t="s">
        <v>288</v>
      </c>
      <c r="C42" s="4" t="s">
        <v>310</v>
      </c>
      <c r="D42" s="4">
        <v>9400</v>
      </c>
    </row>
    <row r="43" spans="1:4">
      <c r="A43" s="5" t="s">
        <v>265</v>
      </c>
      <c r="B43" s="4" t="s">
        <v>289</v>
      </c>
      <c r="C43" s="4" t="s">
        <v>310</v>
      </c>
      <c r="D43" s="4">
        <v>5050</v>
      </c>
    </row>
    <row r="44" spans="1:4">
      <c r="A44" s="5" t="s">
        <v>265</v>
      </c>
      <c r="B44" s="4" t="s">
        <v>290</v>
      </c>
      <c r="C44" s="4" t="s">
        <v>310</v>
      </c>
      <c r="D44" s="4">
        <v>4281</v>
      </c>
    </row>
    <row r="45" spans="1:4">
      <c r="A45" s="5" t="s">
        <v>265</v>
      </c>
      <c r="B45" s="4" t="s">
        <v>291</v>
      </c>
      <c r="C45" s="4" t="s">
        <v>310</v>
      </c>
      <c r="D45" s="4">
        <v>4674</v>
      </c>
    </row>
    <row r="46" spans="1:4">
      <c r="A46" s="5" t="s">
        <v>265</v>
      </c>
      <c r="B46" s="4" t="s">
        <v>292</v>
      </c>
      <c r="C46" s="4" t="s">
        <v>309</v>
      </c>
      <c r="D46" s="4">
        <v>2821</v>
      </c>
    </row>
    <row r="47" spans="1:4">
      <c r="A47" s="5" t="s">
        <v>265</v>
      </c>
      <c r="B47" s="4" t="s">
        <v>293</v>
      </c>
      <c r="C47" s="4" t="s">
        <v>309</v>
      </c>
      <c r="D47" s="4">
        <v>5754</v>
      </c>
    </row>
    <row r="48" spans="1:4">
      <c r="A48" s="5" t="s">
        <v>265</v>
      </c>
      <c r="B48" s="4" t="s">
        <v>294</v>
      </c>
      <c r="C48" s="4" t="s">
        <v>310</v>
      </c>
      <c r="D48" s="4">
        <v>283</v>
      </c>
    </row>
    <row r="49" spans="1:4">
      <c r="A49" s="5" t="s">
        <v>265</v>
      </c>
      <c r="B49" s="4" t="s">
        <v>295</v>
      </c>
      <c r="C49" s="4" t="s">
        <v>310</v>
      </c>
      <c r="D49" s="4">
        <v>6242</v>
      </c>
    </row>
    <row r="50" spans="1:4">
      <c r="A50" s="5" t="s">
        <v>265</v>
      </c>
      <c r="B50" s="4" t="s">
        <v>296</v>
      </c>
      <c r="C50" s="4" t="s">
        <v>310</v>
      </c>
      <c r="D50" s="4">
        <v>623</v>
      </c>
    </row>
    <row r="51" spans="1:4">
      <c r="A51" s="5" t="s">
        <v>265</v>
      </c>
      <c r="B51" s="4" t="s">
        <v>297</v>
      </c>
      <c r="C51" s="4" t="s">
        <v>310</v>
      </c>
      <c r="D51" s="4">
        <v>5639</v>
      </c>
    </row>
    <row r="52" spans="1:4">
      <c r="A52" s="5" t="s">
        <v>265</v>
      </c>
      <c r="B52" s="4" t="s">
        <v>298</v>
      </c>
      <c r="C52" s="4" t="s">
        <v>310</v>
      </c>
      <c r="D52" s="4">
        <v>6187</v>
      </c>
    </row>
    <row r="53" spans="1:4">
      <c r="A53" s="5" t="s">
        <v>265</v>
      </c>
      <c r="B53" s="4" t="s">
        <v>299</v>
      </c>
      <c r="C53" s="4" t="s">
        <v>310</v>
      </c>
      <c r="D53" s="4">
        <v>3194</v>
      </c>
    </row>
    <row r="54" spans="1:4">
      <c r="A54" s="5" t="s">
        <v>265</v>
      </c>
      <c r="B54" s="4" t="s">
        <v>300</v>
      </c>
      <c r="C54" s="4" t="s">
        <v>310</v>
      </c>
      <c r="D54" s="4">
        <v>716</v>
      </c>
    </row>
    <row r="55" spans="1:4">
      <c r="A55" s="5" t="s">
        <v>265</v>
      </c>
      <c r="B55" s="4" t="s">
        <v>301</v>
      </c>
      <c r="C55" s="4" t="s">
        <v>310</v>
      </c>
      <c r="D55" s="4">
        <v>4351</v>
      </c>
    </row>
    <row r="56" spans="1:4">
      <c r="A56" s="5" t="s">
        <v>265</v>
      </c>
      <c r="B56" s="4" t="s">
        <v>302</v>
      </c>
      <c r="C56" s="4" t="s">
        <v>310</v>
      </c>
      <c r="D56" s="4">
        <v>5658</v>
      </c>
    </row>
    <row r="57" spans="1:4">
      <c r="A57" s="5" t="s">
        <v>265</v>
      </c>
      <c r="B57" s="4" t="s">
        <v>303</v>
      </c>
      <c r="C57" s="4" t="s">
        <v>309</v>
      </c>
      <c r="D57" s="4">
        <v>8499</v>
      </c>
    </row>
    <row r="58" spans="1:4">
      <c r="A58" s="5" t="s">
        <v>265</v>
      </c>
      <c r="B58" s="4" t="s">
        <v>304</v>
      </c>
      <c r="C58" s="4" t="s">
        <v>309</v>
      </c>
      <c r="D58" s="4">
        <v>3052</v>
      </c>
    </row>
    <row r="59" spans="1:4">
      <c r="A59" s="5" t="s">
        <v>265</v>
      </c>
      <c r="B59" s="4" t="s">
        <v>305</v>
      </c>
      <c r="C59" s="4" t="s">
        <v>309</v>
      </c>
      <c r="D59" s="4">
        <v>8632</v>
      </c>
    </row>
    <row r="60" spans="1:4">
      <c r="A60" s="5" t="s">
        <v>265</v>
      </c>
      <c r="B60" s="4" t="s">
        <v>306</v>
      </c>
      <c r="C60" s="4" t="s">
        <v>310</v>
      </c>
      <c r="D60" s="4">
        <v>6586</v>
      </c>
    </row>
    <row r="61" spans="1:4">
      <c r="A61" s="5" t="s">
        <v>265</v>
      </c>
      <c r="B61" s="4" t="s">
        <v>307</v>
      </c>
      <c r="C61" s="4" t="s">
        <v>310</v>
      </c>
      <c r="D61" s="4">
        <v>9554</v>
      </c>
    </row>
    <row r="62" spans="1:4">
      <c r="A62" s="5" t="s">
        <v>266</v>
      </c>
      <c r="B62" s="4" t="s">
        <v>277</v>
      </c>
      <c r="C62" s="4" t="s">
        <v>309</v>
      </c>
      <c r="D62" s="4">
        <v>8015</v>
      </c>
    </row>
    <row r="63" spans="1:4">
      <c r="A63" s="5" t="s">
        <v>266</v>
      </c>
      <c r="B63" s="4" t="s">
        <v>278</v>
      </c>
      <c r="C63" s="4" t="s">
        <v>309</v>
      </c>
      <c r="D63" s="4">
        <v>5521</v>
      </c>
    </row>
    <row r="64" spans="1:4">
      <c r="A64" s="5" t="s">
        <v>266</v>
      </c>
      <c r="B64" s="4" t="s">
        <v>279</v>
      </c>
      <c r="C64" s="4" t="s">
        <v>310</v>
      </c>
      <c r="D64" s="4">
        <v>2776</v>
      </c>
    </row>
    <row r="65" spans="1:4">
      <c r="A65" s="5" t="s">
        <v>266</v>
      </c>
      <c r="B65" s="4" t="s">
        <v>280</v>
      </c>
      <c r="C65" s="4" t="s">
        <v>310</v>
      </c>
      <c r="D65" s="4">
        <v>669</v>
      </c>
    </row>
    <row r="66" spans="1:4">
      <c r="A66" s="5" t="s">
        <v>266</v>
      </c>
      <c r="B66" s="4" t="s">
        <v>281</v>
      </c>
      <c r="C66" s="4" t="s">
        <v>310</v>
      </c>
      <c r="D66" s="4">
        <v>7260</v>
      </c>
    </row>
    <row r="67" spans="1:4">
      <c r="A67" s="5" t="s">
        <v>266</v>
      </c>
      <c r="B67" s="4" t="s">
        <v>282</v>
      </c>
      <c r="C67" s="4" t="s">
        <v>310</v>
      </c>
      <c r="D67" s="4">
        <v>7292</v>
      </c>
    </row>
    <row r="68" spans="1:4">
      <c r="A68" s="5" t="s">
        <v>266</v>
      </c>
      <c r="B68" s="4" t="s">
        <v>284</v>
      </c>
      <c r="C68" s="4" t="s">
        <v>310</v>
      </c>
      <c r="D68" s="4">
        <v>6109</v>
      </c>
    </row>
    <row r="69" spans="1:4">
      <c r="A69" s="5" t="s">
        <v>266</v>
      </c>
      <c r="B69" s="4" t="s">
        <v>285</v>
      </c>
      <c r="C69" s="4" t="s">
        <v>310</v>
      </c>
      <c r="D69" s="4">
        <v>6774</v>
      </c>
    </row>
    <row r="70" spans="1:4">
      <c r="A70" s="5" t="s">
        <v>266</v>
      </c>
      <c r="B70" s="4" t="s">
        <v>286</v>
      </c>
      <c r="C70" s="4" t="s">
        <v>310</v>
      </c>
      <c r="D70" s="4">
        <v>6934</v>
      </c>
    </row>
    <row r="71" spans="1:4">
      <c r="A71" s="5" t="s">
        <v>266</v>
      </c>
      <c r="B71" s="4" t="s">
        <v>287</v>
      </c>
      <c r="C71" s="4" t="s">
        <v>310</v>
      </c>
      <c r="D71" s="4">
        <v>6595</v>
      </c>
    </row>
    <row r="72" spans="1:4">
      <c r="A72" s="5" t="s">
        <v>266</v>
      </c>
      <c r="B72" s="4" t="s">
        <v>288</v>
      </c>
      <c r="C72" s="4" t="s">
        <v>310</v>
      </c>
      <c r="D72" s="4">
        <v>604</v>
      </c>
    </row>
    <row r="73" spans="1:4">
      <c r="A73" s="5" t="s">
        <v>266</v>
      </c>
      <c r="B73" s="4" t="s">
        <v>289</v>
      </c>
      <c r="C73" s="4" t="s">
        <v>310</v>
      </c>
      <c r="D73" s="4">
        <v>5625</v>
      </c>
    </row>
    <row r="74" spans="1:4">
      <c r="A74" s="5" t="s">
        <v>266</v>
      </c>
      <c r="B74" s="4" t="s">
        <v>290</v>
      </c>
      <c r="C74" s="4" t="s">
        <v>310</v>
      </c>
      <c r="D74" s="4">
        <v>7373</v>
      </c>
    </row>
    <row r="75" spans="1:4">
      <c r="A75" s="5" t="s">
        <v>266</v>
      </c>
      <c r="B75" s="4" t="s">
        <v>291</v>
      </c>
      <c r="C75" s="4" t="s">
        <v>310</v>
      </c>
      <c r="D75" s="4">
        <v>3879</v>
      </c>
    </row>
    <row r="76" spans="1:4">
      <c r="A76" s="5" t="s">
        <v>266</v>
      </c>
      <c r="B76" s="4" t="s">
        <v>292</v>
      </c>
      <c r="C76" s="4" t="s">
        <v>309</v>
      </c>
      <c r="D76" s="4">
        <v>8470</v>
      </c>
    </row>
    <row r="77" spans="1:4">
      <c r="A77" s="5" t="s">
        <v>266</v>
      </c>
      <c r="B77" s="4" t="s">
        <v>293</v>
      </c>
      <c r="C77" s="4" t="s">
        <v>309</v>
      </c>
      <c r="D77" s="4">
        <v>5486</v>
      </c>
    </row>
    <row r="78" spans="1:4">
      <c r="A78" s="5" t="s">
        <v>266</v>
      </c>
      <c r="B78" s="4" t="s">
        <v>294</v>
      </c>
      <c r="C78" s="4" t="s">
        <v>310</v>
      </c>
      <c r="D78" s="4">
        <v>5738</v>
      </c>
    </row>
    <row r="79" spans="1:4">
      <c r="A79" s="5" t="s">
        <v>266</v>
      </c>
      <c r="B79" s="4" t="s">
        <v>295</v>
      </c>
      <c r="C79" s="4" t="s">
        <v>310</v>
      </c>
      <c r="D79" s="4">
        <v>2047</v>
      </c>
    </row>
    <row r="80" spans="1:4">
      <c r="A80" s="5" t="s">
        <v>266</v>
      </c>
      <c r="B80" s="4" t="s">
        <v>296</v>
      </c>
      <c r="C80" s="4" t="s">
        <v>310</v>
      </c>
      <c r="D80" s="4">
        <v>7632</v>
      </c>
    </row>
    <row r="81" spans="1:4">
      <c r="A81" s="5" t="s">
        <v>266</v>
      </c>
      <c r="B81" s="4" t="s">
        <v>297</v>
      </c>
      <c r="C81" s="4" t="s">
        <v>310</v>
      </c>
      <c r="D81" s="4">
        <v>5171</v>
      </c>
    </row>
    <row r="82" spans="1:4">
      <c r="A82" s="5" t="s">
        <v>266</v>
      </c>
      <c r="B82" s="4" t="s">
        <v>298</v>
      </c>
      <c r="C82" s="4" t="s">
        <v>310</v>
      </c>
      <c r="D82" s="4">
        <v>5103</v>
      </c>
    </row>
    <row r="83" spans="1:4">
      <c r="A83" s="5" t="s">
        <v>266</v>
      </c>
      <c r="B83" s="4" t="s">
        <v>299</v>
      </c>
      <c r="C83" s="4" t="s">
        <v>310</v>
      </c>
      <c r="D83" s="4">
        <v>1105</v>
      </c>
    </row>
    <row r="84" spans="1:4">
      <c r="A84" s="5" t="s">
        <v>266</v>
      </c>
      <c r="B84" s="4" t="s">
        <v>300</v>
      </c>
      <c r="C84" s="4" t="s">
        <v>310</v>
      </c>
      <c r="D84" s="4">
        <v>6358</v>
      </c>
    </row>
    <row r="85" spans="1:4">
      <c r="A85" s="5" t="s">
        <v>266</v>
      </c>
      <c r="B85" s="4" t="s">
        <v>301</v>
      </c>
      <c r="C85" s="4" t="s">
        <v>310</v>
      </c>
      <c r="D85" s="4">
        <v>580</v>
      </c>
    </row>
    <row r="86" spans="1:4">
      <c r="A86" s="5" t="s">
        <v>266</v>
      </c>
      <c r="B86" s="4" t="s">
        <v>302</v>
      </c>
      <c r="C86" s="4" t="s">
        <v>310</v>
      </c>
      <c r="D86" s="4">
        <v>4279</v>
      </c>
    </row>
    <row r="87" spans="1:4">
      <c r="A87" s="5" t="s">
        <v>266</v>
      </c>
      <c r="B87" s="4" t="s">
        <v>303</v>
      </c>
      <c r="C87" s="4" t="s">
        <v>309</v>
      </c>
      <c r="D87" s="4">
        <v>5088</v>
      </c>
    </row>
    <row r="88" spans="1:4">
      <c r="A88" s="5" t="s">
        <v>266</v>
      </c>
      <c r="B88" s="4" t="s">
        <v>304</v>
      </c>
      <c r="C88" s="4" t="s">
        <v>309</v>
      </c>
      <c r="D88" s="4">
        <v>6199</v>
      </c>
    </row>
    <row r="89" spans="1:4">
      <c r="A89" s="5" t="s">
        <v>266</v>
      </c>
      <c r="B89" s="4" t="s">
        <v>305</v>
      </c>
      <c r="C89" s="4" t="s">
        <v>309</v>
      </c>
      <c r="D89" s="4">
        <v>6592</v>
      </c>
    </row>
    <row r="90" spans="1:4">
      <c r="A90" s="5" t="s">
        <v>266</v>
      </c>
      <c r="B90" s="4" t="s">
        <v>306</v>
      </c>
      <c r="C90" s="4" t="s">
        <v>310</v>
      </c>
      <c r="D90" s="4">
        <v>8387</v>
      </c>
    </row>
    <row r="91" spans="1:4">
      <c r="A91" s="5" t="s">
        <v>266</v>
      </c>
      <c r="B91" s="4" t="s">
        <v>307</v>
      </c>
      <c r="C91" s="4" t="s">
        <v>310</v>
      </c>
      <c r="D91" s="4">
        <v>7858</v>
      </c>
    </row>
    <row r="92" spans="1:4">
      <c r="A92" s="5" t="s">
        <v>267</v>
      </c>
      <c r="B92" s="4" t="s">
        <v>277</v>
      </c>
      <c r="C92" s="4" t="s">
        <v>309</v>
      </c>
      <c r="D92" s="4">
        <v>6505</v>
      </c>
    </row>
    <row r="93" spans="1:4">
      <c r="A93" s="5" t="s">
        <v>267</v>
      </c>
      <c r="B93" s="4" t="s">
        <v>278</v>
      </c>
      <c r="C93" s="4" t="s">
        <v>309</v>
      </c>
      <c r="D93" s="4">
        <v>403</v>
      </c>
    </row>
    <row r="94" spans="1:4">
      <c r="A94" s="5" t="s">
        <v>267</v>
      </c>
      <c r="B94" s="4" t="s">
        <v>279</v>
      </c>
      <c r="C94" s="4" t="s">
        <v>310</v>
      </c>
      <c r="D94" s="4">
        <v>9062</v>
      </c>
    </row>
    <row r="95" spans="1:4">
      <c r="A95" s="5" t="s">
        <v>267</v>
      </c>
      <c r="B95" s="4" t="s">
        <v>280</v>
      </c>
      <c r="C95" s="4" t="s">
        <v>310</v>
      </c>
      <c r="D95" s="4">
        <v>1808</v>
      </c>
    </row>
    <row r="96" spans="1:4">
      <c r="A96" s="5" t="s">
        <v>267</v>
      </c>
      <c r="B96" s="4" t="s">
        <v>281</v>
      </c>
      <c r="C96" s="4" t="s">
        <v>310</v>
      </c>
      <c r="D96" s="4">
        <v>1338</v>
      </c>
    </row>
    <row r="97" spans="1:4">
      <c r="A97" s="5" t="s">
        <v>267</v>
      </c>
      <c r="B97" s="4" t="s">
        <v>282</v>
      </c>
      <c r="C97" s="4" t="s">
        <v>310</v>
      </c>
      <c r="D97" s="4">
        <v>5822</v>
      </c>
    </row>
    <row r="98" spans="1:4">
      <c r="A98" s="5" t="s">
        <v>267</v>
      </c>
      <c r="B98" s="4" t="s">
        <v>284</v>
      </c>
      <c r="C98" s="4" t="s">
        <v>310</v>
      </c>
      <c r="D98" s="4">
        <v>6439</v>
      </c>
    </row>
    <row r="99" spans="1:4">
      <c r="A99" s="5" t="s">
        <v>267</v>
      </c>
      <c r="B99" s="4" t="s">
        <v>285</v>
      </c>
      <c r="C99" s="4" t="s">
        <v>310</v>
      </c>
      <c r="D99" s="4">
        <v>8941</v>
      </c>
    </row>
    <row r="100" spans="1:4">
      <c r="A100" s="5" t="s">
        <v>267</v>
      </c>
      <c r="B100" s="4" t="s">
        <v>286</v>
      </c>
      <c r="C100" s="4" t="s">
        <v>310</v>
      </c>
      <c r="D100" s="4">
        <v>4000</v>
      </c>
    </row>
    <row r="101" spans="1:4">
      <c r="A101" s="5" t="s">
        <v>267</v>
      </c>
      <c r="B101" s="4" t="s">
        <v>287</v>
      </c>
      <c r="C101" s="4" t="s">
        <v>310</v>
      </c>
      <c r="D101" s="4">
        <v>5088</v>
      </c>
    </row>
    <row r="102" spans="1:4">
      <c r="A102" s="5" t="s">
        <v>267</v>
      </c>
      <c r="B102" s="4" t="s">
        <v>288</v>
      </c>
      <c r="C102" s="4" t="s">
        <v>310</v>
      </c>
      <c r="D102" s="4">
        <v>305</v>
      </c>
    </row>
    <row r="103" spans="1:4">
      <c r="A103" s="5" t="s">
        <v>267</v>
      </c>
      <c r="B103" s="4" t="s">
        <v>289</v>
      </c>
      <c r="C103" s="4" t="s">
        <v>310</v>
      </c>
      <c r="D103" s="4">
        <v>1720</v>
      </c>
    </row>
    <row r="104" spans="1:4">
      <c r="A104" s="5" t="s">
        <v>267</v>
      </c>
      <c r="B104" s="4" t="s">
        <v>290</v>
      </c>
      <c r="C104" s="4" t="s">
        <v>310</v>
      </c>
      <c r="D104" s="4">
        <v>779</v>
      </c>
    </row>
    <row r="105" spans="1:4">
      <c r="A105" s="5" t="s">
        <v>267</v>
      </c>
      <c r="B105" s="4" t="s">
        <v>291</v>
      </c>
      <c r="C105" s="4" t="s">
        <v>310</v>
      </c>
      <c r="D105" s="4">
        <v>6311</v>
      </c>
    </row>
    <row r="106" spans="1:4">
      <c r="A106" s="5" t="s">
        <v>267</v>
      </c>
      <c r="B106" s="4" t="s">
        <v>292</v>
      </c>
      <c r="C106" s="4" t="s">
        <v>309</v>
      </c>
      <c r="D106" s="4">
        <v>4076</v>
      </c>
    </row>
    <row r="107" spans="1:4">
      <c r="A107" s="5" t="s">
        <v>267</v>
      </c>
      <c r="B107" s="4" t="s">
        <v>293</v>
      </c>
      <c r="C107" s="4" t="s">
        <v>309</v>
      </c>
      <c r="D107" s="4">
        <v>3875</v>
      </c>
    </row>
    <row r="108" spans="1:4">
      <c r="A108" s="5" t="s">
        <v>267</v>
      </c>
      <c r="B108" s="4" t="s">
        <v>294</v>
      </c>
      <c r="C108" s="4" t="s">
        <v>310</v>
      </c>
      <c r="D108" s="4">
        <v>3107</v>
      </c>
    </row>
    <row r="109" spans="1:4">
      <c r="A109" s="5" t="s">
        <v>267</v>
      </c>
      <c r="B109" s="4" t="s">
        <v>295</v>
      </c>
      <c r="C109" s="4" t="s">
        <v>310</v>
      </c>
      <c r="D109" s="4">
        <v>4483</v>
      </c>
    </row>
    <row r="110" spans="1:4">
      <c r="A110" s="5" t="s">
        <v>267</v>
      </c>
      <c r="B110" s="4" t="s">
        <v>296</v>
      </c>
      <c r="C110" s="4" t="s">
        <v>310</v>
      </c>
      <c r="D110" s="4">
        <v>6416</v>
      </c>
    </row>
    <row r="111" spans="1:4">
      <c r="A111" s="5" t="s">
        <v>267</v>
      </c>
      <c r="B111" s="4" t="s">
        <v>297</v>
      </c>
      <c r="C111" s="4" t="s">
        <v>310</v>
      </c>
      <c r="D111" s="4">
        <v>4948</v>
      </c>
    </row>
    <row r="112" spans="1:4">
      <c r="A112" s="5" t="s">
        <v>267</v>
      </c>
      <c r="B112" s="4" t="s">
        <v>298</v>
      </c>
      <c r="C112" s="4" t="s">
        <v>310</v>
      </c>
      <c r="D112" s="4">
        <v>2896</v>
      </c>
    </row>
    <row r="113" spans="1:4">
      <c r="A113" s="5" t="s">
        <v>267</v>
      </c>
      <c r="B113" s="4" t="s">
        <v>299</v>
      </c>
      <c r="C113" s="4" t="s">
        <v>310</v>
      </c>
      <c r="D113" s="4">
        <v>4216</v>
      </c>
    </row>
    <row r="114" spans="1:4">
      <c r="A114" s="5" t="s">
        <v>267</v>
      </c>
      <c r="B114" s="4" t="s">
        <v>300</v>
      </c>
      <c r="C114" s="4" t="s">
        <v>310</v>
      </c>
      <c r="D114" s="4">
        <v>5592</v>
      </c>
    </row>
    <row r="115" spans="1:4">
      <c r="A115" s="5" t="s">
        <v>267</v>
      </c>
      <c r="B115" s="4" t="s">
        <v>301</v>
      </c>
      <c r="C115" s="4" t="s">
        <v>310</v>
      </c>
      <c r="D115" s="4">
        <v>6052</v>
      </c>
    </row>
    <row r="116" spans="1:4">
      <c r="A116" s="5" t="s">
        <v>267</v>
      </c>
      <c r="B116" s="4" t="s">
        <v>302</v>
      </c>
      <c r="C116" s="4" t="s">
        <v>310</v>
      </c>
      <c r="D116" s="4">
        <v>3265</v>
      </c>
    </row>
    <row r="117" spans="1:4">
      <c r="A117" s="5" t="s">
        <v>267</v>
      </c>
      <c r="B117" s="4" t="s">
        <v>303</v>
      </c>
      <c r="C117" s="4" t="s">
        <v>309</v>
      </c>
      <c r="D117" s="4">
        <v>4457</v>
      </c>
    </row>
    <row r="118" spans="1:4">
      <c r="A118" s="5" t="s">
        <v>267</v>
      </c>
      <c r="B118" s="4" t="s">
        <v>304</v>
      </c>
      <c r="C118" s="4" t="s">
        <v>309</v>
      </c>
      <c r="D118" s="4">
        <v>1865</v>
      </c>
    </row>
    <row r="119" spans="1:4">
      <c r="A119" s="5" t="s">
        <v>267</v>
      </c>
      <c r="B119" s="4" t="s">
        <v>305</v>
      </c>
      <c r="C119" s="4" t="s">
        <v>309</v>
      </c>
      <c r="D119" s="4">
        <v>4480</v>
      </c>
    </row>
    <row r="120" spans="1:4">
      <c r="A120" s="5" t="s">
        <v>267</v>
      </c>
      <c r="B120" s="4" t="s">
        <v>306</v>
      </c>
      <c r="C120" s="4" t="s">
        <v>310</v>
      </c>
      <c r="D120" s="4">
        <v>9083</v>
      </c>
    </row>
    <row r="121" spans="1:4">
      <c r="A121" s="5" t="s">
        <v>267</v>
      </c>
      <c r="B121" s="4" t="s">
        <v>307</v>
      </c>
      <c r="C121" s="4" t="s">
        <v>310</v>
      </c>
      <c r="D121" s="4">
        <v>9371</v>
      </c>
    </row>
    <row r="122" spans="1:4">
      <c r="A122" s="5" t="s">
        <v>268</v>
      </c>
      <c r="B122" s="4" t="s">
        <v>277</v>
      </c>
      <c r="C122" s="4" t="s">
        <v>309</v>
      </c>
      <c r="D122" s="4">
        <v>233</v>
      </c>
    </row>
    <row r="123" spans="1:4">
      <c r="A123" s="5" t="s">
        <v>268</v>
      </c>
      <c r="B123" s="4" t="s">
        <v>278</v>
      </c>
      <c r="C123" s="4" t="s">
        <v>309</v>
      </c>
      <c r="D123" s="4">
        <v>5561</v>
      </c>
    </row>
    <row r="124" spans="1:4">
      <c r="A124" s="5" t="s">
        <v>268</v>
      </c>
      <c r="B124" s="4" t="s">
        <v>279</v>
      </c>
      <c r="C124" s="4" t="s">
        <v>310</v>
      </c>
      <c r="D124" s="4">
        <v>1355</v>
      </c>
    </row>
    <row r="125" spans="1:4">
      <c r="A125" s="5" t="s">
        <v>268</v>
      </c>
      <c r="B125" s="4" t="s">
        <v>280</v>
      </c>
      <c r="C125" s="4" t="s">
        <v>310</v>
      </c>
      <c r="D125" s="4">
        <v>5516</v>
      </c>
    </row>
    <row r="126" spans="1:4">
      <c r="A126" s="5" t="s">
        <v>268</v>
      </c>
      <c r="B126" s="4" t="s">
        <v>281</v>
      </c>
      <c r="C126" s="4" t="s">
        <v>310</v>
      </c>
      <c r="D126" s="4">
        <v>5569</v>
      </c>
    </row>
    <row r="127" spans="1:4">
      <c r="A127" s="5" t="s">
        <v>268</v>
      </c>
      <c r="B127" s="4" t="s">
        <v>282</v>
      </c>
      <c r="C127" s="4" t="s">
        <v>310</v>
      </c>
      <c r="D127" s="4">
        <v>3179</v>
      </c>
    </row>
    <row r="128" spans="1:4">
      <c r="A128" s="5" t="s">
        <v>268</v>
      </c>
      <c r="B128" s="4" t="s">
        <v>284</v>
      </c>
      <c r="C128" s="4" t="s">
        <v>310</v>
      </c>
      <c r="D128" s="4">
        <v>2142</v>
      </c>
    </row>
    <row r="129" spans="1:4">
      <c r="A129" s="5" t="s">
        <v>268</v>
      </c>
      <c r="B129" s="4" t="s">
        <v>285</v>
      </c>
      <c r="C129" s="4" t="s">
        <v>310</v>
      </c>
      <c r="D129" s="4">
        <v>2540</v>
      </c>
    </row>
    <row r="130" spans="1:4">
      <c r="A130" s="5" t="s">
        <v>268</v>
      </c>
      <c r="B130" s="4" t="s">
        <v>286</v>
      </c>
      <c r="C130" s="4" t="s">
        <v>310</v>
      </c>
      <c r="D130" s="4">
        <v>1529</v>
      </c>
    </row>
    <row r="131" spans="1:4">
      <c r="A131" s="5" t="s">
        <v>268</v>
      </c>
      <c r="B131" s="4" t="s">
        <v>287</v>
      </c>
      <c r="C131" s="4" t="s">
        <v>310</v>
      </c>
      <c r="D131" s="4">
        <v>8558</v>
      </c>
    </row>
    <row r="132" spans="1:4">
      <c r="A132" s="5" t="s">
        <v>268</v>
      </c>
      <c r="B132" s="4" t="s">
        <v>288</v>
      </c>
      <c r="C132" s="4" t="s">
        <v>310</v>
      </c>
      <c r="D132" s="4">
        <v>3966</v>
      </c>
    </row>
    <row r="133" spans="1:4">
      <c r="A133" s="5" t="s">
        <v>268</v>
      </c>
      <c r="B133" s="4" t="s">
        <v>289</v>
      </c>
      <c r="C133" s="4" t="s">
        <v>310</v>
      </c>
      <c r="D133" s="4">
        <v>2001</v>
      </c>
    </row>
    <row r="134" spans="1:4">
      <c r="A134" s="5" t="s">
        <v>268</v>
      </c>
      <c r="B134" s="4" t="s">
        <v>290</v>
      </c>
      <c r="C134" s="4" t="s">
        <v>310</v>
      </c>
      <c r="D134" s="4">
        <v>8687</v>
      </c>
    </row>
    <row r="135" spans="1:4">
      <c r="A135" s="5" t="s">
        <v>268</v>
      </c>
      <c r="B135" s="4" t="s">
        <v>291</v>
      </c>
      <c r="C135" s="4" t="s">
        <v>310</v>
      </c>
      <c r="D135" s="4">
        <v>9301</v>
      </c>
    </row>
    <row r="136" spans="1:4">
      <c r="A136" s="5" t="s">
        <v>268</v>
      </c>
      <c r="B136" s="4" t="s">
        <v>292</v>
      </c>
      <c r="C136" s="4" t="s">
        <v>309</v>
      </c>
      <c r="D136" s="4">
        <v>8014</v>
      </c>
    </row>
    <row r="137" spans="1:4">
      <c r="A137" s="5" t="s">
        <v>268</v>
      </c>
      <c r="B137" s="4" t="s">
        <v>293</v>
      </c>
      <c r="C137" s="4" t="s">
        <v>309</v>
      </c>
      <c r="D137" s="4">
        <v>9222</v>
      </c>
    </row>
    <row r="138" spans="1:4">
      <c r="A138" s="5" t="s">
        <v>268</v>
      </c>
      <c r="B138" s="4" t="s">
        <v>294</v>
      </c>
      <c r="C138" s="4" t="s">
        <v>310</v>
      </c>
      <c r="D138" s="4">
        <v>8623</v>
      </c>
    </row>
    <row r="139" spans="1:4">
      <c r="A139" s="5" t="s">
        <v>268</v>
      </c>
      <c r="B139" s="4" t="s">
        <v>295</v>
      </c>
      <c r="C139" s="4" t="s">
        <v>310</v>
      </c>
      <c r="D139" s="4">
        <v>4228</v>
      </c>
    </row>
    <row r="140" spans="1:4">
      <c r="A140" s="5" t="s">
        <v>268</v>
      </c>
      <c r="B140" s="4" t="s">
        <v>296</v>
      </c>
      <c r="C140" s="4" t="s">
        <v>310</v>
      </c>
      <c r="D140" s="4">
        <v>7844</v>
      </c>
    </row>
    <row r="141" spans="1:4">
      <c r="A141" s="5" t="s">
        <v>268</v>
      </c>
      <c r="B141" s="4" t="s">
        <v>297</v>
      </c>
      <c r="C141" s="4" t="s">
        <v>310</v>
      </c>
      <c r="D141" s="4">
        <v>9298</v>
      </c>
    </row>
    <row r="142" spans="1:4">
      <c r="A142" s="5" t="s">
        <v>268</v>
      </c>
      <c r="B142" s="4" t="s">
        <v>298</v>
      </c>
      <c r="C142" s="4" t="s">
        <v>310</v>
      </c>
      <c r="D142" s="4">
        <v>662</v>
      </c>
    </row>
    <row r="143" spans="1:4">
      <c r="A143" s="5" t="s">
        <v>268</v>
      </c>
      <c r="B143" s="4" t="s">
        <v>299</v>
      </c>
      <c r="C143" s="4" t="s">
        <v>310</v>
      </c>
      <c r="D143" s="4">
        <v>1273</v>
      </c>
    </row>
    <row r="144" spans="1:4">
      <c r="A144" s="5" t="s">
        <v>268</v>
      </c>
      <c r="B144" s="4" t="s">
        <v>300</v>
      </c>
      <c r="C144" s="4" t="s">
        <v>310</v>
      </c>
      <c r="D144" s="4">
        <v>619</v>
      </c>
    </row>
    <row r="145" spans="1:4">
      <c r="A145" s="5" t="s">
        <v>268</v>
      </c>
      <c r="B145" s="4" t="s">
        <v>301</v>
      </c>
      <c r="C145" s="4" t="s">
        <v>310</v>
      </c>
      <c r="D145" s="4">
        <v>8383</v>
      </c>
    </row>
    <row r="146" spans="1:4">
      <c r="A146" s="5" t="s">
        <v>268</v>
      </c>
      <c r="B146" s="4" t="s">
        <v>302</v>
      </c>
      <c r="C146" s="4" t="s">
        <v>310</v>
      </c>
      <c r="D146" s="4">
        <v>3620</v>
      </c>
    </row>
    <row r="147" spans="1:4">
      <c r="A147" s="5" t="s">
        <v>268</v>
      </c>
      <c r="B147" s="4" t="s">
        <v>303</v>
      </c>
      <c r="C147" s="4" t="s">
        <v>309</v>
      </c>
      <c r="D147" s="4">
        <v>3663</v>
      </c>
    </row>
    <row r="148" spans="1:4">
      <c r="A148" s="5" t="s">
        <v>268</v>
      </c>
      <c r="B148" s="4" t="s">
        <v>304</v>
      </c>
      <c r="C148" s="4" t="s">
        <v>309</v>
      </c>
      <c r="D148" s="4">
        <v>9384</v>
      </c>
    </row>
    <row r="149" spans="1:4">
      <c r="A149" s="5" t="s">
        <v>268</v>
      </c>
      <c r="B149" s="4" t="s">
        <v>305</v>
      </c>
      <c r="C149" s="4" t="s">
        <v>309</v>
      </c>
      <c r="D149" s="4">
        <v>9991</v>
      </c>
    </row>
    <row r="150" spans="1:4">
      <c r="A150" s="5" t="s">
        <v>268</v>
      </c>
      <c r="B150" s="4" t="s">
        <v>306</v>
      </c>
      <c r="C150" s="4" t="s">
        <v>310</v>
      </c>
      <c r="D150" s="4">
        <v>4115</v>
      </c>
    </row>
    <row r="151" spans="1:4">
      <c r="A151" s="5" t="s">
        <v>268</v>
      </c>
      <c r="B151" s="4" t="s">
        <v>307</v>
      </c>
      <c r="C151" s="4" t="s">
        <v>310</v>
      </c>
      <c r="D151" s="4">
        <v>7056</v>
      </c>
    </row>
    <row r="152" spans="1:4">
      <c r="A152" s="5" t="s">
        <v>269</v>
      </c>
      <c r="B152" s="4" t="s">
        <v>277</v>
      </c>
      <c r="C152" s="4" t="s">
        <v>309</v>
      </c>
      <c r="D152" s="4">
        <v>3725</v>
      </c>
    </row>
    <row r="153" spans="1:4">
      <c r="A153" s="5" t="s">
        <v>269</v>
      </c>
      <c r="B153" s="4" t="s">
        <v>278</v>
      </c>
      <c r="C153" s="4" t="s">
        <v>309</v>
      </c>
      <c r="D153" s="4">
        <v>101</v>
      </c>
    </row>
    <row r="154" spans="1:4">
      <c r="A154" s="5" t="s">
        <v>269</v>
      </c>
      <c r="B154" s="4" t="s">
        <v>279</v>
      </c>
      <c r="C154" s="4" t="s">
        <v>310</v>
      </c>
      <c r="D154" s="4">
        <v>564</v>
      </c>
    </row>
    <row r="155" spans="1:4">
      <c r="A155" s="5" t="s">
        <v>269</v>
      </c>
      <c r="B155" s="4" t="s">
        <v>280</v>
      </c>
      <c r="C155" s="4" t="s">
        <v>310</v>
      </c>
      <c r="D155" s="4">
        <v>1195</v>
      </c>
    </row>
    <row r="156" spans="1:4">
      <c r="A156" s="5" t="s">
        <v>269</v>
      </c>
      <c r="B156" s="4" t="s">
        <v>281</v>
      </c>
      <c r="C156" s="4" t="s">
        <v>310</v>
      </c>
      <c r="D156" s="4">
        <v>4059</v>
      </c>
    </row>
    <row r="157" spans="1:4">
      <c r="A157" s="5" t="s">
        <v>269</v>
      </c>
      <c r="B157" s="4" t="s">
        <v>282</v>
      </c>
      <c r="C157" s="4" t="s">
        <v>310</v>
      </c>
      <c r="D157" s="4">
        <v>3546</v>
      </c>
    </row>
    <row r="158" spans="1:4">
      <c r="A158" s="5" t="s">
        <v>269</v>
      </c>
      <c r="B158" s="4" t="s">
        <v>284</v>
      </c>
      <c r="C158" s="4" t="s">
        <v>310</v>
      </c>
      <c r="D158" s="4">
        <v>2287</v>
      </c>
    </row>
    <row r="159" spans="1:4">
      <c r="A159" s="5" t="s">
        <v>269</v>
      </c>
      <c r="B159" s="4" t="s">
        <v>285</v>
      </c>
      <c r="C159" s="4" t="s">
        <v>310</v>
      </c>
      <c r="D159" s="4">
        <v>4225</v>
      </c>
    </row>
    <row r="160" spans="1:4">
      <c r="A160" s="5" t="s">
        <v>269</v>
      </c>
      <c r="B160" s="4" t="s">
        <v>286</v>
      </c>
      <c r="C160" s="4" t="s">
        <v>310</v>
      </c>
      <c r="D160" s="4">
        <v>3858</v>
      </c>
    </row>
    <row r="161" spans="1:4">
      <c r="A161" s="5" t="s">
        <v>269</v>
      </c>
      <c r="B161" s="4" t="s">
        <v>287</v>
      </c>
      <c r="C161" s="4" t="s">
        <v>310</v>
      </c>
      <c r="D161" s="4">
        <v>7407</v>
      </c>
    </row>
    <row r="162" spans="1:4">
      <c r="A162" s="5" t="s">
        <v>269</v>
      </c>
      <c r="B162" s="4" t="s">
        <v>288</v>
      </c>
      <c r="C162" s="4" t="s">
        <v>310</v>
      </c>
      <c r="D162" s="4">
        <v>4980</v>
      </c>
    </row>
    <row r="163" spans="1:4">
      <c r="A163" s="5" t="s">
        <v>269</v>
      </c>
      <c r="B163" s="4" t="s">
        <v>289</v>
      </c>
      <c r="C163" s="4" t="s">
        <v>310</v>
      </c>
      <c r="D163" s="4">
        <v>4404</v>
      </c>
    </row>
    <row r="164" spans="1:4">
      <c r="A164" s="5" t="s">
        <v>269</v>
      </c>
      <c r="B164" s="4" t="s">
        <v>290</v>
      </c>
      <c r="C164" s="4" t="s">
        <v>310</v>
      </c>
      <c r="D164" s="4">
        <v>8551</v>
      </c>
    </row>
    <row r="165" spans="1:4">
      <c r="A165" s="5" t="s">
        <v>269</v>
      </c>
      <c r="B165" s="4" t="s">
        <v>291</v>
      </c>
      <c r="C165" s="4" t="s">
        <v>310</v>
      </c>
      <c r="D165" s="4">
        <v>8350</v>
      </c>
    </row>
    <row r="166" spans="1:4">
      <c r="A166" s="5" t="s">
        <v>269</v>
      </c>
      <c r="B166" s="4" t="s">
        <v>292</v>
      </c>
      <c r="C166" s="4" t="s">
        <v>309</v>
      </c>
      <c r="D166" s="4">
        <v>7704</v>
      </c>
    </row>
    <row r="167" spans="1:4">
      <c r="A167" s="5" t="s">
        <v>269</v>
      </c>
      <c r="B167" s="4" t="s">
        <v>293</v>
      </c>
      <c r="C167" s="4" t="s">
        <v>309</v>
      </c>
      <c r="D167" s="4">
        <v>9518</v>
      </c>
    </row>
    <row r="168" spans="1:4">
      <c r="A168" s="5" t="s">
        <v>269</v>
      </c>
      <c r="B168" s="4" t="s">
        <v>294</v>
      </c>
      <c r="C168" s="4" t="s">
        <v>310</v>
      </c>
      <c r="D168" s="4">
        <v>9345</v>
      </c>
    </row>
    <row r="169" spans="1:4">
      <c r="A169" s="5" t="s">
        <v>269</v>
      </c>
      <c r="B169" s="4" t="s">
        <v>295</v>
      </c>
      <c r="C169" s="4" t="s">
        <v>310</v>
      </c>
      <c r="D169" s="4">
        <v>8842</v>
      </c>
    </row>
    <row r="170" spans="1:4">
      <c r="A170" s="5" t="s">
        <v>269</v>
      </c>
      <c r="B170" s="4" t="s">
        <v>296</v>
      </c>
      <c r="C170" s="4" t="s">
        <v>310</v>
      </c>
      <c r="D170" s="4">
        <v>9397</v>
      </c>
    </row>
    <row r="171" spans="1:4">
      <c r="A171" s="5" t="s">
        <v>269</v>
      </c>
      <c r="B171" s="4" t="s">
        <v>297</v>
      </c>
      <c r="C171" s="4" t="s">
        <v>310</v>
      </c>
      <c r="D171" s="4">
        <v>7790</v>
      </c>
    </row>
    <row r="172" spans="1:4">
      <c r="A172" s="5" t="s">
        <v>269</v>
      </c>
      <c r="B172" s="4" t="s">
        <v>298</v>
      </c>
      <c r="C172" s="4" t="s">
        <v>310</v>
      </c>
      <c r="D172" s="4">
        <v>1169</v>
      </c>
    </row>
    <row r="173" spans="1:4">
      <c r="A173" s="5" t="s">
        <v>269</v>
      </c>
      <c r="B173" s="4" t="s">
        <v>299</v>
      </c>
      <c r="C173" s="4" t="s">
        <v>310</v>
      </c>
      <c r="D173" s="4">
        <v>6288</v>
      </c>
    </row>
    <row r="174" spans="1:4">
      <c r="A174" s="5" t="s">
        <v>269</v>
      </c>
      <c r="B174" s="4" t="s">
        <v>300</v>
      </c>
      <c r="C174" s="4" t="s">
        <v>310</v>
      </c>
      <c r="D174" s="4">
        <v>9597</v>
      </c>
    </row>
    <row r="175" spans="1:4">
      <c r="A175" s="5" t="s">
        <v>269</v>
      </c>
      <c r="B175" s="4" t="s">
        <v>301</v>
      </c>
      <c r="C175" s="4" t="s">
        <v>310</v>
      </c>
      <c r="D175" s="4">
        <v>3390</v>
      </c>
    </row>
    <row r="176" spans="1:4">
      <c r="A176" s="5" t="s">
        <v>269</v>
      </c>
      <c r="B176" s="4" t="s">
        <v>302</v>
      </c>
      <c r="C176" s="4" t="s">
        <v>310</v>
      </c>
      <c r="D176" s="4">
        <v>3436</v>
      </c>
    </row>
    <row r="177" spans="1:4">
      <c r="A177" s="5" t="s">
        <v>269</v>
      </c>
      <c r="B177" s="4" t="s">
        <v>303</v>
      </c>
      <c r="C177" s="4" t="s">
        <v>309</v>
      </c>
      <c r="D177" s="4">
        <v>6450</v>
      </c>
    </row>
    <row r="178" spans="1:4">
      <c r="A178" s="5" t="s">
        <v>269</v>
      </c>
      <c r="B178" s="4" t="s">
        <v>304</v>
      </c>
      <c r="C178" s="4" t="s">
        <v>309</v>
      </c>
      <c r="D178" s="4">
        <v>641</v>
      </c>
    </row>
    <row r="179" spans="1:4">
      <c r="A179" s="5" t="s">
        <v>269</v>
      </c>
      <c r="B179" s="4" t="s">
        <v>305</v>
      </c>
      <c r="C179" s="4" t="s">
        <v>309</v>
      </c>
      <c r="D179" s="4">
        <v>2764</v>
      </c>
    </row>
    <row r="180" spans="1:4">
      <c r="A180" s="5" t="s">
        <v>269</v>
      </c>
      <c r="B180" s="4" t="s">
        <v>306</v>
      </c>
      <c r="C180" s="4" t="s">
        <v>310</v>
      </c>
      <c r="D180" s="4">
        <v>2224</v>
      </c>
    </row>
    <row r="181" spans="1:4">
      <c r="A181" s="5" t="s">
        <v>269</v>
      </c>
      <c r="B181" s="4" t="s">
        <v>307</v>
      </c>
      <c r="C181" s="4" t="s">
        <v>310</v>
      </c>
      <c r="D181" s="4">
        <v>7670</v>
      </c>
    </row>
    <row r="182" spans="1:4">
      <c r="A182" s="5" t="s">
        <v>270</v>
      </c>
      <c r="B182" s="4" t="s">
        <v>277</v>
      </c>
      <c r="C182" s="4" t="s">
        <v>309</v>
      </c>
      <c r="D182" s="4">
        <v>9514</v>
      </c>
    </row>
    <row r="183" spans="1:4">
      <c r="A183" s="5" t="s">
        <v>270</v>
      </c>
      <c r="B183" s="4" t="s">
        <v>278</v>
      </c>
      <c r="C183" s="4" t="s">
        <v>309</v>
      </c>
      <c r="D183" s="4">
        <v>6644</v>
      </c>
    </row>
    <row r="184" spans="1:4">
      <c r="A184" s="5" t="s">
        <v>270</v>
      </c>
      <c r="B184" s="4" t="s">
        <v>279</v>
      </c>
      <c r="C184" s="4" t="s">
        <v>310</v>
      </c>
      <c r="D184" s="4">
        <v>4150</v>
      </c>
    </row>
    <row r="185" spans="1:4">
      <c r="A185" s="5" t="s">
        <v>270</v>
      </c>
      <c r="B185" s="4" t="s">
        <v>280</v>
      </c>
      <c r="C185" s="4" t="s">
        <v>310</v>
      </c>
      <c r="D185" s="4">
        <v>641</v>
      </c>
    </row>
    <row r="186" spans="1:4">
      <c r="A186" s="5" t="s">
        <v>270</v>
      </c>
      <c r="B186" s="4" t="s">
        <v>281</v>
      </c>
      <c r="C186" s="4" t="s">
        <v>310</v>
      </c>
      <c r="D186" s="4">
        <v>764</v>
      </c>
    </row>
    <row r="187" spans="1:4">
      <c r="A187" s="5" t="s">
        <v>270</v>
      </c>
      <c r="B187" s="4" t="s">
        <v>282</v>
      </c>
      <c r="C187" s="4" t="s">
        <v>310</v>
      </c>
      <c r="D187" s="4">
        <v>9868</v>
      </c>
    </row>
    <row r="188" spans="1:4">
      <c r="A188" s="5" t="s">
        <v>270</v>
      </c>
      <c r="B188" s="4" t="s">
        <v>284</v>
      </c>
      <c r="C188" s="4" t="s">
        <v>310</v>
      </c>
      <c r="D188" s="4">
        <v>9601</v>
      </c>
    </row>
    <row r="189" spans="1:4">
      <c r="A189" s="5" t="s">
        <v>270</v>
      </c>
      <c r="B189" s="4" t="s">
        <v>285</v>
      </c>
      <c r="C189" s="4" t="s">
        <v>310</v>
      </c>
      <c r="D189" s="4">
        <v>8547</v>
      </c>
    </row>
    <row r="190" spans="1:4">
      <c r="A190" s="5" t="s">
        <v>270</v>
      </c>
      <c r="B190" s="4" t="s">
        <v>286</v>
      </c>
      <c r="C190" s="4" t="s">
        <v>310</v>
      </c>
      <c r="D190" s="4">
        <v>6121</v>
      </c>
    </row>
    <row r="191" spans="1:4">
      <c r="A191" s="5" t="s">
        <v>270</v>
      </c>
      <c r="B191" s="4" t="s">
        <v>287</v>
      </c>
      <c r="C191" s="4" t="s">
        <v>310</v>
      </c>
      <c r="D191" s="4">
        <v>3716</v>
      </c>
    </row>
    <row r="192" spans="1:4">
      <c r="A192" s="5" t="s">
        <v>270</v>
      </c>
      <c r="B192" s="4" t="s">
        <v>288</v>
      </c>
      <c r="C192" s="4" t="s">
        <v>310</v>
      </c>
      <c r="D192" s="4">
        <v>1261</v>
      </c>
    </row>
    <row r="193" spans="1:4">
      <c r="A193" s="5" t="s">
        <v>270</v>
      </c>
      <c r="B193" s="4" t="s">
        <v>289</v>
      </c>
      <c r="C193" s="4" t="s">
        <v>310</v>
      </c>
      <c r="D193" s="4">
        <v>3985</v>
      </c>
    </row>
    <row r="194" spans="1:4">
      <c r="A194" s="5" t="s">
        <v>270</v>
      </c>
      <c r="B194" s="4" t="s">
        <v>290</v>
      </c>
      <c r="C194" s="4" t="s">
        <v>310</v>
      </c>
      <c r="D194" s="4">
        <v>776</v>
      </c>
    </row>
    <row r="195" spans="1:4">
      <c r="A195" s="5" t="s">
        <v>270</v>
      </c>
      <c r="B195" s="4" t="s">
        <v>291</v>
      </c>
      <c r="C195" s="4" t="s">
        <v>310</v>
      </c>
      <c r="D195" s="4">
        <v>2968</v>
      </c>
    </row>
    <row r="196" spans="1:4">
      <c r="A196" s="5" t="s">
        <v>270</v>
      </c>
      <c r="B196" s="4" t="s">
        <v>292</v>
      </c>
      <c r="C196" s="4" t="s">
        <v>309</v>
      </c>
      <c r="D196" s="4">
        <v>7837</v>
      </c>
    </row>
    <row r="197" spans="1:4">
      <c r="A197" s="5" t="s">
        <v>270</v>
      </c>
      <c r="B197" s="4" t="s">
        <v>293</v>
      </c>
      <c r="C197" s="4" t="s">
        <v>309</v>
      </c>
      <c r="D197" s="4">
        <v>8154</v>
      </c>
    </row>
    <row r="198" spans="1:4">
      <c r="A198" s="5" t="s">
        <v>270</v>
      </c>
      <c r="B198" s="4" t="s">
        <v>294</v>
      </c>
      <c r="C198" s="4" t="s">
        <v>310</v>
      </c>
      <c r="D198" s="4">
        <v>7055</v>
      </c>
    </row>
    <row r="199" spans="1:4">
      <c r="A199" s="5" t="s">
        <v>270</v>
      </c>
      <c r="B199" s="4" t="s">
        <v>295</v>
      </c>
      <c r="C199" s="4" t="s">
        <v>310</v>
      </c>
      <c r="D199" s="4">
        <v>7195</v>
      </c>
    </row>
    <row r="200" spans="1:4">
      <c r="A200" s="5" t="s">
        <v>270</v>
      </c>
      <c r="B200" s="4" t="s">
        <v>296</v>
      </c>
      <c r="C200" s="4" t="s">
        <v>310</v>
      </c>
      <c r="D200" s="4">
        <v>6018</v>
      </c>
    </row>
    <row r="201" spans="1:4">
      <c r="A201" s="5" t="s">
        <v>270</v>
      </c>
      <c r="B201" s="4" t="s">
        <v>297</v>
      </c>
      <c r="C201" s="4" t="s">
        <v>310</v>
      </c>
      <c r="D201" s="4">
        <v>4782</v>
      </c>
    </row>
    <row r="202" spans="1:4">
      <c r="A202" s="5" t="s">
        <v>270</v>
      </c>
      <c r="B202" s="4" t="s">
        <v>298</v>
      </c>
      <c r="C202" s="4" t="s">
        <v>310</v>
      </c>
      <c r="D202" s="4">
        <v>7820</v>
      </c>
    </row>
    <row r="203" spans="1:4">
      <c r="A203" s="5" t="s">
        <v>270</v>
      </c>
      <c r="B203" s="4" t="s">
        <v>299</v>
      </c>
      <c r="C203" s="4" t="s">
        <v>310</v>
      </c>
      <c r="D203" s="4">
        <v>5432</v>
      </c>
    </row>
    <row r="204" spans="1:4">
      <c r="A204" s="5" t="s">
        <v>270</v>
      </c>
      <c r="B204" s="4" t="s">
        <v>300</v>
      </c>
      <c r="C204" s="4" t="s">
        <v>310</v>
      </c>
      <c r="D204" s="4">
        <v>4185</v>
      </c>
    </row>
    <row r="205" spans="1:4">
      <c r="A205" s="5" t="s">
        <v>270</v>
      </c>
      <c r="B205" s="4" t="s">
        <v>301</v>
      </c>
      <c r="C205" s="4" t="s">
        <v>310</v>
      </c>
      <c r="D205" s="4">
        <v>4991</v>
      </c>
    </row>
    <row r="206" spans="1:4">
      <c r="A206" s="5" t="s">
        <v>270</v>
      </c>
      <c r="B206" s="4" t="s">
        <v>302</v>
      </c>
      <c r="C206" s="4" t="s">
        <v>310</v>
      </c>
      <c r="D206" s="4">
        <v>8722</v>
      </c>
    </row>
    <row r="207" spans="1:4">
      <c r="A207" s="5" t="s">
        <v>270</v>
      </c>
      <c r="B207" s="4" t="s">
        <v>303</v>
      </c>
      <c r="C207" s="4" t="s">
        <v>309</v>
      </c>
      <c r="D207" s="4">
        <v>276</v>
      </c>
    </row>
    <row r="208" spans="1:4">
      <c r="A208" s="5" t="s">
        <v>270</v>
      </c>
      <c r="B208" s="4" t="s">
        <v>304</v>
      </c>
      <c r="C208" s="4" t="s">
        <v>309</v>
      </c>
      <c r="D208" s="4">
        <v>7729</v>
      </c>
    </row>
    <row r="209" spans="1:4">
      <c r="A209" s="5" t="s">
        <v>270</v>
      </c>
      <c r="B209" s="4" t="s">
        <v>305</v>
      </c>
      <c r="C209" s="4" t="s">
        <v>309</v>
      </c>
      <c r="D209" s="4">
        <v>2875</v>
      </c>
    </row>
    <row r="210" spans="1:4">
      <c r="A210" s="5" t="s">
        <v>270</v>
      </c>
      <c r="B210" s="4" t="s">
        <v>306</v>
      </c>
      <c r="C210" s="4" t="s">
        <v>310</v>
      </c>
      <c r="D210" s="4">
        <v>6078</v>
      </c>
    </row>
    <row r="211" spans="1:4">
      <c r="A211" s="5" t="s">
        <v>270</v>
      </c>
      <c r="B211" s="4" t="s">
        <v>307</v>
      </c>
      <c r="C211" s="4" t="s">
        <v>310</v>
      </c>
      <c r="D211" s="4">
        <v>8322</v>
      </c>
    </row>
    <row r="212" spans="1:4">
      <c r="A212" s="5" t="s">
        <v>271</v>
      </c>
      <c r="B212" s="4" t="s">
        <v>277</v>
      </c>
      <c r="C212" s="4" t="s">
        <v>309</v>
      </c>
      <c r="D212" s="4">
        <v>6366</v>
      </c>
    </row>
    <row r="213" spans="1:4">
      <c r="A213" s="5" t="s">
        <v>271</v>
      </c>
      <c r="B213" s="4" t="s">
        <v>278</v>
      </c>
      <c r="C213" s="4" t="s">
        <v>309</v>
      </c>
      <c r="D213" s="4">
        <v>4022</v>
      </c>
    </row>
    <row r="214" spans="1:4">
      <c r="A214" s="5" t="s">
        <v>271</v>
      </c>
      <c r="B214" s="4" t="s">
        <v>279</v>
      </c>
      <c r="C214" s="4" t="s">
        <v>310</v>
      </c>
      <c r="D214" s="4">
        <v>3840</v>
      </c>
    </row>
    <row r="215" spans="1:4">
      <c r="A215" s="5" t="s">
        <v>271</v>
      </c>
      <c r="B215" s="4" t="s">
        <v>280</v>
      </c>
      <c r="C215" s="4" t="s">
        <v>310</v>
      </c>
      <c r="D215" s="4">
        <v>6158</v>
      </c>
    </row>
    <row r="216" spans="1:4">
      <c r="A216" s="5" t="s">
        <v>271</v>
      </c>
      <c r="B216" s="4" t="s">
        <v>281</v>
      </c>
      <c r="C216" s="4" t="s">
        <v>310</v>
      </c>
      <c r="D216" s="4">
        <v>2028</v>
      </c>
    </row>
    <row r="217" spans="1:4">
      <c r="A217" s="5" t="s">
        <v>271</v>
      </c>
      <c r="B217" s="4" t="s">
        <v>282</v>
      </c>
      <c r="C217" s="4" t="s">
        <v>310</v>
      </c>
      <c r="D217" s="4">
        <v>4317</v>
      </c>
    </row>
    <row r="218" spans="1:4">
      <c r="A218" s="5" t="s">
        <v>271</v>
      </c>
      <c r="B218" s="4" t="s">
        <v>284</v>
      </c>
      <c r="C218" s="4" t="s">
        <v>310</v>
      </c>
      <c r="D218" s="4">
        <v>7125</v>
      </c>
    </row>
    <row r="219" spans="1:4">
      <c r="A219" s="5" t="s">
        <v>271</v>
      </c>
      <c r="B219" s="4" t="s">
        <v>285</v>
      </c>
      <c r="C219" s="4" t="s">
        <v>310</v>
      </c>
      <c r="D219" s="4">
        <v>5092</v>
      </c>
    </row>
    <row r="220" spans="1:4">
      <c r="A220" s="5" t="s">
        <v>271</v>
      </c>
      <c r="B220" s="4" t="s">
        <v>286</v>
      </c>
      <c r="C220" s="4" t="s">
        <v>310</v>
      </c>
      <c r="D220" s="4">
        <v>9440</v>
      </c>
    </row>
    <row r="221" spans="1:4">
      <c r="A221" s="5" t="s">
        <v>271</v>
      </c>
      <c r="B221" s="4" t="s">
        <v>287</v>
      </c>
      <c r="C221" s="4" t="s">
        <v>310</v>
      </c>
      <c r="D221" s="4">
        <v>6420</v>
      </c>
    </row>
    <row r="222" spans="1:4">
      <c r="A222" s="5" t="s">
        <v>271</v>
      </c>
      <c r="B222" s="4" t="s">
        <v>288</v>
      </c>
      <c r="C222" s="4" t="s">
        <v>310</v>
      </c>
      <c r="D222" s="4">
        <v>3637</v>
      </c>
    </row>
    <row r="223" spans="1:4">
      <c r="A223" s="5" t="s">
        <v>271</v>
      </c>
      <c r="B223" s="4" t="s">
        <v>289</v>
      </c>
      <c r="C223" s="4" t="s">
        <v>310</v>
      </c>
      <c r="D223" s="4">
        <v>4639</v>
      </c>
    </row>
    <row r="224" spans="1:4">
      <c r="A224" s="5" t="s">
        <v>271</v>
      </c>
      <c r="B224" s="4" t="s">
        <v>290</v>
      </c>
      <c r="C224" s="4" t="s">
        <v>310</v>
      </c>
      <c r="D224" s="4">
        <v>5073</v>
      </c>
    </row>
    <row r="225" spans="1:4">
      <c r="A225" s="5" t="s">
        <v>271</v>
      </c>
      <c r="B225" s="4" t="s">
        <v>291</v>
      </c>
      <c r="C225" s="4" t="s">
        <v>310</v>
      </c>
      <c r="D225" s="4">
        <v>8697</v>
      </c>
    </row>
    <row r="226" spans="1:4">
      <c r="A226" s="5" t="s">
        <v>271</v>
      </c>
      <c r="B226" s="4" t="s">
        <v>292</v>
      </c>
      <c r="C226" s="4" t="s">
        <v>309</v>
      </c>
      <c r="D226" s="4">
        <v>9791</v>
      </c>
    </row>
    <row r="227" spans="1:4">
      <c r="A227" s="5" t="s">
        <v>271</v>
      </c>
      <c r="B227" s="4" t="s">
        <v>293</v>
      </c>
      <c r="C227" s="4" t="s">
        <v>309</v>
      </c>
      <c r="D227" s="4">
        <v>3352</v>
      </c>
    </row>
    <row r="228" spans="1:4">
      <c r="A228" s="5" t="s">
        <v>271</v>
      </c>
      <c r="B228" s="4" t="s">
        <v>294</v>
      </c>
      <c r="C228" s="4" t="s">
        <v>310</v>
      </c>
      <c r="D228" s="4">
        <v>1813</v>
      </c>
    </row>
    <row r="229" spans="1:4">
      <c r="A229" s="5" t="s">
        <v>271</v>
      </c>
      <c r="B229" s="4" t="s">
        <v>295</v>
      </c>
      <c r="C229" s="4" t="s">
        <v>310</v>
      </c>
      <c r="D229" s="4">
        <v>2741</v>
      </c>
    </row>
    <row r="230" spans="1:4">
      <c r="A230" s="5" t="s">
        <v>271</v>
      </c>
      <c r="B230" s="4" t="s">
        <v>296</v>
      </c>
      <c r="C230" s="4" t="s">
        <v>310</v>
      </c>
      <c r="D230" s="4">
        <v>7260</v>
      </c>
    </row>
    <row r="231" spans="1:4">
      <c r="A231" s="5" t="s">
        <v>271</v>
      </c>
      <c r="B231" s="4" t="s">
        <v>297</v>
      </c>
      <c r="C231" s="4" t="s">
        <v>310</v>
      </c>
      <c r="D231" s="4">
        <v>7147</v>
      </c>
    </row>
    <row r="232" spans="1:4">
      <c r="A232" s="5" t="s">
        <v>271</v>
      </c>
      <c r="B232" s="4" t="s">
        <v>298</v>
      </c>
      <c r="C232" s="4" t="s">
        <v>310</v>
      </c>
      <c r="D232" s="4">
        <v>3790</v>
      </c>
    </row>
    <row r="233" spans="1:4">
      <c r="A233" s="5" t="s">
        <v>271</v>
      </c>
      <c r="B233" s="4" t="s">
        <v>299</v>
      </c>
      <c r="C233" s="4" t="s">
        <v>310</v>
      </c>
      <c r="D233" s="4">
        <v>758</v>
      </c>
    </row>
    <row r="234" spans="1:4">
      <c r="A234" s="5" t="s">
        <v>271</v>
      </c>
      <c r="B234" s="4" t="s">
        <v>300</v>
      </c>
      <c r="C234" s="4" t="s">
        <v>310</v>
      </c>
      <c r="D234" s="4">
        <v>791</v>
      </c>
    </row>
    <row r="235" spans="1:4">
      <c r="A235" s="5" t="s">
        <v>271</v>
      </c>
      <c r="B235" s="4" t="s">
        <v>301</v>
      </c>
      <c r="C235" s="4" t="s">
        <v>310</v>
      </c>
      <c r="D235" s="4">
        <v>4541</v>
      </c>
    </row>
    <row r="236" spans="1:4">
      <c r="A236" s="5" t="s">
        <v>271</v>
      </c>
      <c r="B236" s="4" t="s">
        <v>302</v>
      </c>
      <c r="C236" s="4" t="s">
        <v>310</v>
      </c>
      <c r="D236" s="4">
        <v>3276</v>
      </c>
    </row>
    <row r="237" spans="1:4">
      <c r="A237" s="5" t="s">
        <v>271</v>
      </c>
      <c r="B237" s="4" t="s">
        <v>303</v>
      </c>
      <c r="C237" s="4" t="s">
        <v>309</v>
      </c>
      <c r="D237" s="4">
        <v>2694</v>
      </c>
    </row>
    <row r="238" spans="1:4">
      <c r="A238" s="5" t="s">
        <v>271</v>
      </c>
      <c r="B238" s="4" t="s">
        <v>304</v>
      </c>
      <c r="C238" s="4" t="s">
        <v>309</v>
      </c>
      <c r="D238" s="4">
        <v>8587</v>
      </c>
    </row>
    <row r="239" spans="1:4">
      <c r="A239" s="5" t="s">
        <v>271</v>
      </c>
      <c r="B239" s="4" t="s">
        <v>305</v>
      </c>
      <c r="C239" s="4" t="s">
        <v>309</v>
      </c>
      <c r="D239" s="4">
        <v>5301</v>
      </c>
    </row>
    <row r="240" spans="1:4">
      <c r="A240" s="5" t="s">
        <v>271</v>
      </c>
      <c r="B240" s="4" t="s">
        <v>306</v>
      </c>
      <c r="C240" s="4" t="s">
        <v>310</v>
      </c>
      <c r="D240" s="4">
        <v>1227</v>
      </c>
    </row>
    <row r="241" spans="1:4">
      <c r="A241" s="5" t="s">
        <v>271</v>
      </c>
      <c r="B241" s="4" t="s">
        <v>307</v>
      </c>
      <c r="C241" s="4" t="s">
        <v>310</v>
      </c>
      <c r="D241" s="4">
        <v>8678</v>
      </c>
    </row>
    <row r="242" spans="1:4">
      <c r="A242" s="5" t="s">
        <v>272</v>
      </c>
      <c r="B242" s="4" t="s">
        <v>277</v>
      </c>
      <c r="C242" s="4" t="s">
        <v>309</v>
      </c>
      <c r="D242" s="4">
        <v>583</v>
      </c>
    </row>
    <row r="243" spans="1:4">
      <c r="A243" s="5" t="s">
        <v>272</v>
      </c>
      <c r="B243" s="4" t="s">
        <v>278</v>
      </c>
      <c r="C243" s="4" t="s">
        <v>309</v>
      </c>
      <c r="D243" s="4">
        <v>2648</v>
      </c>
    </row>
    <row r="244" spans="1:4">
      <c r="A244" s="5" t="s">
        <v>272</v>
      </c>
      <c r="B244" s="4" t="s">
        <v>279</v>
      </c>
      <c r="C244" s="4" t="s">
        <v>310</v>
      </c>
      <c r="D244" s="4">
        <v>1643</v>
      </c>
    </row>
    <row r="245" spans="1:4">
      <c r="A245" s="5" t="s">
        <v>272</v>
      </c>
      <c r="B245" s="4" t="s">
        <v>280</v>
      </c>
      <c r="C245" s="4" t="s">
        <v>310</v>
      </c>
      <c r="D245" s="4">
        <v>5246</v>
      </c>
    </row>
    <row r="246" spans="1:4">
      <c r="A246" s="5" t="s">
        <v>272</v>
      </c>
      <c r="B246" s="4" t="s">
        <v>281</v>
      </c>
      <c r="C246" s="4" t="s">
        <v>310</v>
      </c>
      <c r="D246" s="4">
        <v>8703</v>
      </c>
    </row>
    <row r="247" spans="1:4">
      <c r="A247" s="5" t="s">
        <v>272</v>
      </c>
      <c r="B247" s="4" t="s">
        <v>282</v>
      </c>
      <c r="C247" s="4" t="s">
        <v>310</v>
      </c>
      <c r="D247" s="4">
        <v>6531</v>
      </c>
    </row>
    <row r="248" spans="1:4">
      <c r="A248" s="5" t="s">
        <v>272</v>
      </c>
      <c r="B248" s="4" t="s">
        <v>284</v>
      </c>
      <c r="C248" s="4" t="s">
        <v>310</v>
      </c>
      <c r="D248" s="4">
        <v>2183</v>
      </c>
    </row>
    <row r="249" spans="1:4">
      <c r="A249" s="5" t="s">
        <v>272</v>
      </c>
      <c r="B249" s="4" t="s">
        <v>285</v>
      </c>
      <c r="C249" s="4" t="s">
        <v>310</v>
      </c>
      <c r="D249" s="4">
        <v>5093</v>
      </c>
    </row>
    <row r="250" spans="1:4">
      <c r="A250" s="5" t="s">
        <v>272</v>
      </c>
      <c r="B250" s="4" t="s">
        <v>286</v>
      </c>
      <c r="C250" s="4" t="s">
        <v>310</v>
      </c>
      <c r="D250" s="4">
        <v>5625</v>
      </c>
    </row>
    <row r="251" spans="1:4">
      <c r="A251" s="5" t="s">
        <v>272</v>
      </c>
      <c r="B251" s="4" t="s">
        <v>287</v>
      </c>
      <c r="C251" s="4" t="s">
        <v>310</v>
      </c>
      <c r="D251" s="4">
        <v>8339</v>
      </c>
    </row>
    <row r="252" spans="1:4">
      <c r="A252" s="5" t="s">
        <v>272</v>
      </c>
      <c r="B252" s="4" t="s">
        <v>288</v>
      </c>
      <c r="C252" s="4" t="s">
        <v>310</v>
      </c>
      <c r="D252" s="4">
        <v>6776</v>
      </c>
    </row>
    <row r="253" spans="1:4">
      <c r="A253" s="5" t="s">
        <v>272</v>
      </c>
      <c r="B253" s="4" t="s">
        <v>289</v>
      </c>
      <c r="C253" s="4" t="s">
        <v>310</v>
      </c>
      <c r="D253" s="4">
        <v>3292</v>
      </c>
    </row>
    <row r="254" spans="1:4">
      <c r="A254" s="5" t="s">
        <v>272</v>
      </c>
      <c r="B254" s="4" t="s">
        <v>290</v>
      </c>
      <c r="C254" s="4" t="s">
        <v>310</v>
      </c>
      <c r="D254" s="4">
        <v>9216</v>
      </c>
    </row>
    <row r="255" spans="1:4">
      <c r="A255" s="5" t="s">
        <v>272</v>
      </c>
      <c r="B255" s="4" t="s">
        <v>291</v>
      </c>
      <c r="C255" s="4" t="s">
        <v>310</v>
      </c>
      <c r="D255" s="4">
        <v>1167</v>
      </c>
    </row>
    <row r="256" spans="1:4">
      <c r="A256" s="5" t="s">
        <v>272</v>
      </c>
      <c r="B256" s="4" t="s">
        <v>292</v>
      </c>
      <c r="C256" s="4" t="s">
        <v>309</v>
      </c>
      <c r="D256" s="4">
        <v>258</v>
      </c>
    </row>
    <row r="257" spans="1:4">
      <c r="A257" s="5" t="s">
        <v>272</v>
      </c>
      <c r="B257" s="4" t="s">
        <v>293</v>
      </c>
      <c r="C257" s="4" t="s">
        <v>309</v>
      </c>
      <c r="D257" s="4">
        <v>4691</v>
      </c>
    </row>
    <row r="258" spans="1:4">
      <c r="A258" s="5" t="s">
        <v>272</v>
      </c>
      <c r="B258" s="4" t="s">
        <v>294</v>
      </c>
      <c r="C258" s="4" t="s">
        <v>310</v>
      </c>
      <c r="D258" s="4">
        <v>7238</v>
      </c>
    </row>
    <row r="259" spans="1:4">
      <c r="A259" s="5" t="s">
        <v>272</v>
      </c>
      <c r="B259" s="4" t="s">
        <v>295</v>
      </c>
      <c r="C259" s="4" t="s">
        <v>310</v>
      </c>
      <c r="D259" s="4">
        <v>3229</v>
      </c>
    </row>
    <row r="260" spans="1:4">
      <c r="A260" s="5" t="s">
        <v>272</v>
      </c>
      <c r="B260" s="4" t="s">
        <v>296</v>
      </c>
      <c r="C260" s="4" t="s">
        <v>310</v>
      </c>
      <c r="D260" s="4">
        <v>952</v>
      </c>
    </row>
    <row r="261" spans="1:4">
      <c r="A261" s="5" t="s">
        <v>272</v>
      </c>
      <c r="B261" s="4" t="s">
        <v>297</v>
      </c>
      <c r="C261" s="4" t="s">
        <v>310</v>
      </c>
      <c r="D261" s="4">
        <v>6311</v>
      </c>
    </row>
    <row r="262" spans="1:4">
      <c r="A262" s="5" t="s">
        <v>272</v>
      </c>
      <c r="B262" s="4" t="s">
        <v>298</v>
      </c>
      <c r="C262" s="4" t="s">
        <v>310</v>
      </c>
      <c r="D262" s="4">
        <v>9290</v>
      </c>
    </row>
    <row r="263" spans="1:4">
      <c r="A263" s="5" t="s">
        <v>272</v>
      </c>
      <c r="B263" s="4" t="s">
        <v>299</v>
      </c>
      <c r="C263" s="4" t="s">
        <v>310</v>
      </c>
      <c r="D263" s="4">
        <v>1912</v>
      </c>
    </row>
    <row r="264" spans="1:4">
      <c r="A264" s="5" t="s">
        <v>272</v>
      </c>
      <c r="B264" s="4" t="s">
        <v>300</v>
      </c>
      <c r="C264" s="4" t="s">
        <v>310</v>
      </c>
      <c r="D264" s="4">
        <v>4942</v>
      </c>
    </row>
    <row r="265" spans="1:4">
      <c r="A265" s="5" t="s">
        <v>272</v>
      </c>
      <c r="B265" s="4" t="s">
        <v>301</v>
      </c>
      <c r="C265" s="4" t="s">
        <v>310</v>
      </c>
      <c r="D265" s="4">
        <v>3744</v>
      </c>
    </row>
    <row r="266" spans="1:4">
      <c r="A266" s="5" t="s">
        <v>272</v>
      </c>
      <c r="B266" s="4" t="s">
        <v>302</v>
      </c>
      <c r="C266" s="4" t="s">
        <v>310</v>
      </c>
      <c r="D266" s="4">
        <v>445</v>
      </c>
    </row>
    <row r="267" spans="1:4">
      <c r="A267" s="5" t="s">
        <v>272</v>
      </c>
      <c r="B267" s="4" t="s">
        <v>303</v>
      </c>
      <c r="C267" s="4" t="s">
        <v>309</v>
      </c>
      <c r="D267" s="4">
        <v>5903</v>
      </c>
    </row>
    <row r="268" spans="1:4">
      <c r="A268" s="5" t="s">
        <v>272</v>
      </c>
      <c r="B268" s="4" t="s">
        <v>304</v>
      </c>
      <c r="C268" s="4" t="s">
        <v>309</v>
      </c>
      <c r="D268" s="4">
        <v>1048</v>
      </c>
    </row>
    <row r="269" spans="1:4">
      <c r="A269" s="5" t="s">
        <v>272</v>
      </c>
      <c r="B269" s="4" t="s">
        <v>305</v>
      </c>
      <c r="C269" s="4" t="s">
        <v>309</v>
      </c>
      <c r="D269" s="4">
        <v>925</v>
      </c>
    </row>
    <row r="270" spans="1:4">
      <c r="A270" s="5" t="s">
        <v>272</v>
      </c>
      <c r="B270" s="4" t="s">
        <v>306</v>
      </c>
      <c r="C270" s="4" t="s">
        <v>310</v>
      </c>
      <c r="D270" s="4">
        <v>6617</v>
      </c>
    </row>
    <row r="271" spans="1:4">
      <c r="A271" s="5" t="s">
        <v>272</v>
      </c>
      <c r="B271" s="4" t="s">
        <v>307</v>
      </c>
      <c r="C271" s="4" t="s">
        <v>310</v>
      </c>
      <c r="D271" s="4">
        <v>436</v>
      </c>
    </row>
    <row r="272" spans="1:4">
      <c r="A272" s="5" t="s">
        <v>273</v>
      </c>
      <c r="B272" s="4" t="s">
        <v>277</v>
      </c>
      <c r="C272" s="4" t="s">
        <v>309</v>
      </c>
      <c r="D272" s="4">
        <v>7693</v>
      </c>
    </row>
    <row r="273" spans="1:4">
      <c r="A273" s="5" t="s">
        <v>273</v>
      </c>
      <c r="B273" s="4" t="s">
        <v>278</v>
      </c>
      <c r="C273" s="4" t="s">
        <v>309</v>
      </c>
      <c r="D273" s="4">
        <v>1734</v>
      </c>
    </row>
    <row r="274" spans="1:4">
      <c r="A274" s="5" t="s">
        <v>273</v>
      </c>
      <c r="B274" s="4" t="s">
        <v>279</v>
      </c>
      <c r="C274" s="4" t="s">
        <v>310</v>
      </c>
      <c r="D274" s="4">
        <v>678</v>
      </c>
    </row>
    <row r="275" spans="1:4">
      <c r="A275" s="5" t="s">
        <v>273</v>
      </c>
      <c r="B275" s="4" t="s">
        <v>280</v>
      </c>
      <c r="C275" s="4" t="s">
        <v>310</v>
      </c>
      <c r="D275" s="4">
        <v>9951</v>
      </c>
    </row>
    <row r="276" spans="1:4">
      <c r="A276" s="5" t="s">
        <v>273</v>
      </c>
      <c r="B276" s="4" t="s">
        <v>281</v>
      </c>
      <c r="C276" s="4" t="s">
        <v>310</v>
      </c>
      <c r="D276" s="4">
        <v>7586</v>
      </c>
    </row>
    <row r="277" spans="1:4">
      <c r="A277" s="5" t="s">
        <v>273</v>
      </c>
      <c r="B277" s="4" t="s">
        <v>282</v>
      </c>
      <c r="C277" s="4" t="s">
        <v>310</v>
      </c>
      <c r="D277" s="4">
        <v>5208</v>
      </c>
    </row>
    <row r="278" spans="1:4">
      <c r="A278" s="5" t="s">
        <v>273</v>
      </c>
      <c r="B278" s="4" t="s">
        <v>284</v>
      </c>
      <c r="C278" s="4" t="s">
        <v>310</v>
      </c>
      <c r="D278" s="4">
        <v>9669</v>
      </c>
    </row>
    <row r="279" spans="1:4">
      <c r="A279" s="5" t="s">
        <v>273</v>
      </c>
      <c r="B279" s="4" t="s">
        <v>285</v>
      </c>
      <c r="C279" s="4" t="s">
        <v>310</v>
      </c>
      <c r="D279" s="4">
        <v>6021</v>
      </c>
    </row>
    <row r="280" spans="1:4">
      <c r="A280" s="5" t="s">
        <v>273</v>
      </c>
      <c r="B280" s="4" t="s">
        <v>286</v>
      </c>
      <c r="C280" s="4" t="s">
        <v>310</v>
      </c>
      <c r="D280" s="4">
        <v>7624</v>
      </c>
    </row>
    <row r="281" spans="1:4">
      <c r="A281" s="5" t="s">
        <v>273</v>
      </c>
      <c r="B281" s="4" t="s">
        <v>287</v>
      </c>
      <c r="C281" s="4" t="s">
        <v>310</v>
      </c>
      <c r="D281" s="4">
        <v>8819</v>
      </c>
    </row>
    <row r="282" spans="1:4">
      <c r="A282" s="5" t="s">
        <v>273</v>
      </c>
      <c r="B282" s="4" t="s">
        <v>288</v>
      </c>
      <c r="C282" s="4" t="s">
        <v>310</v>
      </c>
      <c r="D282" s="4">
        <v>4283</v>
      </c>
    </row>
    <row r="283" spans="1:4">
      <c r="A283" s="5" t="s">
        <v>273</v>
      </c>
      <c r="B283" s="4" t="s">
        <v>289</v>
      </c>
      <c r="C283" s="4" t="s">
        <v>310</v>
      </c>
      <c r="D283" s="4">
        <v>1355</v>
      </c>
    </row>
    <row r="284" spans="1:4">
      <c r="A284" s="5" t="s">
        <v>273</v>
      </c>
      <c r="B284" s="4" t="s">
        <v>290</v>
      </c>
      <c r="C284" s="4" t="s">
        <v>310</v>
      </c>
      <c r="D284" s="4">
        <v>3048</v>
      </c>
    </row>
    <row r="285" spans="1:4">
      <c r="A285" s="5" t="s">
        <v>273</v>
      </c>
      <c r="B285" s="4" t="s">
        <v>291</v>
      </c>
      <c r="C285" s="4" t="s">
        <v>310</v>
      </c>
      <c r="D285" s="4">
        <v>8762</v>
      </c>
    </row>
    <row r="286" spans="1:4">
      <c r="A286" s="5" t="s">
        <v>273</v>
      </c>
      <c r="B286" s="4" t="s">
        <v>292</v>
      </c>
      <c r="C286" s="4" t="s">
        <v>309</v>
      </c>
      <c r="D286" s="4">
        <v>3298</v>
      </c>
    </row>
    <row r="287" spans="1:4">
      <c r="A287" s="5" t="s">
        <v>273</v>
      </c>
      <c r="B287" s="4" t="s">
        <v>293</v>
      </c>
      <c r="C287" s="4" t="s">
        <v>309</v>
      </c>
      <c r="D287" s="4">
        <v>5265</v>
      </c>
    </row>
    <row r="288" spans="1:4">
      <c r="A288" s="5" t="s">
        <v>273</v>
      </c>
      <c r="B288" s="4" t="s">
        <v>294</v>
      </c>
      <c r="C288" s="4" t="s">
        <v>310</v>
      </c>
      <c r="D288" s="4">
        <v>3164</v>
      </c>
    </row>
    <row r="289" spans="1:4">
      <c r="A289" s="5" t="s">
        <v>273</v>
      </c>
      <c r="B289" s="4" t="s">
        <v>295</v>
      </c>
      <c r="C289" s="4" t="s">
        <v>310</v>
      </c>
      <c r="D289" s="4">
        <v>126</v>
      </c>
    </row>
    <row r="290" spans="1:4">
      <c r="A290" s="5" t="s">
        <v>273</v>
      </c>
      <c r="B290" s="4" t="s">
        <v>296</v>
      </c>
      <c r="C290" s="4" t="s">
        <v>310</v>
      </c>
      <c r="D290" s="4">
        <v>3532</v>
      </c>
    </row>
    <row r="291" spans="1:4">
      <c r="A291" s="5" t="s">
        <v>273</v>
      </c>
      <c r="B291" s="4" t="s">
        <v>297</v>
      </c>
      <c r="C291" s="4" t="s">
        <v>310</v>
      </c>
      <c r="D291" s="4">
        <v>3972</v>
      </c>
    </row>
    <row r="292" spans="1:4">
      <c r="A292" s="5" t="s">
        <v>273</v>
      </c>
      <c r="B292" s="4" t="s">
        <v>298</v>
      </c>
      <c r="C292" s="4" t="s">
        <v>310</v>
      </c>
      <c r="D292" s="4">
        <v>794</v>
      </c>
    </row>
    <row r="293" spans="1:4">
      <c r="A293" s="5" t="s">
        <v>273</v>
      </c>
      <c r="B293" s="4" t="s">
        <v>299</v>
      </c>
      <c r="C293" s="4" t="s">
        <v>310</v>
      </c>
      <c r="D293" s="4">
        <v>3925</v>
      </c>
    </row>
    <row r="294" spans="1:4">
      <c r="A294" s="5" t="s">
        <v>273</v>
      </c>
      <c r="B294" s="4" t="s">
        <v>300</v>
      </c>
      <c r="C294" s="4" t="s">
        <v>310</v>
      </c>
      <c r="D294" s="4">
        <v>5542</v>
      </c>
    </row>
    <row r="295" spans="1:4">
      <c r="A295" s="5" t="s">
        <v>273</v>
      </c>
      <c r="B295" s="4" t="s">
        <v>301</v>
      </c>
      <c r="C295" s="4" t="s">
        <v>310</v>
      </c>
      <c r="D295" s="4">
        <v>7305</v>
      </c>
    </row>
    <row r="296" spans="1:4">
      <c r="A296" s="5" t="s">
        <v>273</v>
      </c>
      <c r="B296" s="4" t="s">
        <v>302</v>
      </c>
      <c r="C296" s="4" t="s">
        <v>310</v>
      </c>
      <c r="D296" s="4">
        <v>9234</v>
      </c>
    </row>
    <row r="297" spans="1:4">
      <c r="A297" s="5" t="s">
        <v>273</v>
      </c>
      <c r="B297" s="4" t="s">
        <v>303</v>
      </c>
      <c r="C297" s="4" t="s">
        <v>309</v>
      </c>
      <c r="D297" s="4">
        <v>6298</v>
      </c>
    </row>
    <row r="298" spans="1:4">
      <c r="A298" s="5" t="s">
        <v>273</v>
      </c>
      <c r="B298" s="4" t="s">
        <v>304</v>
      </c>
      <c r="C298" s="4" t="s">
        <v>309</v>
      </c>
      <c r="D298" s="4">
        <v>1137</v>
      </c>
    </row>
    <row r="299" spans="1:4">
      <c r="A299" s="5" t="s">
        <v>273</v>
      </c>
      <c r="B299" s="4" t="s">
        <v>305</v>
      </c>
      <c r="C299" s="4" t="s">
        <v>309</v>
      </c>
      <c r="D299" s="4">
        <v>9650</v>
      </c>
    </row>
    <row r="300" spans="1:4">
      <c r="A300" s="5" t="s">
        <v>273</v>
      </c>
      <c r="B300" s="4" t="s">
        <v>306</v>
      </c>
      <c r="C300" s="4" t="s">
        <v>310</v>
      </c>
      <c r="D300" s="4">
        <v>4148</v>
      </c>
    </row>
    <row r="301" spans="1:4">
      <c r="A301" s="5" t="s">
        <v>273</v>
      </c>
      <c r="B301" s="4" t="s">
        <v>307</v>
      </c>
      <c r="C301" s="4" t="s">
        <v>310</v>
      </c>
      <c r="D301" s="4">
        <v>1546</v>
      </c>
    </row>
    <row r="302" spans="1:4">
      <c r="A302" s="5" t="s">
        <v>274</v>
      </c>
      <c r="B302" s="4" t="s">
        <v>277</v>
      </c>
      <c r="C302" s="4" t="s">
        <v>309</v>
      </c>
      <c r="D302" s="4">
        <v>4658</v>
      </c>
    </row>
    <row r="303" spans="1:4">
      <c r="A303" s="5" t="s">
        <v>274</v>
      </c>
      <c r="B303" s="4" t="s">
        <v>278</v>
      </c>
      <c r="C303" s="4" t="s">
        <v>309</v>
      </c>
      <c r="D303" s="4">
        <v>8110</v>
      </c>
    </row>
    <row r="304" spans="1:4">
      <c r="A304" s="5" t="s">
        <v>274</v>
      </c>
      <c r="B304" s="4" t="s">
        <v>279</v>
      </c>
      <c r="C304" s="4" t="s">
        <v>310</v>
      </c>
      <c r="D304" s="4">
        <v>8532</v>
      </c>
    </row>
    <row r="305" spans="1:4">
      <c r="A305" s="5" t="s">
        <v>274</v>
      </c>
      <c r="B305" s="4" t="s">
        <v>280</v>
      </c>
      <c r="C305" s="4" t="s">
        <v>310</v>
      </c>
      <c r="D305" s="4">
        <v>554</v>
      </c>
    </row>
    <row r="306" spans="1:4">
      <c r="A306" s="5" t="s">
        <v>274</v>
      </c>
      <c r="B306" s="4" t="s">
        <v>281</v>
      </c>
      <c r="C306" s="4" t="s">
        <v>310</v>
      </c>
      <c r="D306" s="4">
        <v>2108</v>
      </c>
    </row>
    <row r="307" spans="1:4">
      <c r="A307" s="5" t="s">
        <v>274</v>
      </c>
      <c r="B307" s="4" t="s">
        <v>282</v>
      </c>
      <c r="C307" s="4" t="s">
        <v>310</v>
      </c>
      <c r="D307" s="4">
        <v>3748</v>
      </c>
    </row>
    <row r="308" spans="1:4">
      <c r="A308" s="5" t="s">
        <v>274</v>
      </c>
      <c r="B308" s="4" t="s">
        <v>284</v>
      </c>
      <c r="C308" s="4" t="s">
        <v>310</v>
      </c>
      <c r="D308" s="4">
        <v>7887</v>
      </c>
    </row>
    <row r="309" spans="1:4">
      <c r="A309" s="5" t="s">
        <v>274</v>
      </c>
      <c r="B309" s="4" t="s">
        <v>285</v>
      </c>
      <c r="C309" s="4" t="s">
        <v>310</v>
      </c>
      <c r="D309" s="4">
        <v>121</v>
      </c>
    </row>
    <row r="310" spans="1:4">
      <c r="A310" s="5" t="s">
        <v>274</v>
      </c>
      <c r="B310" s="4" t="s">
        <v>286</v>
      </c>
      <c r="C310" s="4" t="s">
        <v>310</v>
      </c>
      <c r="D310" s="4">
        <v>8091</v>
      </c>
    </row>
    <row r="311" spans="1:4">
      <c r="A311" s="5" t="s">
        <v>274</v>
      </c>
      <c r="B311" s="4" t="s">
        <v>287</v>
      </c>
      <c r="C311" s="4" t="s">
        <v>310</v>
      </c>
      <c r="D311" s="4">
        <v>518</v>
      </c>
    </row>
    <row r="312" spans="1:4">
      <c r="A312" s="5" t="s">
        <v>274</v>
      </c>
      <c r="B312" s="4" t="s">
        <v>288</v>
      </c>
      <c r="C312" s="4" t="s">
        <v>310</v>
      </c>
      <c r="D312" s="4">
        <v>9621</v>
      </c>
    </row>
    <row r="313" spans="1:4">
      <c r="A313" s="5" t="s">
        <v>274</v>
      </c>
      <c r="B313" s="4" t="s">
        <v>289</v>
      </c>
      <c r="C313" s="4" t="s">
        <v>310</v>
      </c>
      <c r="D313" s="4">
        <v>1807</v>
      </c>
    </row>
    <row r="314" spans="1:4">
      <c r="A314" s="5" t="s">
        <v>274</v>
      </c>
      <c r="B314" s="4" t="s">
        <v>290</v>
      </c>
      <c r="C314" s="4" t="s">
        <v>310</v>
      </c>
      <c r="D314" s="4">
        <v>2324</v>
      </c>
    </row>
    <row r="315" spans="1:4">
      <c r="A315" s="5" t="s">
        <v>274</v>
      </c>
      <c r="B315" s="4" t="s">
        <v>291</v>
      </c>
      <c r="C315" s="4" t="s">
        <v>310</v>
      </c>
      <c r="D315" s="4">
        <v>3677</v>
      </c>
    </row>
    <row r="316" spans="1:4">
      <c r="A316" s="5" t="s">
        <v>274</v>
      </c>
      <c r="B316" s="4" t="s">
        <v>292</v>
      </c>
      <c r="C316" s="4" t="s">
        <v>309</v>
      </c>
      <c r="D316" s="4">
        <v>3458</v>
      </c>
    </row>
    <row r="317" spans="1:4">
      <c r="A317" s="5" t="s">
        <v>274</v>
      </c>
      <c r="B317" s="4" t="s">
        <v>293</v>
      </c>
      <c r="C317" s="4" t="s">
        <v>309</v>
      </c>
      <c r="D317" s="4">
        <v>5415</v>
      </c>
    </row>
    <row r="318" spans="1:4">
      <c r="A318" s="5" t="s">
        <v>274</v>
      </c>
      <c r="B318" s="4" t="s">
        <v>294</v>
      </c>
      <c r="C318" s="4" t="s">
        <v>310</v>
      </c>
      <c r="D318" s="4">
        <v>3378</v>
      </c>
    </row>
    <row r="319" spans="1:4">
      <c r="A319" s="5" t="s">
        <v>274</v>
      </c>
      <c r="B319" s="4" t="s">
        <v>295</v>
      </c>
      <c r="C319" s="4" t="s">
        <v>310</v>
      </c>
      <c r="D319" s="4">
        <v>648</v>
      </c>
    </row>
    <row r="320" spans="1:4">
      <c r="A320" s="5" t="s">
        <v>274</v>
      </c>
      <c r="B320" s="4" t="s">
        <v>296</v>
      </c>
      <c r="C320" s="4" t="s">
        <v>310</v>
      </c>
      <c r="D320" s="4">
        <v>3083</v>
      </c>
    </row>
    <row r="321" spans="1:4">
      <c r="A321" s="5" t="s">
        <v>274</v>
      </c>
      <c r="B321" s="4" t="s">
        <v>297</v>
      </c>
      <c r="C321" s="4" t="s">
        <v>310</v>
      </c>
      <c r="D321" s="4">
        <v>3042</v>
      </c>
    </row>
    <row r="322" spans="1:4">
      <c r="A322" s="5" t="s">
        <v>274</v>
      </c>
      <c r="B322" s="4" t="s">
        <v>298</v>
      </c>
      <c r="C322" s="4" t="s">
        <v>310</v>
      </c>
      <c r="D322" s="4">
        <v>1001</v>
      </c>
    </row>
    <row r="323" spans="1:4">
      <c r="A323" s="5" t="s">
        <v>274</v>
      </c>
      <c r="B323" s="4" t="s">
        <v>299</v>
      </c>
      <c r="C323" s="4" t="s">
        <v>310</v>
      </c>
      <c r="D323" s="4">
        <v>7634</v>
      </c>
    </row>
    <row r="324" spans="1:4">
      <c r="A324" s="5" t="s">
        <v>274</v>
      </c>
      <c r="B324" s="4" t="s">
        <v>300</v>
      </c>
      <c r="C324" s="4" t="s">
        <v>310</v>
      </c>
      <c r="D324" s="4">
        <v>5966</v>
      </c>
    </row>
    <row r="325" spans="1:4">
      <c r="A325" s="5" t="s">
        <v>274</v>
      </c>
      <c r="B325" s="4" t="s">
        <v>301</v>
      </c>
      <c r="C325" s="4" t="s">
        <v>310</v>
      </c>
      <c r="D325" s="4">
        <v>7337</v>
      </c>
    </row>
    <row r="326" spans="1:4">
      <c r="A326" s="5" t="s">
        <v>274</v>
      </c>
      <c r="B326" s="4" t="s">
        <v>302</v>
      </c>
      <c r="C326" s="4" t="s">
        <v>310</v>
      </c>
      <c r="D326" s="4">
        <v>2662</v>
      </c>
    </row>
    <row r="327" spans="1:4">
      <c r="A327" s="5" t="s">
        <v>274</v>
      </c>
      <c r="B327" s="4" t="s">
        <v>303</v>
      </c>
      <c r="C327" s="4" t="s">
        <v>309</v>
      </c>
      <c r="D327" s="4">
        <v>3379</v>
      </c>
    </row>
    <row r="328" spans="1:4">
      <c r="A328" s="5" t="s">
        <v>274</v>
      </c>
      <c r="B328" s="4" t="s">
        <v>304</v>
      </c>
      <c r="C328" s="4" t="s">
        <v>309</v>
      </c>
      <c r="D328" s="4">
        <v>2944</v>
      </c>
    </row>
    <row r="329" spans="1:4">
      <c r="A329" s="5" t="s">
        <v>274</v>
      </c>
      <c r="B329" s="4" t="s">
        <v>305</v>
      </c>
      <c r="C329" s="4" t="s">
        <v>309</v>
      </c>
      <c r="D329" s="4">
        <v>8217</v>
      </c>
    </row>
    <row r="330" spans="1:4">
      <c r="A330" s="5" t="s">
        <v>274</v>
      </c>
      <c r="B330" s="4" t="s">
        <v>306</v>
      </c>
      <c r="C330" s="4" t="s">
        <v>310</v>
      </c>
      <c r="D330" s="4">
        <v>772</v>
      </c>
    </row>
    <row r="331" spans="1:4">
      <c r="A331" s="5" t="s">
        <v>274</v>
      </c>
      <c r="B331" s="4" t="s">
        <v>307</v>
      </c>
      <c r="C331" s="4" t="s">
        <v>310</v>
      </c>
      <c r="D331" s="4">
        <v>1526</v>
      </c>
    </row>
    <row r="332" spans="1:4">
      <c r="A332" s="5" t="s">
        <v>275</v>
      </c>
      <c r="B332" s="4" t="s">
        <v>277</v>
      </c>
      <c r="C332" s="4" t="s">
        <v>309</v>
      </c>
      <c r="D332" s="4">
        <v>6751</v>
      </c>
    </row>
    <row r="333" spans="1:4">
      <c r="A333" s="5" t="s">
        <v>275</v>
      </c>
      <c r="B333" s="4" t="s">
        <v>278</v>
      </c>
      <c r="C333" s="4" t="s">
        <v>309</v>
      </c>
      <c r="D333" s="4">
        <v>1747</v>
      </c>
    </row>
    <row r="334" spans="1:4">
      <c r="A334" s="5" t="s">
        <v>275</v>
      </c>
      <c r="B334" s="4" t="s">
        <v>279</v>
      </c>
      <c r="C334" s="4" t="s">
        <v>310</v>
      </c>
      <c r="D334" s="4">
        <v>7173</v>
      </c>
    </row>
    <row r="335" spans="1:4">
      <c r="A335" s="5" t="s">
        <v>275</v>
      </c>
      <c r="B335" s="4" t="s">
        <v>280</v>
      </c>
      <c r="C335" s="4" t="s">
        <v>310</v>
      </c>
      <c r="D335" s="4">
        <v>4754</v>
      </c>
    </row>
    <row r="336" spans="1:4">
      <c r="A336" s="5" t="s">
        <v>275</v>
      </c>
      <c r="B336" s="4" t="s">
        <v>281</v>
      </c>
      <c r="C336" s="4" t="s">
        <v>310</v>
      </c>
      <c r="D336" s="4">
        <v>2579</v>
      </c>
    </row>
    <row r="337" spans="1:4">
      <c r="A337" s="5" t="s">
        <v>275</v>
      </c>
      <c r="B337" s="4" t="s">
        <v>282</v>
      </c>
      <c r="C337" s="4" t="s">
        <v>310</v>
      </c>
      <c r="D337" s="4">
        <v>2175</v>
      </c>
    </row>
    <row r="338" spans="1:4">
      <c r="A338" s="5" t="s">
        <v>275</v>
      </c>
      <c r="B338" s="4" t="s">
        <v>284</v>
      </c>
      <c r="C338" s="4" t="s">
        <v>310</v>
      </c>
      <c r="D338" s="4">
        <v>2593</v>
      </c>
    </row>
    <row r="339" spans="1:4">
      <c r="A339" s="5" t="s">
        <v>275</v>
      </c>
      <c r="B339" s="4" t="s">
        <v>285</v>
      </c>
      <c r="C339" s="4" t="s">
        <v>310</v>
      </c>
      <c r="D339" s="4">
        <v>5908</v>
      </c>
    </row>
    <row r="340" spans="1:4">
      <c r="A340" s="5" t="s">
        <v>275</v>
      </c>
      <c r="B340" s="4" t="s">
        <v>286</v>
      </c>
      <c r="C340" s="4" t="s">
        <v>310</v>
      </c>
      <c r="D340" s="4">
        <v>6465</v>
      </c>
    </row>
    <row r="341" spans="1:4">
      <c r="A341" s="5" t="s">
        <v>275</v>
      </c>
      <c r="B341" s="4" t="s">
        <v>287</v>
      </c>
      <c r="C341" s="4" t="s">
        <v>310</v>
      </c>
      <c r="D341" s="4">
        <v>5714</v>
      </c>
    </row>
    <row r="342" spans="1:4">
      <c r="A342" s="5" t="s">
        <v>275</v>
      </c>
      <c r="B342" s="4" t="s">
        <v>288</v>
      </c>
      <c r="C342" s="4" t="s">
        <v>310</v>
      </c>
      <c r="D342" s="4">
        <v>8886</v>
      </c>
    </row>
    <row r="343" spans="1:4">
      <c r="A343" s="5" t="s">
        <v>275</v>
      </c>
      <c r="B343" s="4" t="s">
        <v>289</v>
      </c>
      <c r="C343" s="4" t="s">
        <v>310</v>
      </c>
      <c r="D343" s="4">
        <v>3884</v>
      </c>
    </row>
    <row r="344" spans="1:4">
      <c r="A344" s="5" t="s">
        <v>275</v>
      </c>
      <c r="B344" s="4" t="s">
        <v>290</v>
      </c>
      <c r="C344" s="4" t="s">
        <v>310</v>
      </c>
      <c r="D344" s="4">
        <v>2777</v>
      </c>
    </row>
    <row r="345" spans="1:4">
      <c r="A345" s="5" t="s">
        <v>275</v>
      </c>
      <c r="B345" s="4" t="s">
        <v>291</v>
      </c>
      <c r="C345" s="4" t="s">
        <v>310</v>
      </c>
      <c r="D345" s="4">
        <v>9092</v>
      </c>
    </row>
    <row r="346" spans="1:4">
      <c r="A346" s="5" t="s">
        <v>275</v>
      </c>
      <c r="B346" s="4" t="s">
        <v>292</v>
      </c>
      <c r="C346" s="4" t="s">
        <v>309</v>
      </c>
      <c r="D346" s="4">
        <v>1578</v>
      </c>
    </row>
    <row r="347" spans="1:4">
      <c r="A347" s="5" t="s">
        <v>275</v>
      </c>
      <c r="B347" s="4" t="s">
        <v>293</v>
      </c>
      <c r="C347" s="4" t="s">
        <v>309</v>
      </c>
      <c r="D347" s="4">
        <v>8544</v>
      </c>
    </row>
    <row r="348" spans="1:4">
      <c r="A348" s="5" t="s">
        <v>275</v>
      </c>
      <c r="B348" s="4" t="s">
        <v>294</v>
      </c>
      <c r="C348" s="4" t="s">
        <v>310</v>
      </c>
      <c r="D348" s="4">
        <v>3439</v>
      </c>
    </row>
    <row r="349" spans="1:4">
      <c r="A349" s="5" t="s">
        <v>275</v>
      </c>
      <c r="B349" s="4" t="s">
        <v>295</v>
      </c>
      <c r="C349" s="4" t="s">
        <v>310</v>
      </c>
      <c r="D349" s="4">
        <v>4695</v>
      </c>
    </row>
    <row r="350" spans="1:4">
      <c r="A350" s="5" t="s">
        <v>275</v>
      </c>
      <c r="B350" s="4" t="s">
        <v>296</v>
      </c>
      <c r="C350" s="4" t="s">
        <v>310</v>
      </c>
      <c r="D350" s="4">
        <v>324</v>
      </c>
    </row>
    <row r="351" spans="1:4">
      <c r="A351" s="5" t="s">
        <v>275</v>
      </c>
      <c r="B351" s="4" t="s">
        <v>297</v>
      </c>
      <c r="C351" s="4" t="s">
        <v>310</v>
      </c>
      <c r="D351" s="4">
        <v>462</v>
      </c>
    </row>
    <row r="352" spans="1:4">
      <c r="A352" s="5" t="s">
        <v>275</v>
      </c>
      <c r="B352" s="4" t="s">
        <v>298</v>
      </c>
      <c r="C352" s="4" t="s">
        <v>310</v>
      </c>
      <c r="D352" s="4">
        <v>8739</v>
      </c>
    </row>
    <row r="353" spans="1:4">
      <c r="A353" s="5" t="s">
        <v>275</v>
      </c>
      <c r="B353" s="4" t="s">
        <v>299</v>
      </c>
      <c r="C353" s="4" t="s">
        <v>310</v>
      </c>
      <c r="D353" s="4">
        <v>688</v>
      </c>
    </row>
    <row r="354" spans="1:4">
      <c r="A354" s="5" t="s">
        <v>275</v>
      </c>
      <c r="B354" s="4" t="s">
        <v>300</v>
      </c>
      <c r="C354" s="4" t="s">
        <v>310</v>
      </c>
      <c r="D354" s="4">
        <v>6712</v>
      </c>
    </row>
    <row r="355" spans="1:4">
      <c r="A355" s="5" t="s">
        <v>275</v>
      </c>
      <c r="B355" s="4" t="s">
        <v>301</v>
      </c>
      <c r="C355" s="4" t="s">
        <v>310</v>
      </c>
      <c r="D355" s="4">
        <v>7137</v>
      </c>
    </row>
    <row r="356" spans="1:4">
      <c r="A356" s="5" t="s">
        <v>275</v>
      </c>
      <c r="B356" s="4" t="s">
        <v>302</v>
      </c>
      <c r="C356" s="4" t="s">
        <v>310</v>
      </c>
      <c r="D356" s="4">
        <v>394</v>
      </c>
    </row>
    <row r="357" spans="1:4">
      <c r="A357" s="5" t="s">
        <v>275</v>
      </c>
      <c r="B357" s="4" t="s">
        <v>303</v>
      </c>
      <c r="C357" s="4" t="s">
        <v>309</v>
      </c>
      <c r="D357" s="4">
        <v>4326</v>
      </c>
    </row>
    <row r="358" spans="1:4">
      <c r="A358" s="5" t="s">
        <v>275</v>
      </c>
      <c r="B358" s="4" t="s">
        <v>304</v>
      </c>
      <c r="C358" s="4" t="s">
        <v>309</v>
      </c>
      <c r="D358" s="4">
        <v>2442</v>
      </c>
    </row>
    <row r="359" spans="1:4">
      <c r="A359" s="5" t="s">
        <v>275</v>
      </c>
      <c r="B359" s="4" t="s">
        <v>305</v>
      </c>
      <c r="C359" s="4" t="s">
        <v>309</v>
      </c>
      <c r="D359" s="4">
        <v>1647</v>
      </c>
    </row>
    <row r="360" spans="1:4">
      <c r="A360" s="5" t="s">
        <v>275</v>
      </c>
      <c r="B360" s="4" t="s">
        <v>306</v>
      </c>
      <c r="C360" s="4" t="s">
        <v>310</v>
      </c>
      <c r="D360" s="4">
        <v>8726</v>
      </c>
    </row>
    <row r="361" spans="1:4">
      <c r="A361" s="5" t="s">
        <v>275</v>
      </c>
      <c r="B361" s="4" t="s">
        <v>307</v>
      </c>
      <c r="C361" s="4" t="s">
        <v>310</v>
      </c>
      <c r="D361" s="4">
        <v>1906</v>
      </c>
    </row>
    <row r="362" spans="1:4">
      <c r="A362" s="3" t="s">
        <v>264</v>
      </c>
      <c r="B362" s="4" t="s">
        <v>283</v>
      </c>
      <c r="C362" s="4" t="s">
        <v>311</v>
      </c>
      <c r="D362" s="4">
        <v>3058</v>
      </c>
    </row>
    <row r="363" spans="1:4">
      <c r="A363" s="5" t="s">
        <v>265</v>
      </c>
      <c r="B363" s="4" t="s">
        <v>283</v>
      </c>
      <c r="C363" s="4" t="s">
        <v>311</v>
      </c>
      <c r="D363" s="4">
        <v>8875</v>
      </c>
    </row>
    <row r="364" spans="1:4">
      <c r="A364" s="5" t="s">
        <v>266</v>
      </c>
      <c r="B364" s="4" t="s">
        <v>283</v>
      </c>
      <c r="C364" s="4" t="s">
        <v>311</v>
      </c>
      <c r="D364" s="4">
        <v>1879</v>
      </c>
    </row>
    <row r="365" spans="1:4">
      <c r="A365" s="5" t="s">
        <v>267</v>
      </c>
      <c r="B365" s="4" t="s">
        <v>283</v>
      </c>
      <c r="C365" s="4" t="s">
        <v>311</v>
      </c>
      <c r="D365" s="4">
        <v>3409</v>
      </c>
    </row>
    <row r="366" spans="1:4">
      <c r="A366" s="5" t="s">
        <v>268</v>
      </c>
      <c r="B366" s="4" t="s">
        <v>283</v>
      </c>
      <c r="C366" s="4" t="s">
        <v>311</v>
      </c>
      <c r="D366" s="4">
        <v>4901</v>
      </c>
    </row>
    <row r="367" spans="1:4">
      <c r="A367" s="5" t="s">
        <v>269</v>
      </c>
      <c r="B367" s="4" t="s">
        <v>283</v>
      </c>
      <c r="C367" s="4" t="s">
        <v>311</v>
      </c>
      <c r="D367" s="4">
        <v>4214</v>
      </c>
    </row>
    <row r="368" spans="1:4">
      <c r="A368" s="5" t="s">
        <v>270</v>
      </c>
      <c r="B368" s="4" t="s">
        <v>283</v>
      </c>
      <c r="C368" s="4" t="s">
        <v>311</v>
      </c>
      <c r="D368" s="4">
        <v>4370</v>
      </c>
    </row>
    <row r="369" spans="1:4">
      <c r="A369" s="5" t="s">
        <v>271</v>
      </c>
      <c r="B369" s="4" t="s">
        <v>283</v>
      </c>
      <c r="C369" s="4" t="s">
        <v>311</v>
      </c>
      <c r="D369" s="4">
        <v>2887</v>
      </c>
    </row>
    <row r="370" spans="1:4">
      <c r="A370" s="5" t="s">
        <v>272</v>
      </c>
      <c r="B370" s="4" t="s">
        <v>283</v>
      </c>
      <c r="C370" s="4" t="s">
        <v>311</v>
      </c>
      <c r="D370" s="4">
        <v>6673</v>
      </c>
    </row>
    <row r="371" spans="1:4">
      <c r="A371" s="5" t="s">
        <v>273</v>
      </c>
      <c r="B371" s="4" t="s">
        <v>283</v>
      </c>
      <c r="C371" s="4" t="s">
        <v>311</v>
      </c>
      <c r="D371" s="4">
        <v>2444</v>
      </c>
    </row>
    <row r="372" spans="1:4">
      <c r="A372" s="5" t="s">
        <v>274</v>
      </c>
      <c r="B372" s="4" t="s">
        <v>283</v>
      </c>
      <c r="C372" s="4" t="s">
        <v>311</v>
      </c>
      <c r="D372" s="4">
        <v>9851</v>
      </c>
    </row>
    <row r="373" spans="1:4">
      <c r="A373" s="5" t="s">
        <v>275</v>
      </c>
      <c r="B373" s="4" t="s">
        <v>283</v>
      </c>
      <c r="C373" s="4" t="s">
        <v>311</v>
      </c>
      <c r="D373" s="4">
        <v>7223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Questions 1-5</vt:lpstr>
      <vt:lpstr>Sheet2</vt:lpstr>
      <vt:lpstr>Data</vt:lpstr>
      <vt:lpstr>2nd Answer</vt:lpstr>
      <vt:lpstr>Sheet10</vt:lpstr>
      <vt:lpstr>Volume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Tirlapur</dc:creator>
  <cp:lastModifiedBy>Dinesh</cp:lastModifiedBy>
  <dcterms:created xsi:type="dcterms:W3CDTF">2015-06-05T18:17:00Z</dcterms:created>
  <dcterms:modified xsi:type="dcterms:W3CDTF">2024-06-12T06:45:40Z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1033-12.2.0.13472</vt:lpwstr>
  </property>
  <property fmtid="{D5CDD505-2E9C-101B-9397-08002B2CF9AE}" pid="3" name="ICV">
    <vt:lpwstr>7916C1B930B6401E823917E26B16EA10_13</vt:lpwstr>
  </property>
</Properties>
</file>